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25" i="10" l="1"/>
  <c r="J726" i="10"/>
  <c r="I725" i="10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6" i="10"/>
  <c r="I727" i="10"/>
  <c r="I728" i="10"/>
  <c r="I729" i="10"/>
  <c r="I730" i="10"/>
  <c r="I731" i="10"/>
  <c r="I732" i="10"/>
  <c r="I733" i="10"/>
  <c r="I734" i="10"/>
  <c r="I735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36" i="10"/>
  <c r="I737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38" i="10"/>
  <c r="I73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4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4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38" i="10"/>
  <c r="J739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7" i="10" s="1"/>
  <c r="J728" i="10" s="1"/>
  <c r="J729" i="10" s="1"/>
  <c r="J730" i="10" s="1"/>
  <c r="J731" i="10" s="1"/>
  <c r="J732" i="10" s="1"/>
  <c r="J733" i="10" s="1"/>
  <c r="J734" i="10" s="1"/>
  <c r="J735" i="10" s="1"/>
  <c r="J736" i="10" s="1"/>
  <c r="J737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<sst xmlns="http://schemas.openxmlformats.org/spreadsheetml/2006/main" count="4380" uniqueCount="3574">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</sst>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9999FF"/>
      <color rgb="FFFF9933"/>
      <color rgb="FFFF33CC"/>
      <color rgb="FF99FF33"/>
      <color rgb="FF66CCFF"/>
      <color rgb="FF66FF33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8" t="s">
        <v>8</v>
      </c>
      <c r="G1" s="40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4">
        <f>SUM(J3:J180)</f>
        <v>2999.9999999999864</v>
      </c>
      <c r="J181" s="405"/>
      <c r="K181"/>
    </row>
    <row r="182" spans="1:11" ht="15.75" thickBot="1" x14ac:dyDescent="0.3">
      <c r="I182" s="406"/>
      <c r="J182" s="40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8" t="s">
        <v>181</v>
      </c>
      <c r="G1" s="408"/>
      <c r="H1" s="408"/>
      <c r="I1" s="40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4">
        <f>SUM(J3:J414)</f>
        <v>34203.089999999982</v>
      </c>
      <c r="J415" s="405"/>
      <c r="K415"/>
    </row>
    <row r="416" spans="2:11" ht="15.75" thickBot="1" x14ac:dyDescent="0.3">
      <c r="I416" s="406"/>
      <c r="J416" s="40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8" t="s">
        <v>628</v>
      </c>
      <c r="F1" s="408"/>
      <c r="G1" s="408"/>
      <c r="H1" s="4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1" t="s">
        <v>638</v>
      </c>
      <c r="G551" s="412"/>
      <c r="H551" s="409">
        <f>SUM(I3:I550)</f>
        <v>-1923.8799999999865</v>
      </c>
      <c r="I551" s="405"/>
    </row>
    <row r="552" spans="1:11" ht="15.75" customHeight="1" thickBot="1" x14ac:dyDescent="0.3">
      <c r="A552" s="2"/>
      <c r="D552" s="42"/>
      <c r="E552" s="51"/>
      <c r="F552" s="413"/>
      <c r="G552" s="414"/>
      <c r="H552" s="410"/>
      <c r="I552" s="40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43"/>
  <sheetViews>
    <sheetView tabSelected="1" topLeftCell="C721" zoomScale="115" zoomScaleNormal="115" workbookViewId="0">
      <selection activeCell="I725" sqref="I72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5" t="s">
        <v>1315</v>
      </c>
      <c r="F1" s="415"/>
      <c r="G1" s="415"/>
      <c r="H1" s="41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3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3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3572</v>
      </c>
      <c r="C725" s="296" t="s">
        <v>2934</v>
      </c>
      <c r="D725" s="42" t="s">
        <v>3573</v>
      </c>
      <c r="E725" s="51">
        <v>605482.5</v>
      </c>
      <c r="F725" s="16">
        <v>19742.36</v>
      </c>
      <c r="G725" s="9">
        <v>28854.91</v>
      </c>
      <c r="H725" s="9">
        <v>28500</v>
      </c>
      <c r="I725" s="11">
        <f t="shared" si="27"/>
        <v>-354.90999999999985</v>
      </c>
      <c r="J725" s="128">
        <f t="shared" si="26"/>
        <v>3943.2300000000068</v>
      </c>
    </row>
    <row r="726" spans="1:10" ht="63" x14ac:dyDescent="0.5">
      <c r="A726" s="323">
        <v>44524</v>
      </c>
      <c r="B726" s="322" t="s">
        <v>3564</v>
      </c>
      <c r="C726" s="346" t="s">
        <v>2798</v>
      </c>
      <c r="D726" s="42" t="s">
        <v>3565</v>
      </c>
      <c r="E726" s="51">
        <v>621035</v>
      </c>
      <c r="F726" s="16">
        <v>1973938</v>
      </c>
      <c r="G726" s="9">
        <v>29425.65</v>
      </c>
      <c r="H726" s="9">
        <v>29000</v>
      </c>
      <c r="I726" s="11">
        <f t="shared" si="27"/>
        <v>-425.65000000000146</v>
      </c>
      <c r="J726" s="128">
        <f t="shared" si="26"/>
        <v>3517.5800000000054</v>
      </c>
    </row>
    <row r="727" spans="1:10" ht="63" x14ac:dyDescent="0.5">
      <c r="A727" s="323">
        <v>44526</v>
      </c>
      <c r="B727" s="322" t="s">
        <v>3566</v>
      </c>
      <c r="C727" s="346" t="s">
        <v>2798</v>
      </c>
      <c r="D727" s="42" t="s">
        <v>3567</v>
      </c>
      <c r="E727" s="51">
        <v>622725</v>
      </c>
      <c r="F727" s="16">
        <v>1976031</v>
      </c>
      <c r="G727" s="9">
        <v>28417.759999999998</v>
      </c>
      <c r="H727" s="9">
        <v>28500</v>
      </c>
      <c r="I727" s="11">
        <f t="shared" si="27"/>
        <v>82.240000000001601</v>
      </c>
      <c r="J727" s="128">
        <f t="shared" si="26"/>
        <v>3599.820000000007</v>
      </c>
    </row>
    <row r="728" spans="1:10" ht="60" x14ac:dyDescent="0.5">
      <c r="A728" s="323">
        <v>44529</v>
      </c>
      <c r="B728" s="322" t="s">
        <v>3568</v>
      </c>
      <c r="C728" s="346" t="s">
        <v>2798</v>
      </c>
      <c r="D728" s="42" t="s">
        <v>3569</v>
      </c>
      <c r="E728" s="51">
        <v>621300</v>
      </c>
      <c r="F728" s="16">
        <v>1976407</v>
      </c>
      <c r="G728" s="9">
        <v>28452.27</v>
      </c>
      <c r="H728" s="9">
        <v>28500</v>
      </c>
      <c r="I728" s="11">
        <f t="shared" si="27"/>
        <v>47.729999999999563</v>
      </c>
      <c r="J728" s="128">
        <f t="shared" si="26"/>
        <v>3647.5500000000065</v>
      </c>
    </row>
    <row r="729" spans="1:10" x14ac:dyDescent="0.25">
      <c r="A729" s="323"/>
      <c r="B729" s="27"/>
      <c r="D729" s="42"/>
      <c r="E729" s="51"/>
      <c r="F729" s="16"/>
      <c r="G729" s="9"/>
      <c r="H729" s="9"/>
      <c r="I729" s="11">
        <f t="shared" si="27"/>
        <v>0</v>
      </c>
      <c r="J729" s="128">
        <f t="shared" si="26"/>
        <v>3647.5500000000065</v>
      </c>
    </row>
    <row r="730" spans="1:10" x14ac:dyDescent="0.25">
      <c r="A730" s="323"/>
      <c r="B730" s="27"/>
      <c r="D730" s="42"/>
      <c r="E730" s="51"/>
      <c r="F730" s="16"/>
      <c r="G730" s="9"/>
      <c r="H730" s="9"/>
      <c r="I730" s="11">
        <f t="shared" si="27"/>
        <v>0</v>
      </c>
      <c r="J730" s="128">
        <f t="shared" si="26"/>
        <v>3647.5500000000065</v>
      </c>
    </row>
    <row r="731" spans="1:10" x14ac:dyDescent="0.25">
      <c r="A731" s="323"/>
      <c r="B731" s="27"/>
      <c r="D731" s="42"/>
      <c r="E731" s="51"/>
      <c r="F731" s="16"/>
      <c r="G731" s="9"/>
      <c r="H731" s="9"/>
      <c r="I731" s="11">
        <f t="shared" si="27"/>
        <v>0</v>
      </c>
      <c r="J731" s="128">
        <f t="shared" si="26"/>
        <v>3647.5500000000065</v>
      </c>
    </row>
    <row r="732" spans="1:10" x14ac:dyDescent="0.25">
      <c r="A732" s="323"/>
      <c r="B732" s="27"/>
      <c r="D732" s="42"/>
      <c r="E732" s="51"/>
      <c r="F732" s="16"/>
      <c r="G732" s="9"/>
      <c r="H732" s="9"/>
      <c r="I732" s="11">
        <f t="shared" si="27"/>
        <v>0</v>
      </c>
      <c r="J732" s="128">
        <f t="shared" si="26"/>
        <v>3647.5500000000065</v>
      </c>
    </row>
    <row r="733" spans="1:10" x14ac:dyDescent="0.25">
      <c r="A733" s="323"/>
      <c r="B733" s="27"/>
      <c r="D733" s="42"/>
      <c r="E733" s="51"/>
      <c r="F733" s="16"/>
      <c r="G733" s="9"/>
      <c r="H733" s="9"/>
      <c r="I733" s="11">
        <f t="shared" si="27"/>
        <v>0</v>
      </c>
      <c r="J733" s="128">
        <f t="shared" si="26"/>
        <v>3647.5500000000065</v>
      </c>
    </row>
    <row r="734" spans="1:10" x14ac:dyDescent="0.25">
      <c r="A734" s="323"/>
      <c r="B734" s="27"/>
      <c r="D734" s="42"/>
      <c r="E734" s="51"/>
      <c r="F734" s="16"/>
      <c r="G734" s="9"/>
      <c r="H734" s="9"/>
      <c r="I734" s="11">
        <f t="shared" si="27"/>
        <v>0</v>
      </c>
      <c r="J734" s="128">
        <f t="shared" si="26"/>
        <v>3647.5500000000065</v>
      </c>
    </row>
    <row r="735" spans="1:10" x14ac:dyDescent="0.25">
      <c r="A735" s="323"/>
      <c r="B735" s="27"/>
      <c r="D735" s="42"/>
      <c r="E735" s="51"/>
      <c r="F735" s="16"/>
      <c r="G735" s="9"/>
      <c r="H735" s="9"/>
      <c r="I735" s="11">
        <f t="shared" si="27"/>
        <v>0</v>
      </c>
      <c r="J735" s="128">
        <f t="shared" si="26"/>
        <v>3647.5500000000065</v>
      </c>
    </row>
    <row r="736" spans="1:10" x14ac:dyDescent="0.25">
      <c r="A736" s="323"/>
      <c r="B736" s="27"/>
      <c r="D736" s="42"/>
      <c r="E736" s="51"/>
      <c r="F736" s="16"/>
      <c r="G736" s="9"/>
      <c r="H736" s="9"/>
      <c r="I736" s="11">
        <f t="shared" si="27"/>
        <v>0</v>
      </c>
      <c r="J736" s="128">
        <f t="shared" si="26"/>
        <v>3647.5500000000065</v>
      </c>
    </row>
    <row r="737" spans="1:10" x14ac:dyDescent="0.25">
      <c r="A737" s="323"/>
      <c r="B737" s="27"/>
      <c r="D737" s="42"/>
      <c r="E737" s="51"/>
      <c r="F737" s="16"/>
      <c r="G737" s="9"/>
      <c r="H737" s="9"/>
      <c r="I737" s="11">
        <f t="shared" si="27"/>
        <v>0</v>
      </c>
      <c r="J737" s="128">
        <f t="shared" si="26"/>
        <v>3647.5500000000065</v>
      </c>
    </row>
    <row r="738" spans="1:10" x14ac:dyDescent="0.25">
      <c r="A738" s="323"/>
      <c r="B738" s="27"/>
      <c r="D738" s="42"/>
      <c r="E738" s="51"/>
      <c r="F738" s="16"/>
      <c r="G738" s="9"/>
      <c r="H738" s="9"/>
      <c r="I738" s="11">
        <f t="shared" si="27"/>
        <v>0</v>
      </c>
      <c r="J738" s="128">
        <f>J699+I738</f>
        <v>5705.3300000000127</v>
      </c>
    </row>
    <row r="739" spans="1:10" ht="16.5" thickBot="1" x14ac:dyDescent="0.3">
      <c r="A739" s="323"/>
      <c r="B739" s="48"/>
      <c r="D739" s="42"/>
      <c r="E739" s="51"/>
      <c r="F739" s="17"/>
      <c r="G739" s="9"/>
      <c r="H739" s="9"/>
      <c r="I739" s="11">
        <f t="shared" si="27"/>
        <v>0</v>
      </c>
      <c r="J739" s="128">
        <f t="shared" si="26"/>
        <v>5705.3300000000127</v>
      </c>
    </row>
    <row r="740" spans="1:10" ht="16.5" thickBot="1" x14ac:dyDescent="0.3">
      <c r="A740" s="323"/>
      <c r="D740" s="42"/>
      <c r="E740" s="51"/>
      <c r="F740" s="10"/>
      <c r="G740" s="9"/>
      <c r="H740" s="9"/>
      <c r="I740" s="11">
        <f t="shared" ref="I740" si="29">H740-G740</f>
        <v>0</v>
      </c>
    </row>
    <row r="741" spans="1:10" x14ac:dyDescent="0.25">
      <c r="A741" s="323"/>
      <c r="D741" s="42"/>
      <c r="E741" s="51"/>
      <c r="F741" s="411" t="s">
        <v>638</v>
      </c>
      <c r="G741" s="412"/>
      <c r="H741" s="409">
        <f>SUM(I3:I740)</f>
        <v>3092.8500000000058</v>
      </c>
      <c r="I741" s="405"/>
    </row>
    <row r="742" spans="1:10" ht="16.5" thickBot="1" x14ac:dyDescent="0.3">
      <c r="A742" s="323"/>
      <c r="D742" s="42"/>
      <c r="E742" s="51"/>
      <c r="F742" s="413"/>
      <c r="G742" s="414"/>
      <c r="H742" s="410"/>
      <c r="I742" s="407"/>
    </row>
    <row r="743" spans="1:10" x14ac:dyDescent="0.25">
      <c r="A743" s="323"/>
      <c r="D743" s="42"/>
      <c r="E743" s="51"/>
      <c r="F743" s="10"/>
      <c r="G743" s="9"/>
      <c r="H743" s="9"/>
      <c r="I743" s="9"/>
    </row>
  </sheetData>
  <sortState ref="A660:D661">
    <sortCondition ref="D660:D661"/>
  </sortState>
  <mergeCells count="3">
    <mergeCell ref="E1:H1"/>
    <mergeCell ref="F741:G742"/>
    <mergeCell ref="H741:I74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80" zoomScale="130" zoomScaleNormal="130" workbookViewId="0">
      <pane xSplit="1" topLeftCell="B1" activePane="topRight" state="frozen"/>
      <selection activeCell="A182" sqref="A182"/>
      <selection pane="topRight" activeCell="B385" sqref="B38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6" t="s">
        <v>1315</v>
      </c>
      <c r="F1" s="416"/>
      <c r="G1" s="416"/>
      <c r="H1" s="41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7" t="s">
        <v>2836</v>
      </c>
      <c r="L289" s="41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9"/>
      <c r="L290" s="42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-103.90400000003956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-103.90400000003956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-103.90400000003956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-103.90400000003956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-103.90400000003956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-103.90400000003956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-103.90400000003956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-103.90400000003956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-103.90400000003956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-103.90400000003956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-103.90400000003956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-103.90400000003956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-103.90400000003956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-103.90400000003956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-103.90400000003956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-103.90400000003956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-103.90400000003956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-103.90400000003956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-103.90400000003956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-103.90400000003956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-103.90400000003956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-103.90400000003956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-103.90400000003956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-103.90400000003956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-103.90400000003956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-103.90400000003956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-103.90400000003956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-103.90400000003956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-103.90400000003956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-103.90400000003956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-103.90400000003956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-103.90400000003956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-103.90400000003956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-103.90400000003956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-103.90400000003956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-103.90400000003956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-103.90400000003956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-103.90400000003956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-103.90400000003956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-103.90400000003956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-103.90400000003956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-103.90400000003956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-103.90400000003956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-103.90400000003956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-103.90400000003956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-103.90400000003956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-103.90400000003956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-103.90400000003956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-103.90400000003956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-103.90400000003956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-103.90400000003956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-103.90400000003956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-103.90400000003956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-103.90400000003956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-103.90400000003956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-103.90400000003956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-103.90400000003956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-103.90400000003956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-103.90400000003956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-103.90400000003956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-103.90400000003956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-103.90400000003956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-103.90400000003956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-103.90400000003956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-103.90400000003956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-103.90400000003956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-103.90400000003956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-103.90400000003956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-103.90400000003956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-103.90400000003956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-103.90400000003956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-103.90400000003956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-103.90400000003956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-103.90400000003956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-103.90400000003956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-103.90400000003956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-103.90400000003956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-103.90400000003956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-103.90400000003956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-103.90400000003956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-103.90400000003956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-103.90400000003956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-103.90400000003956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-103.90400000003956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-103.90400000003956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-103.90400000003956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-103.90400000003956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-103.90400000003956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-103.90400000003956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-103.90400000003956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-103.90400000003956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-103.90400000003956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-103.90400000003956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-103.90400000003956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-103.90400000003956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-103.90400000003956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-103.90400000003956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-103.90400000003956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-103.90400000003956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-103.90400000003956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-103.90400000003956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-103.90400000003956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-103.90400000003956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-103.90400000003956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-103.90400000003956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-103.90400000003956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-103.90400000003956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-103.90400000003956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-103.90400000003956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-103.90400000003956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-103.90400000003956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-103.90400000003956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-103.90400000003956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-103.90400000003956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-103.90400000003956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-103.90400000003956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-103.90400000003956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-103.90400000003956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-103.90400000003956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-103.90400000003956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-103.90400000003956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-103.90400000003956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-103.90400000003956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-103.90400000003956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-103.90400000003956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-103.90400000003956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-103.90400000003956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-103.90400000003956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-103.90400000003956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-103.90400000003956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-103.90400000003956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-103.90400000003956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-103.90400000003956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-103.90400000003956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-103.90400000003956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-103.90400000003956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-103.90400000003956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-103.90400000003956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-103.90400000003956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-103.90400000003956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-103.90400000003956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-103.90400000003956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-103.90400000003956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-103.90400000003956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-103.90400000003956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-103.90400000003956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-103.90400000003956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-103.90400000003956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-103.90400000003956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-103.90400000003956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-103.90400000003956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-103.90400000003956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-103.90400000003956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-103.90400000003956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-103.90400000003956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-103.90400000003956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-103.90400000003956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-103.90400000003956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-103.90400000003956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-103.90400000003956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-103.90400000003956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-103.90400000003956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-103.90400000003956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-103.90400000003956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-103.90400000003956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-103.90400000003956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-103.90400000003956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-103.90400000003956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-103.90400000003956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-103.90400000003956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-103.90400000003956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-103.90400000003956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-103.90400000003956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-103.90400000003956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-103.90400000003956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-103.90400000003956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-103.90400000003956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-103.90400000003956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-103.90400000003956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-103.90400000003956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-103.90400000003956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-103.90400000003956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-103.90400000003956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-103.90400000003956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-103.90400000003956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-103.90400000003956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-103.90400000003956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-103.90400000003956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-103.90400000003956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-103.90400000003956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-103.90400000003956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1" t="s">
        <v>638</v>
      </c>
      <c r="G580" s="412"/>
      <c r="H580" s="409">
        <f>SUM(I3:I579)</f>
        <v>-103.90400000003956</v>
      </c>
      <c r="I580" s="405"/>
    </row>
    <row r="581" spans="1:9" ht="15.75" thickBot="1" x14ac:dyDescent="0.3">
      <c r="A581" s="331"/>
      <c r="D581" s="69"/>
      <c r="E581" s="51"/>
      <c r="F581" s="413"/>
      <c r="G581" s="414"/>
      <c r="H581" s="410"/>
      <c r="I581" s="40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1" t="s">
        <v>2318</v>
      </c>
      <c r="F1" s="421"/>
      <c r="G1" s="421"/>
      <c r="H1" s="42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2021-12-08T22:04:08Z</dcterms:modified>
</cp:coreProperties>
</file>