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B21" i="2"/>
  <c r="B22" i="2"/>
  <c r="B23" i="2"/>
  <c r="A21" i="2"/>
  <c r="A22" i="2"/>
  <c r="A23" i="2"/>
  <c r="C27" i="2" l="1"/>
  <c r="C26" i="2"/>
  <c r="C25" i="2"/>
  <c r="B27" i="2"/>
  <c r="B26" i="2"/>
  <c r="B25" i="2"/>
  <c r="A27" i="2"/>
  <c r="A26" i="2"/>
  <c r="A25" i="2"/>
  <c r="H49" i="2" l="1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H38" i="2"/>
  <c r="G38" i="2"/>
  <c r="F38" i="2"/>
  <c r="E38" i="2"/>
  <c r="D38" i="2"/>
  <c r="C38" i="2"/>
  <c r="B38" i="2"/>
  <c r="A38" i="2"/>
  <c r="H37" i="2"/>
  <c r="G37" i="2"/>
  <c r="F37" i="2"/>
  <c r="E37" i="2"/>
  <c r="D37" i="2"/>
  <c r="C37" i="2"/>
  <c r="B37" i="2"/>
  <c r="A37" i="2"/>
  <c r="H36" i="2"/>
  <c r="G36" i="2"/>
  <c r="F36" i="2"/>
  <c r="E36" i="2"/>
  <c r="D36" i="2"/>
  <c r="C36" i="2"/>
  <c r="B36" i="2"/>
  <c r="A36" i="2"/>
  <c r="H35" i="2"/>
  <c r="G35" i="2"/>
  <c r="F35" i="2"/>
  <c r="E35" i="2"/>
  <c r="D35" i="2"/>
  <c r="C35" i="2"/>
  <c r="B35" i="2"/>
  <c r="A35" i="2"/>
  <c r="H34" i="2"/>
  <c r="G34" i="2"/>
  <c r="F34" i="2"/>
  <c r="E34" i="2"/>
  <c r="D34" i="2"/>
  <c r="C34" i="2"/>
  <c r="B34" i="2"/>
  <c r="A34" i="2"/>
  <c r="E39" i="1" s="1"/>
  <c r="H33" i="2"/>
  <c r="G33" i="2"/>
  <c r="F33" i="2"/>
  <c r="E33" i="2"/>
  <c r="D33" i="2"/>
  <c r="C33" i="2"/>
  <c r="B33" i="2"/>
  <c r="A33" i="2"/>
  <c r="H32" i="2"/>
  <c r="G32" i="2"/>
  <c r="F32" i="2"/>
  <c r="E32" i="2"/>
  <c r="D32" i="2"/>
  <c r="C32" i="2"/>
  <c r="B32" i="2"/>
  <c r="A32" i="2"/>
  <c r="H31" i="2"/>
  <c r="G31" i="2"/>
  <c r="F31" i="2"/>
  <c r="E31" i="2"/>
  <c r="D31" i="2"/>
  <c r="C31" i="2"/>
  <c r="B31" i="2"/>
  <c r="A31" i="2"/>
  <c r="H30" i="2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H26" i="2"/>
  <c r="G26" i="2"/>
  <c r="F26" i="2"/>
  <c r="E26" i="2"/>
  <c r="H25" i="2"/>
  <c r="G25" i="2"/>
  <c r="F25" i="2"/>
  <c r="E25" i="2"/>
  <c r="H24" i="2"/>
  <c r="G24" i="2"/>
  <c r="F24" i="2"/>
  <c r="E24" i="2"/>
  <c r="C24" i="2"/>
  <c r="B24" i="2"/>
  <c r="A24" i="2"/>
  <c r="H23" i="2"/>
  <c r="G23" i="2"/>
  <c r="F23" i="2"/>
  <c r="E23" i="2"/>
  <c r="C23" i="2"/>
  <c r="H22" i="2"/>
  <c r="G22" i="2"/>
  <c r="F22" i="2"/>
  <c r="E22" i="2"/>
  <c r="C22" i="2"/>
  <c r="H21" i="2"/>
  <c r="G21" i="2"/>
  <c r="F21" i="2"/>
  <c r="E21" i="2"/>
  <c r="C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55" i="2"/>
  <c r="G55" i="2"/>
  <c r="F55" i="2"/>
  <c r="E55" i="2"/>
  <c r="D55" i="2"/>
  <c r="C55" i="2"/>
  <c r="B55" i="2"/>
  <c r="A55" i="2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0" i="1"/>
  <c r="E31" i="1"/>
  <c r="E37" i="1"/>
  <c r="E28" i="1"/>
  <c r="E29" i="1"/>
  <c r="E35" i="1"/>
  <c r="E33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C2" i="2"/>
  <c r="E7" i="1" l="1"/>
</calcChain>
</file>

<file path=xl/sharedStrings.xml><?xml version="1.0" encoding="utf-8"?>
<sst xmlns="http://schemas.openxmlformats.org/spreadsheetml/2006/main" count="69" uniqueCount="40">
  <si>
    <t>access_vehicle_for_administrator</t>
  </si>
  <si>
    <t>vehicle_for_administrator</t>
  </si>
  <si>
    <t>model_delsol_vehicle</t>
  </si>
  <si>
    <t>group_name_delsol_administrator</t>
  </si>
  <si>
    <t>access_vehicle_color_for_administrator</t>
  </si>
  <si>
    <t>vehicle_color_for_administrator</t>
  </si>
  <si>
    <t>model_delsol_vehicle_color</t>
  </si>
  <si>
    <t>access_vehicle_model_for_administrator</t>
  </si>
  <si>
    <t>vehicle_model_for_administrator</t>
  </si>
  <si>
    <t>model_delsol_vehicle_model</t>
  </si>
  <si>
    <t>access_vehicle_status_for_administrator</t>
  </si>
  <si>
    <t>model_delsol_vehicle_status</t>
  </si>
  <si>
    <t>read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</si>
  <si>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</si>
  <si>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</si>
  <si>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</si>
  <si>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</si>
  <si>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</si>
  <si>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</si>
  <si>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</si>
  <si>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</si>
  <si>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</si>
  <si>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</si>
  <si>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</si>
  <si>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</si>
  <si>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</si>
  <si>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read_write</t>
  </si>
  <si>
    <t>app base</t>
  </si>
  <si>
    <t>vehicle</t>
  </si>
  <si>
    <t>vehicle_model</t>
  </si>
  <si>
    <t>vehicle_color</t>
  </si>
  <si>
    <t>vehicle_status</t>
  </si>
  <si>
    <t>res_partner</t>
  </si>
  <si>
    <t>config</t>
  </si>
  <si>
    <t>delivery</t>
  </si>
  <si>
    <t>reprogramming</t>
  </si>
  <si>
    <t>wizard_reprogramming</t>
  </si>
  <si>
    <t>operador_entregas</t>
  </si>
  <si>
    <t>admin_entregas</t>
  </si>
  <si>
    <t>read_write_create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</si>
</sst>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E7" sqref="E7:E12"/>
    </sheetView>
  </sheetViews>
  <sheetFormatPr baseColWidth="10" defaultRowHeight="15" x14ac:dyDescent="0.25"/>
  <cols>
    <col min="2" max="2" width="19.7109375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4</v>
      </c>
      <c r="C2" t="s">
        <v>5</v>
      </c>
      <c r="E2" t="s">
        <v>6</v>
      </c>
      <c r="F2" t="s">
        <v>3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7</v>
      </c>
      <c r="C3" t="s">
        <v>8</v>
      </c>
      <c r="E3" t="s">
        <v>9</v>
      </c>
      <c r="F3" t="s">
        <v>3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10</v>
      </c>
      <c r="C4" t="s">
        <v>8</v>
      </c>
      <c r="E4" t="s">
        <v>11</v>
      </c>
      <c r="F4" t="s">
        <v>3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27</v>
      </c>
      <c r="B6" t="s">
        <v>21</v>
      </c>
      <c r="C6" t="s">
        <v>23</v>
      </c>
      <c r="D6" t="s">
        <v>24</v>
      </c>
      <c r="E6" t="s">
        <v>22</v>
      </c>
    </row>
    <row r="7" spans="1:10" x14ac:dyDescent="0.25">
      <c r="B7" t="s">
        <v>34</v>
      </c>
      <c r="C7" t="s">
        <v>26</v>
      </c>
      <c r="D7" t="s">
        <v>37</v>
      </c>
      <c r="E7" t="str">
        <f>CONCATENATE(Datos!A2,",",Datos!B2,",",Datos!C2,",",Datos!D2,",",Datos!E2,",",Datos!F2,",",Datos!G2,",",Datos!H2)</f>
        <v>access_delivery_for_group_name_operador_entregas,delivery_for_operador_entregas,model_delsol_delivery,group_name_operador_entregas,1,1,0,0</v>
      </c>
    </row>
    <row r="8" spans="1:10" x14ac:dyDescent="0.25">
      <c r="B8" t="s">
        <v>35</v>
      </c>
      <c r="C8" t="s">
        <v>12</v>
      </c>
      <c r="D8" t="s">
        <v>37</v>
      </c>
      <c r="E8" t="str">
        <f>CONCATENATE(Datos!A3,",",Datos!B3,",",Datos!C3,",",Datos!D3,",",Datos!E3,",",Datos!F3,",",Datos!G3,",",Datos!H3)</f>
        <v>access_reprogramming_for_group_name_operador_entregas,reprogramming_for_operador_entregas,model_delsol_reprogramming,group_name_operador_entregas,1,0,0,0</v>
      </c>
    </row>
    <row r="9" spans="1:10" x14ac:dyDescent="0.25">
      <c r="B9" t="s">
        <v>36</v>
      </c>
      <c r="C9" t="s">
        <v>12</v>
      </c>
      <c r="D9" t="s">
        <v>37</v>
      </c>
      <c r="E9" t="str">
        <f>CONCATENATE(Datos!A4,",",Datos!B4,",",Datos!C4,",",Datos!D4,",",Datos!E4,",",Datos!F4,",",Datos!G4,",",Datos!H4)</f>
        <v>access_wizard_reprogramming_for_group_name_operador_entregas,wizard_reprogramming_for_operador_entregas,model_delsol_wizard_reprogramming,group_name_operador_entregas,1,0,0,0</v>
      </c>
    </row>
    <row r="10" spans="1:10" x14ac:dyDescent="0.25">
      <c r="B10" t="s">
        <v>34</v>
      </c>
      <c r="C10" t="s">
        <v>39</v>
      </c>
      <c r="D10" t="s">
        <v>38</v>
      </c>
      <c r="E10" t="str">
        <f>CONCATENATE(Datos!A5,",",Datos!B5,",",Datos!C5,",",Datos!D5,",",Datos!E5,",",Datos!F5,",",Datos!G5,",",Datos!H5)</f>
        <v>access_delivery_for_group_name_admin_entregas,delivery_for_admin_entregas,model_delsol_delivery,group_name_admin_entregas,1,1,1,0</v>
      </c>
    </row>
    <row r="11" spans="1:10" x14ac:dyDescent="0.25">
      <c r="B11" t="s">
        <v>35</v>
      </c>
      <c r="C11" t="s">
        <v>39</v>
      </c>
      <c r="D11" t="s">
        <v>38</v>
      </c>
      <c r="E11" t="str">
        <f>CONCATENATE(Datos!A6,",",Datos!B6,",",Datos!C6,",",Datos!D6,",",Datos!E6,",",Datos!F6,",",Datos!G6,",",Datos!H6)</f>
        <v>access_reprogramming_for_group_name_admin_entregas,reprogramming_for_admin_entregas,model_delsol_reprogramming,group_name_admin_entregas,1,1,1,0</v>
      </c>
    </row>
    <row r="12" spans="1:10" x14ac:dyDescent="0.25">
      <c r="B12" t="s">
        <v>36</v>
      </c>
      <c r="C12" t="s">
        <v>39</v>
      </c>
      <c r="D12" t="s">
        <v>38</v>
      </c>
      <c r="E12" t="str">
        <f>CONCATENATE(Datos!A7,",",Datos!B7,",",Datos!C7,",",Datos!D7,",",Datos!E7,",",Datos!F7,",",Datos!G7,",",Datos!H7)</f>
        <v>access_wizard_reprogramming_for_group_name_admin_entregas,wizard_reprogramming_for_admin_entregas,model_delsol_wizard_reprogramming,group_name_admin_entregas,1,1,1,0</v>
      </c>
    </row>
    <row r="13" spans="1:10" x14ac:dyDescent="0.25">
      <c r="E13" t="str">
        <f>CONCATENATE(Datos!A8,",",Datos!B8,",",Datos!C8,",",Datos!D8,",",Datos!E8,",",Datos!F8,",",Datos!G8,",",Datos!H8)</f>
        <v>access__for_group_name_,_for_,model_delsol_,group_name_,0,0,0,0</v>
      </c>
    </row>
    <row r="14" spans="1:10" x14ac:dyDescent="0.25">
      <c r="E14" t="str">
        <f>CONCATENATE(Datos!A9,",",Datos!B9,",",Datos!C9,",",Datos!D9,",",Datos!E9,",",Datos!F9,",",Datos!G9,",",Datos!H9)</f>
        <v>access__for_group_name_,_for_,model_delsol_,group_name_,0,0,0,0</v>
      </c>
    </row>
    <row r="15" spans="1:10" x14ac:dyDescent="0.25">
      <c r="E15" t="str">
        <f>CONCATENATE(Datos!A10,",",Datos!B10,",",Datos!C10,",",Datos!D10,",",Datos!E10,",",Datos!F10,",",Datos!G10,",",Datos!H10)</f>
        <v>access__for_group_name_,_for_,model_delsol_,group_name_,0,0,0,0</v>
      </c>
    </row>
    <row r="16" spans="1:10" x14ac:dyDescent="0.25">
      <c r="E16" t="str">
        <f>CONCATENATE(Datos!A11,",",Datos!B11,",",Datos!C11,",",Datos!D11,",",Datos!E11,",",Datos!F11,",",Datos!G11,",",Datos!H11)</f>
        <v>access__for_group_name_,_for_,model_delsol_,group_name_,0,0,0,0</v>
      </c>
    </row>
    <row r="17" spans="2:5" x14ac:dyDescent="0.25">
      <c r="E17" t="str">
        <f>CONCATENATE(Datos!A12,",",Datos!B12,",",Datos!C12,",",Datos!D12,",",Datos!E12,",",Datos!F12,",",Datos!G12,",",Datos!H12)</f>
        <v>access__for_group_name_,_for_,model_delsol_,group_name_,0,0,0,0</v>
      </c>
    </row>
    <row r="18" spans="2:5" x14ac:dyDescent="0.25">
      <c r="E18" t="str">
        <f>CONCATENATE(Datos!A13,",",Datos!B13,",",Datos!C13,",",Datos!D13,",",Datos!E13,",",Datos!F13,",",Datos!G13,",",Datos!H13)</f>
        <v>access__for_group_name_,_for_,model_delsol_,group_name_,0,0,0,0</v>
      </c>
    </row>
    <row r="19" spans="2:5" x14ac:dyDescent="0.25">
      <c r="E19" t="str">
        <f>CONCATENATE(Datos!A14,",",Datos!B14,",",Datos!C14,",",Datos!D14,",",Datos!E14,",",Datos!F14,",",Datos!G14,",",Datos!H14)</f>
        <v>access__for_group_name_,_for_,model_delsol_,group_name_,0,0,0,0</v>
      </c>
    </row>
    <row r="20" spans="2:5" x14ac:dyDescent="0.25">
      <c r="E20" t="str">
        <f>CONCATENATE(Datos!A15,",",Datos!B15,",",Datos!C15,",",Datos!D15,",",Datos!E15,",",Datos!F15,",",Datos!G15,",",Datos!H15)</f>
        <v>access__for_group_name_,_for_,model_delsol_,group_name_,0,0,0,0</v>
      </c>
    </row>
    <row r="21" spans="2:5" x14ac:dyDescent="0.25">
      <c r="E21" t="str">
        <f>CONCATENATE(Datos!A16,",",Datos!B16,",",Datos!C16,",",Datos!D16,",",Datos!E16,",",Datos!F16,",",Datos!G16,",",Datos!H16)</f>
        <v>access__for_group_name_,_for_,model_delsol_,group_name_,0,0,0,0</v>
      </c>
    </row>
    <row r="22" spans="2:5" x14ac:dyDescent="0.25">
      <c r="E22" t="str">
        <f>CONCATENATE(Datos!A17,",",Datos!B17,",",Datos!C17,",",Datos!D17,",",Datos!E17,",",Datos!F17,",",Datos!G17,",",Datos!H17)</f>
        <v>access__for_group_name_,_for_,model_delsol_,group_name_,0,0,0,0</v>
      </c>
    </row>
    <row r="23" spans="2:5" x14ac:dyDescent="0.25">
      <c r="E23" t="str">
        <f>CONCATENATE(Datos!A18,",",Datos!B18,",",Datos!C18,",",Datos!D18,",",Datos!E18,",",Datos!F18,",",Datos!G18,",",Datos!H18)</f>
        <v>access__for_group_name_,_for_,model_delsol_,group_name_,0,0,0,0</v>
      </c>
    </row>
    <row r="24" spans="2:5" x14ac:dyDescent="0.25">
      <c r="E24" t="str">
        <f>CONCATENATE(Datos!A19,",",Datos!B19,",",Datos!C19,",",Datos!D19,",",Datos!E19,",",Datos!F19,",",Datos!G19,",",Datos!H19)</f>
        <v>access__for_group_name_,_for_,model_delsol_,group_name_,0,0,0,0</v>
      </c>
    </row>
    <row r="25" spans="2:5" x14ac:dyDescent="0.25">
      <c r="E25" t="str">
        <f>CONCATENATE(Datos!A20,",",Datos!B20,",",Datos!C20,",",Datos!D20,",",Datos!E20,",",Datos!F20,",",Datos!G20,",",Datos!H20)</f>
        <v>access__for_group_name_,_for_,model_delsol_,group_name_,0,0,0,0</v>
      </c>
    </row>
    <row r="26" spans="2:5" x14ac:dyDescent="0.25">
      <c r="B26" t="s">
        <v>29</v>
      </c>
      <c r="C26" t="s">
        <v>12</v>
      </c>
      <c r="E26" t="str">
        <f>CONCATENATE(Datos!A21,",",Datos!B21,",",Datos!C21,",",Datos!D21,",",Datos!E21,",",Datos!F21,",",Datos!G21,",",Datos!H21)</f>
        <v>access_vehicle_model_for_group_name_,vehicle_model_for_,model_delsol_vehicle_model,group_name_,1,0,0,0</v>
      </c>
    </row>
    <row r="27" spans="2:5" x14ac:dyDescent="0.25">
      <c r="B27" t="s">
        <v>30</v>
      </c>
      <c r="C27" t="s">
        <v>12</v>
      </c>
      <c r="E27" t="str">
        <f>CONCATENATE(Datos!A22,",",Datos!B22,",",Datos!C22,",",Datos!D22,",",Datos!E22,",",Datos!F22,",",Datos!G22,",",Datos!H22)</f>
        <v>access_vehicle_color_for_group_name_,vehicle_color_for_,model_delsol_vehicle_color,group_name_,1,0,0,0</v>
      </c>
    </row>
    <row r="28" spans="2:5" x14ac:dyDescent="0.25">
      <c r="B28" t="s">
        <v>31</v>
      </c>
      <c r="C28" t="s">
        <v>12</v>
      </c>
      <c r="E28" t="str">
        <f>CONCATENATE(Datos!A23,",",Datos!B23,",",Datos!C23,",",Datos!D23,",",Datos!E23,",",Datos!F23,",",Datos!G23,",",Datos!H23)</f>
        <v>access_vehicle_status_for_group_name_,vehicle_status_for_,model_delsol_vehicle_status,group_name_,1,0,0,0</v>
      </c>
    </row>
    <row r="29" spans="2:5" x14ac:dyDescent="0.25">
      <c r="B29" t="s">
        <v>32</v>
      </c>
      <c r="C29" t="s">
        <v>12</v>
      </c>
      <c r="E29" t="str">
        <f>CONCATENATE(Datos!A24,",",Datos!B24,",",Datos!C24,",",Datos!D24,",",Datos!E24,",",Datos!F24,",",Datos!G24,",",Datos!H24)</f>
        <v>access_res_partner_for_group_name_,res_partner_for_,model_delsol_res_partner,group_name_,1,0,0,0</v>
      </c>
    </row>
    <row r="30" spans="2:5" x14ac:dyDescent="0.25">
      <c r="B30" t="s">
        <v>33</v>
      </c>
      <c r="C30" t="s">
        <v>12</v>
      </c>
      <c r="E30" t="str">
        <f>CONCATENATE(Datos!A25,",",Datos!B25,",",Datos!C25,",",Datos!D25,",",Datos!E25,",",Datos!F25,",",Datos!G25,",",Datos!H25)</f>
        <v>access_config_for_group_name_,config_for_,model_delsol_config,group_name_,1,0,0,0</v>
      </c>
    </row>
    <row r="31" spans="2:5" x14ac:dyDescent="0.25">
      <c r="B31" t="s">
        <v>28</v>
      </c>
      <c r="C31" t="s">
        <v>25</v>
      </c>
      <c r="E31" t="str">
        <f>CONCATENATE(Datos!A26,",",Datos!B26,",",Datos!C26,",",Datos!D26,",",Datos!E26,",",Datos!F26,",",Datos!G26,",",Datos!H26)</f>
        <v>access_vehicle_for_group_name_,vehicle_for_,model_delsol_vehicle,group_name_,1,1,1,1</v>
      </c>
    </row>
    <row r="32" spans="2:5" x14ac:dyDescent="0.25">
      <c r="B32" t="s">
        <v>29</v>
      </c>
      <c r="C32" t="s">
        <v>25</v>
      </c>
      <c r="E32" t="str">
        <f>CONCATENATE(Datos!A27,",",Datos!B27,",",Datos!C27,",",Datos!D27,",",Datos!E27,",",Datos!F27,",",Datos!G27,",",Datos!H27)</f>
        <v>access_vehicle_model_for_group_name_,vehicle_model_for_,model_delsol_vehicle_model,group_name_,1,1,1,1</v>
      </c>
    </row>
    <row r="33" spans="2:5" x14ac:dyDescent="0.25">
      <c r="B33" t="s">
        <v>30</v>
      </c>
      <c r="C33" t="s">
        <v>25</v>
      </c>
      <c r="E33" t="str">
        <f>CONCATENATE(Datos!A28,",",Datos!B28,",",Datos!C28,",",Datos!D28,",",Datos!E28,",",Datos!F28,",",Datos!G28,",",Datos!H28)</f>
        <v>access_config_for_group_name_,config_for_,model_delsol_config,group_name_,1,1,1,1</v>
      </c>
    </row>
    <row r="34" spans="2:5" x14ac:dyDescent="0.25">
      <c r="B34" t="s">
        <v>31</v>
      </c>
      <c r="C34" t="s">
        <v>25</v>
      </c>
      <c r="E34" t="str">
        <f>CONCATENATE(Datos!A29,",",Datos!B29,",",Datos!C29,",",Datos!D29,",",Datos!E29,",",Datos!F29,",",Datos!G29,",",Datos!H29)</f>
        <v>access_vehicle_for_group_name_,vehicle_for_,model_delsol_vehicle,group_name_,1,1,1,1</v>
      </c>
    </row>
    <row r="35" spans="2:5" x14ac:dyDescent="0.25">
      <c r="B35" t="s">
        <v>32</v>
      </c>
      <c r="C35" t="s">
        <v>25</v>
      </c>
      <c r="E35" t="str">
        <f>CONCATENATE(Datos!A30,",",Datos!B30,",",Datos!C30,",",Datos!D30,",",Datos!E30,",",Datos!F30,",",Datos!G30,",",Datos!H30)</f>
        <v>access_vehicle_model_for_group_name_,vehicle_model_for_,model_delsol_vehicle_model,group_name_,1,1,1,1</v>
      </c>
    </row>
    <row r="36" spans="2:5" x14ac:dyDescent="0.25">
      <c r="B36" t="s">
        <v>33</v>
      </c>
      <c r="C36" t="s">
        <v>25</v>
      </c>
      <c r="E36" t="str">
        <f>CONCATENATE(Datos!A31,",",Datos!B31,",",Datos!C31,",",Datos!D31,",",Datos!E31,",",Datos!F31,",",Datos!G31,",",Datos!H31)</f>
        <v>access_vehicle_color_for_group_name_,vehicle_color_for_,model_delsol_vehicle_color,group_name_,1,1,1,1</v>
      </c>
    </row>
    <row r="37" spans="2:5" x14ac:dyDescent="0.25">
      <c r="E37" t="str">
        <f>CONCATENATE(Datos!A32,",",Datos!B32,",",Datos!C32,",",Datos!D32,",",Datos!E32,",",Datos!F32,",",Datos!G32,",",Datos!H32)</f>
        <v>access_vehicle_status_for_group_name_,vehicle_status_for_,model_delsol_vehicle_status,group_name_,0,0,0,0</v>
      </c>
    </row>
    <row r="38" spans="2:5" x14ac:dyDescent="0.25">
      <c r="E38" t="str">
        <f>CONCATENATE(Datos!A33,",",Datos!B33,",",Datos!C33,",",Datos!D33,",",Datos!E33,",",Datos!F33,",",Datos!G33,",",Datos!H33)</f>
        <v>access__for_group_name_,_for_,model_delsol_,group_name_,0,0,0,0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access__for_group_name_,_for_,model_delsol_,group_name_,0,0,0,0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access_res_partner_for_group_name_,res_partner_for_,model_delsol_res_partner,group_name_,0,0,0,0</v>
      </c>
    </row>
    <row r="41" spans="2:5" x14ac:dyDescent="0.25">
      <c r="E41" t="str">
        <f>CONCATENATE(Datos!A36,",",Datos!B36,",",Datos!C36,",",Datos!D36,",",Datos!E36,",",Datos!F36,",",Datos!G36,",",Datos!H36)</f>
        <v>access_config_for_group_name_,config_for_,model_delsol_config,group_name_,0,0,0,0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access__for_group_name_,_for_,model_delsol_,group_name_,0,0,0,0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access__for_group_name_,_for_,model_delsol_,group_name_,0,0,0,0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access__for_group_name_,_for_,model_delsol_,group_name_,0,0,0,0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access__for_group_name_,_for_,model_delsol_,group_name_,0,0,0,0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access__for_group_name_,_for_,model_delsol_,group_name_,0,0,0,0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access__for_group_name_,_for_,model_delsol_,group_name_,0,0,0,0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access__for_group_name_,_for_,model_delsol_,group_name_,0,0,0,0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access__for_group_name_,_for_,model_delsol_,group_name_,0,0,0,0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access__for_group_name_,_for_,model_delsol_,group_name_,0,0,0,0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access__for_group_name_,_for_,model_delsol_,group_name_,0,0,0,0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access__for_group_name_,_for_,model_delsol_,group_name_,0,0,0,0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access__for_group_name_,_for_,model_delsol_,group_name_,0,0,0,0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access__for_group_name_,_for_,model_delsol_,group_name_,0,0,0,0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" sqref="B2"/>
    </sheetView>
  </sheetViews>
  <sheetFormatPr baseColWidth="10" defaultRowHeight="15" x14ac:dyDescent="0.25"/>
  <cols>
    <col min="1" max="1" width="58.42578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t="str">
        <f>CONCATENATE("access_",Permisos!B7,"_for_","group_name_",Permisos!D7)</f>
        <v>access_delivery_for_group_name_operador_entregas</v>
      </c>
      <c r="B2" t="str">
        <f>CONCATENATE(Permisos!B7,"_for_",Permisos!D7)</f>
        <v>delivery_for_operador_entregas</v>
      </c>
      <c r="C2" t="str">
        <f>CONCATENATE("model_delsol_",Permisos!B7)</f>
        <v>model_delsol_delivery</v>
      </c>
      <c r="D2" t="str">
        <f>CONCATENATE("group_name_",Permisos!D7)</f>
        <v>group_name_operador_entregas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0</v>
      </c>
      <c r="H2" t="str">
        <f>IF(ISNUMBER(SEARCH("unlink",Permisos!$C7)),"1","0")</f>
        <v>0</v>
      </c>
    </row>
    <row r="3" spans="1:8" x14ac:dyDescent="0.25">
      <c r="A3" t="str">
        <f>CONCATENATE("access_",Permisos!B8,"_for_","group_name_",Permisos!D8)</f>
        <v>access_reprogramming_for_group_name_operador_entregas</v>
      </c>
      <c r="B3" t="str">
        <f>CONCATENATE(Permisos!B8,"_for_",Permisos!D8)</f>
        <v>reprogramming_for_operador_entregas</v>
      </c>
      <c r="C3" t="str">
        <f>CONCATENATE("model_delsol_",Permisos!B8)</f>
        <v>model_delsol_reprogramming</v>
      </c>
      <c r="D3" t="str">
        <f>CONCATENATE("group_name_",Permisos!D8)</f>
        <v>group_name_operador_entregas</v>
      </c>
      <c r="E3" t="str">
        <f>IF(ISNUMBER(SEARCH("read",Permisos!$C8)),"1","0")</f>
        <v>1</v>
      </c>
      <c r="F3" t="str">
        <f>IF(ISNUMBER(SEARCH("write",Permisos!$C8)),"1","0")</f>
        <v>0</v>
      </c>
      <c r="G3" t="str">
        <f>IF(ISNUMBER(SEARCH("create",Permisos!$C8)),"1","0")</f>
        <v>0</v>
      </c>
      <c r="H3" t="str">
        <f>IF(ISNUMBER(SEARCH("unlink",Permisos!$C8)),"1","0")</f>
        <v>0</v>
      </c>
    </row>
    <row r="4" spans="1:8" x14ac:dyDescent="0.25">
      <c r="A4" t="str">
        <f>CONCATENATE("access_",Permisos!B9,"_for_","group_name_",Permisos!D9)</f>
        <v>access_wizard_reprogramming_for_group_name_operador_entregas</v>
      </c>
      <c r="B4" t="str">
        <f>CONCATENATE(Permisos!B9,"_for_",Permisos!D9)</f>
        <v>wizard_reprogramming_for_operador_entregas</v>
      </c>
      <c r="C4" t="str">
        <f>CONCATENATE("model_delsol_",Permisos!B9)</f>
        <v>model_delsol_wizard_reprogramming</v>
      </c>
      <c r="D4" t="str">
        <f>CONCATENATE("group_name_",Permisos!D9)</f>
        <v>group_name_operador_entregas</v>
      </c>
      <c r="E4" t="str">
        <f>IF(ISNUMBER(SEARCH("read",Permisos!$C9)),"1","0")</f>
        <v>1</v>
      </c>
      <c r="F4" t="str">
        <f>IF(ISNUMBER(SEARCH("write",Permisos!$C9)),"1","0")</f>
        <v>0</v>
      </c>
      <c r="G4" t="str">
        <f>IF(ISNUMBER(SEARCH("create",Permisos!$C9)),"1","0")</f>
        <v>0</v>
      </c>
      <c r="H4" t="str">
        <f>IF(ISNUMBER(SEARCH("unlink",Permisos!$C9)),"1","0")</f>
        <v>0</v>
      </c>
    </row>
    <row r="5" spans="1:8" x14ac:dyDescent="0.25">
      <c r="A5" t="str">
        <f>CONCATENATE("access_",Permisos!B10,"_for_","group_name_",Permisos!D10)</f>
        <v>access_delivery_for_group_name_admin_entregas</v>
      </c>
      <c r="B5" t="str">
        <f>CONCATENATE(Permisos!B10,"_for_",Permisos!D10)</f>
        <v>delivery_for_admin_entregas</v>
      </c>
      <c r="C5" t="str">
        <f>CONCATENATE("model_delsol_",Permisos!B10)</f>
        <v>model_delsol_delivery</v>
      </c>
      <c r="D5" t="str">
        <f>CONCATENATE("group_name_",Permisos!D10)</f>
        <v>group_name_admin_entregas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0</v>
      </c>
    </row>
    <row r="6" spans="1:8" x14ac:dyDescent="0.25">
      <c r="A6" t="str">
        <f>CONCATENATE("access_",Permisos!B11,"_for_","group_name_",Permisos!D11)</f>
        <v>access_reprogramming_for_group_name_admin_entregas</v>
      </c>
      <c r="B6" t="str">
        <f>CONCATENATE(Permisos!B11,"_for_",Permisos!D11)</f>
        <v>reprogramming_for_admin_entregas</v>
      </c>
      <c r="C6" t="str">
        <f>CONCATENATE("model_delsol_",Permisos!B11)</f>
        <v>model_delsol_reprogramming</v>
      </c>
      <c r="D6" t="str">
        <f>CONCATENATE("group_name_",Permisos!D11)</f>
        <v>group_name_admin_entregas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0</v>
      </c>
    </row>
    <row r="7" spans="1:8" x14ac:dyDescent="0.25">
      <c r="A7" t="str">
        <f>CONCATENATE("access_",Permisos!B12,"_for_","group_name_",Permisos!D12)</f>
        <v>access_wizard_reprogramming_for_group_name_admin_entregas</v>
      </c>
      <c r="B7" t="str">
        <f>CONCATENATE(Permisos!B12,"_for_",Permisos!D12)</f>
        <v>wizard_reprogramming_for_admin_entregas</v>
      </c>
      <c r="C7" t="str">
        <f>CONCATENATE("model_delsol_",Permisos!B12)</f>
        <v>model_delsol_wizard_reprogramming</v>
      </c>
      <c r="D7" t="str">
        <f>CONCATENATE("group_name_",Permisos!D12)</f>
        <v>group_name_admin_entregas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0</v>
      </c>
    </row>
    <row r="8" spans="1:8" x14ac:dyDescent="0.25">
      <c r="A8" t="str">
        <f>CONCATENATE("access_",Permisos!B13,"_for_","group_name_",Permisos!D13)</f>
        <v>access__for_group_name_</v>
      </c>
      <c r="B8" t="str">
        <f>CONCATENATE(Permisos!B13,"_for_",Permisos!D13)</f>
        <v>_for_</v>
      </c>
      <c r="C8" t="str">
        <f>CONCATENATE("model_delsol_",Permisos!B13)</f>
        <v>model_delsol_</v>
      </c>
      <c r="D8" t="str">
        <f>CONCATENATE("group_name_",Permisos!D13)</f>
        <v>group_name_</v>
      </c>
      <c r="E8" t="str">
        <f>IF(ISNUMBER(SEARCH("read",Permisos!$C13)),"1","0")</f>
        <v>0</v>
      </c>
      <c r="F8" t="str">
        <f>IF(ISNUMBER(SEARCH("write",Permisos!$C13)),"1","0")</f>
        <v>0</v>
      </c>
      <c r="G8" t="str">
        <f>IF(ISNUMBER(SEARCH("create",Permisos!$C13)),"1","0")</f>
        <v>0</v>
      </c>
      <c r="H8" t="str">
        <f>IF(ISNUMBER(SEARCH("unlink",Permisos!$C13)),"1","0")</f>
        <v>0</v>
      </c>
    </row>
    <row r="9" spans="1:8" x14ac:dyDescent="0.25">
      <c r="A9" t="str">
        <f>CONCATENATE("access_",Permisos!B14,"_for_","group_name_",Permisos!D14)</f>
        <v>access__for_group_name_</v>
      </c>
      <c r="B9" t="str">
        <f>CONCATENATE(Permisos!B14,"_for_",Permisos!D14)</f>
        <v>_for_</v>
      </c>
      <c r="C9" t="str">
        <f>CONCATENATE("model_delsol_",Permisos!B14)</f>
        <v>model_delsol_</v>
      </c>
      <c r="D9" t="str">
        <f>CONCATENATE("group_name_",Permisos!D14)</f>
        <v>group_name_</v>
      </c>
      <c r="E9" t="str">
        <f>IF(ISNUMBER(SEARCH("read",Permisos!$C14)),"1","0")</f>
        <v>0</v>
      </c>
      <c r="F9" t="str">
        <f>IF(ISNUMBER(SEARCH("write",Permisos!$C14)),"1","0")</f>
        <v>0</v>
      </c>
      <c r="G9" t="str">
        <f>IF(ISNUMBER(SEARCH("create",Permisos!$C14)),"1","0")</f>
        <v>0</v>
      </c>
      <c r="H9" t="str">
        <f>IF(ISNUMBER(SEARCH("unlink",Permisos!$C14)),"1","0")</f>
        <v>0</v>
      </c>
    </row>
    <row r="10" spans="1:8" x14ac:dyDescent="0.25">
      <c r="A10" t="str">
        <f>CONCATENATE("access_",Permisos!B15,"_for_","group_name_",Permisos!D15)</f>
        <v>access__for_group_name_</v>
      </c>
      <c r="B10" t="str">
        <f>CONCATENATE(Permisos!B15,"_for_",Permisos!D15)</f>
        <v>_for_</v>
      </c>
      <c r="C10" t="str">
        <f>CONCATENATE("model_delsol_",Permisos!B15)</f>
        <v>model_delsol_</v>
      </c>
      <c r="D10" t="str">
        <f>CONCATENATE("group_name_",Permisos!D15)</f>
        <v>group_name_</v>
      </c>
      <c r="E10" t="str">
        <f>IF(ISNUMBER(SEARCH("read",Permisos!$C15)),"1","0")</f>
        <v>0</v>
      </c>
      <c r="F10" t="str">
        <f>IF(ISNUMBER(SEARCH("write",Permisos!$C15)),"1","0")</f>
        <v>0</v>
      </c>
      <c r="G10" t="str">
        <f>IF(ISNUMBER(SEARCH("create",Permisos!$C15)),"1","0")</f>
        <v>0</v>
      </c>
      <c r="H10" t="str">
        <f>IF(ISNUMBER(SEARCH("unlink",Permisos!$C15)),"1","0")</f>
        <v>0</v>
      </c>
    </row>
    <row r="11" spans="1:8" x14ac:dyDescent="0.25">
      <c r="A11" t="str">
        <f>CONCATENATE("access_",Permisos!B16,"_for_","group_name_",Permisos!D16)</f>
        <v>access__for_group_name_</v>
      </c>
      <c r="B11" t="str">
        <f>CONCATENATE(Permisos!B16,"_for_",Permisos!D16)</f>
        <v>_for_</v>
      </c>
      <c r="C11" t="str">
        <f>CONCATENATE("model_delsol_",Permisos!B16)</f>
        <v>model_delsol_</v>
      </c>
      <c r="D11" t="str">
        <f>CONCATENATE("group_name_",Permisos!D16)</f>
        <v>group_name_</v>
      </c>
      <c r="E11" t="str">
        <f>IF(ISNUMBER(SEARCH("read",Permisos!$C16)),"1","0")</f>
        <v>0</v>
      </c>
      <c r="F11" t="str">
        <f>IF(ISNUMBER(SEARCH("write",Permisos!$C16)),"1","0")</f>
        <v>0</v>
      </c>
      <c r="G11" t="str">
        <f>IF(ISNUMBER(SEARCH("create",Permisos!$C16)),"1","0")</f>
        <v>0</v>
      </c>
      <c r="H11" t="str">
        <f>IF(ISNUMBER(SEARCH("unlink",Permisos!$C16)),"1","0")</f>
        <v>0</v>
      </c>
    </row>
    <row r="12" spans="1:8" x14ac:dyDescent="0.25">
      <c r="A12" t="str">
        <f>CONCATENATE("access_",Permisos!B17,"_for_","group_name_",Permisos!D17)</f>
        <v>access__for_group_name_</v>
      </c>
      <c r="B12" t="str">
        <f>CONCATENATE(Permisos!B17,"_for_",Permisos!D17)</f>
        <v>_for_</v>
      </c>
      <c r="C12" t="str">
        <f>CONCATENATE("model_delsol_",Permisos!B17)</f>
        <v>model_delsol_</v>
      </c>
      <c r="D12" t="str">
        <f>CONCATENATE("group_name_",Permisos!D17)</f>
        <v>group_name_</v>
      </c>
      <c r="E12" t="str">
        <f>IF(ISNUMBER(SEARCH("read",Permisos!$C17)),"1","0")</f>
        <v>0</v>
      </c>
      <c r="F12" t="str">
        <f>IF(ISNUMBER(SEARCH("write",Permisos!$C17)),"1","0")</f>
        <v>0</v>
      </c>
      <c r="G12" t="str">
        <f>IF(ISNUMBER(SEARCH("create",Permisos!$C17)),"1","0")</f>
        <v>0</v>
      </c>
      <c r="H12" t="str">
        <f>IF(ISNUMBER(SEARCH("unlink",Permisos!$C17)),"1","0")</f>
        <v>0</v>
      </c>
    </row>
    <row r="13" spans="1:8" x14ac:dyDescent="0.25">
      <c r="A13" t="str">
        <f>CONCATENATE("access_",Permisos!B18,"_for_","group_name_",Permisos!D18)</f>
        <v>access__for_group_name_</v>
      </c>
      <c r="B13" t="str">
        <f>CONCATENATE(Permisos!B18,"_for_",Permisos!D18)</f>
        <v>_for_</v>
      </c>
      <c r="C13" t="str">
        <f>CONCATENATE("model_delsol_",Permisos!B18)</f>
        <v>model_delsol_</v>
      </c>
      <c r="D13" t="str">
        <f>CONCATENATE("group_name_",Permisos!D18)</f>
        <v>group_name_</v>
      </c>
      <c r="E13" t="str">
        <f>IF(ISNUMBER(SEARCH("read",Permisos!$C18)),"1","0")</f>
        <v>0</v>
      </c>
      <c r="F13" t="str">
        <f>IF(ISNUMBER(SEARCH("write",Permisos!$C18)),"1","0")</f>
        <v>0</v>
      </c>
      <c r="G13" t="str">
        <f>IF(ISNUMBER(SEARCH("create",Permisos!$C18)),"1","0")</f>
        <v>0</v>
      </c>
      <c r="H13" t="str">
        <f>IF(ISNUMBER(SEARCH("unlink",Permisos!$C18)),"1","0")</f>
        <v>0</v>
      </c>
    </row>
    <row r="14" spans="1:8" x14ac:dyDescent="0.25">
      <c r="A14" t="str">
        <f>CONCATENATE("access_",Permisos!B19,"_for_","group_name_",Permisos!D19)</f>
        <v>access__for_group_name_</v>
      </c>
      <c r="B14" t="str">
        <f>CONCATENATE(Permisos!B19,"_for_",Permisos!D19)</f>
        <v>_for_</v>
      </c>
      <c r="C14" t="str">
        <f>CONCATENATE("model_delsol_",Permisos!B19)</f>
        <v>model_delsol_</v>
      </c>
      <c r="D14" t="str">
        <f>CONCATENATE("group_name_",Permisos!D19)</f>
        <v>group_name_</v>
      </c>
      <c r="E14" t="str">
        <f>IF(ISNUMBER(SEARCH("read",Permisos!$C19)),"1","0")</f>
        <v>0</v>
      </c>
      <c r="F14" t="str">
        <f>IF(ISNUMBER(SEARCH("write",Permisos!$C19)),"1","0")</f>
        <v>0</v>
      </c>
      <c r="G14" t="str">
        <f>IF(ISNUMBER(SEARCH("create",Permisos!$C19)),"1","0")</f>
        <v>0</v>
      </c>
      <c r="H14" t="str">
        <f>IF(ISNUMBER(SEARCH("unlink",Permisos!$C19)),"1","0")</f>
        <v>0</v>
      </c>
    </row>
    <row r="15" spans="1:8" x14ac:dyDescent="0.25">
      <c r="A15" t="str">
        <f>CONCATENATE("access_",Permisos!B20,"_for_","group_name_",Permisos!D20)</f>
        <v>access__for_group_name_</v>
      </c>
      <c r="B15" t="str">
        <f>CONCATENATE(Permisos!B20,"_for_",Permisos!D20)</f>
        <v>_for_</v>
      </c>
      <c r="C15" t="str">
        <f>CONCATENATE("model_delsol_",Permisos!B20)</f>
        <v>model_delsol_</v>
      </c>
      <c r="D15" t="str">
        <f>CONCATENATE("group_name_",Permisos!D20)</f>
        <v>group_name_</v>
      </c>
      <c r="E15" t="str">
        <f>IF(ISNUMBER(SEARCH("read",Permisos!$C20)),"1","0")</f>
        <v>0</v>
      </c>
      <c r="F15" t="str">
        <f>IF(ISNUMBER(SEARCH("write",Permisos!$C20)),"1","0")</f>
        <v>0</v>
      </c>
      <c r="G15" t="str">
        <f>IF(ISNUMBER(SEARCH("create",Permisos!$C20)),"1","0")</f>
        <v>0</v>
      </c>
      <c r="H15" t="str">
        <f>IF(ISNUMBER(SEARCH("unlink",Permisos!$C20)),"1","0")</f>
        <v>0</v>
      </c>
    </row>
    <row r="16" spans="1:8" x14ac:dyDescent="0.25">
      <c r="A16" t="str">
        <f>CONCATENATE("access_",Permisos!B21,"_for_","group_name_",Permisos!D21)</f>
        <v>access__for_group_name_</v>
      </c>
      <c r="B16" t="str">
        <f>CONCATENATE(Permisos!B21,"_for_",Permisos!D21)</f>
        <v>_for_</v>
      </c>
      <c r="C16" t="str">
        <f>CONCATENATE("model_delsol_",Permisos!B21)</f>
        <v>model_delsol_</v>
      </c>
      <c r="D16" t="str">
        <f>CONCATENATE("group_name_",Permisos!D21)</f>
        <v>group_name_</v>
      </c>
      <c r="E16" t="str">
        <f>IF(ISNUMBER(SEARCH("read",Permisos!$C21)),"1","0")</f>
        <v>0</v>
      </c>
      <c r="F16" t="str">
        <f>IF(ISNUMBER(SEARCH("write",Permisos!$C21)),"1","0")</f>
        <v>0</v>
      </c>
      <c r="G16" t="str">
        <f>IF(ISNUMBER(SEARCH("create",Permisos!$C21)),"1","0")</f>
        <v>0</v>
      </c>
      <c r="H16" t="str">
        <f>IF(ISNUMBER(SEARCH("unlink",Permisos!$C21)),"1","0")</f>
        <v>0</v>
      </c>
    </row>
    <row r="17" spans="1:8" x14ac:dyDescent="0.25">
      <c r="A17" t="str">
        <f>CONCATENATE("access_",Permisos!B22,"_for_","group_name_",Permisos!D22)</f>
        <v>access__for_group_name_</v>
      </c>
      <c r="B17" t="str">
        <f>CONCATENATE(Permisos!B22,"_for_",Permisos!D22)</f>
        <v>_for_</v>
      </c>
      <c r="C17" t="str">
        <f>CONCATENATE("model_delsol_",Permisos!B22)</f>
        <v>model_delsol_</v>
      </c>
      <c r="D17" t="str">
        <f>CONCATENATE("group_name_",Permisos!D22)</f>
        <v>group_name_</v>
      </c>
      <c r="E17" t="str">
        <f>IF(ISNUMBER(SEARCH("read",Permisos!$C22)),"1","0")</f>
        <v>0</v>
      </c>
      <c r="F17" t="str">
        <f>IF(ISNUMBER(SEARCH("write",Permisos!$C22)),"1","0")</f>
        <v>0</v>
      </c>
      <c r="G17" t="str">
        <f>IF(ISNUMBER(SEARCH("create",Permisos!$C22)),"1","0")</f>
        <v>0</v>
      </c>
      <c r="H17" t="str">
        <f>IF(ISNUMBER(SEARCH("unlink",Permisos!$C22)),"1","0")</f>
        <v>0</v>
      </c>
    </row>
    <row r="18" spans="1:8" x14ac:dyDescent="0.25">
      <c r="A18" t="str">
        <f>CONCATENATE("access_",Permisos!B23,"_for_","group_name_",Permisos!D23)</f>
        <v>access__for_group_name_</v>
      </c>
      <c r="B18" t="str">
        <f>CONCATENATE(Permisos!B23,"_for_",Permisos!D23)</f>
        <v>_for_</v>
      </c>
      <c r="C18" t="str">
        <f>CONCATENATE("model_delsol_",Permisos!B23)</f>
        <v>model_delsol_</v>
      </c>
      <c r="D18" t="str">
        <f>CONCATENATE("group_name_",Permisos!D23)</f>
        <v>group_name_</v>
      </c>
      <c r="E18" t="str">
        <f>IF(ISNUMBER(SEARCH("read",Permisos!$C23)),"1","0")</f>
        <v>0</v>
      </c>
      <c r="F18" t="str">
        <f>IF(ISNUMBER(SEARCH("write",Permisos!$C23)),"1","0")</f>
        <v>0</v>
      </c>
      <c r="G18" t="str">
        <f>IF(ISNUMBER(SEARCH("create",Permisos!$C23)),"1","0")</f>
        <v>0</v>
      </c>
      <c r="H18" t="str">
        <f>IF(ISNUMBER(SEARCH("unlink",Permisos!$C23)),"1","0")</f>
        <v>0</v>
      </c>
    </row>
    <row r="19" spans="1:8" x14ac:dyDescent="0.25">
      <c r="A19" t="str">
        <f>CONCATENATE("access_",Permisos!B24,"_for_","group_name_",Permisos!D24)</f>
        <v>access__for_group_name_</v>
      </c>
      <c r="B19" t="str">
        <f>CONCATENATE(Permisos!B24,"_for_",Permisos!D24)</f>
        <v>_for_</v>
      </c>
      <c r="C19" t="str">
        <f>CONCATENATE("model_delsol_",Permisos!B24)</f>
        <v>model_delsol_</v>
      </c>
      <c r="D19" t="str">
        <f>CONCATENATE("group_name_",Permisos!D24)</f>
        <v>group_name_</v>
      </c>
      <c r="E19" t="str">
        <f>IF(ISNUMBER(SEARCH("read",Permisos!$C24)),"1","0")</f>
        <v>0</v>
      </c>
      <c r="F19" t="str">
        <f>IF(ISNUMBER(SEARCH("write",Permisos!$C24)),"1","0")</f>
        <v>0</v>
      </c>
      <c r="G19" t="str">
        <f>IF(ISNUMBER(SEARCH("create",Permisos!$C24)),"1","0")</f>
        <v>0</v>
      </c>
      <c r="H19" t="str">
        <f>IF(ISNUMBER(SEARCH("unlink",Permisos!$C24)),"1","0")</f>
        <v>0</v>
      </c>
    </row>
    <row r="20" spans="1:8" x14ac:dyDescent="0.25">
      <c r="A20" t="str">
        <f>CONCATENATE("access_",Permisos!B25,"_for_","group_name_",Permisos!D25)</f>
        <v>access__for_group_name_</v>
      </c>
      <c r="B20" t="str">
        <f>CONCATENATE(Permisos!B25,"_for_",Permisos!D25)</f>
        <v>_for_</v>
      </c>
      <c r="C20" t="str">
        <f>CONCATENATE("model_delsol_",Permisos!B25)</f>
        <v>model_delsol_</v>
      </c>
      <c r="D20" t="str">
        <f>CONCATENATE("group_name_",Permisos!D25)</f>
        <v>group_name_</v>
      </c>
      <c r="E20" t="str">
        <f>IF(ISNUMBER(SEARCH("read",Permisos!$C25)),"1","0")</f>
        <v>0</v>
      </c>
      <c r="F20" t="str">
        <f>IF(ISNUMBER(SEARCH("write",Permisos!$C25)),"1","0")</f>
        <v>0</v>
      </c>
      <c r="G20" t="str">
        <f>IF(ISNUMBER(SEARCH("create",Permisos!$C25)),"1","0")</f>
        <v>0</v>
      </c>
      <c r="H20" t="str">
        <f>IF(ISNUMBER(SEARCH("unlink",Permisos!$C25)),"1","0")</f>
        <v>0</v>
      </c>
    </row>
    <row r="21" spans="1:8" x14ac:dyDescent="0.25">
      <c r="A21" t="str">
        <f>CONCATENATE("access_",Permisos!B26,"_for_","group_name_",Permisos!D26)</f>
        <v>access_vehicle_model_for_group_name_</v>
      </c>
      <c r="B21" t="str">
        <f>CONCATENATE(Permisos!B26,"_for_",Permisos!D26)</f>
        <v>vehicle_model_for_</v>
      </c>
      <c r="C21" t="str">
        <f>CONCATENATE("model_delsol_",Permisos!B26)</f>
        <v>model_delsol_vehicle_model</v>
      </c>
      <c r="D21" t="str">
        <f>CONCATENATE("group_name_",Permisos!D26)</f>
        <v>group_name_</v>
      </c>
      <c r="E21" t="str">
        <f>IF(ISNUMBER(SEARCH("read",Permisos!$C26)),"1","0")</f>
        <v>1</v>
      </c>
      <c r="F21" t="str">
        <f>IF(ISNUMBER(SEARCH("write",Permisos!$C26)),"1","0")</f>
        <v>0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access_vehicle_color_for_group_name_</v>
      </c>
      <c r="B22" t="str">
        <f>CONCATENATE(Permisos!B27,"_for_",Permisos!D27)</f>
        <v>vehicle_color_for_</v>
      </c>
      <c r="C22" t="str">
        <f>CONCATENATE("model_delsol_",Permisos!B27)</f>
        <v>model_delsol_vehicle_color</v>
      </c>
      <c r="D22" t="str">
        <f>CONCATENATE("group_name_",Permisos!D27)</f>
        <v>group_name_</v>
      </c>
      <c r="E22" t="str">
        <f>IF(ISNUMBER(SEARCH("read",Permisos!$C27)),"1","0")</f>
        <v>1</v>
      </c>
      <c r="F22" t="str">
        <f>IF(ISNUMBER(SEARCH("write",Permisos!$C27)),"1","0")</f>
        <v>0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access_vehicle_status_for_group_name_</v>
      </c>
      <c r="B23" t="str">
        <f>CONCATENATE(Permisos!B28,"_for_",Permisos!D28)</f>
        <v>vehicle_status_for_</v>
      </c>
      <c r="C23" t="str">
        <f>CONCATENATE("model_delsol_",Permisos!B28)</f>
        <v>model_delsol_vehicle_status</v>
      </c>
      <c r="D23" t="str">
        <f>CONCATENATE("group_name_",Permisos!D28)</f>
        <v>group_name_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CONCATENATE("access_",Permisos!B29,"_for_","group_name_",Permisos!D27)</f>
        <v>access_res_partner_for_group_name_</v>
      </c>
      <c r="B24" t="str">
        <f>CONCATENATE(Permisos!B29,"_for_",Permisos!D27)</f>
        <v>res_partner_for_</v>
      </c>
      <c r="C24" t="str">
        <f>CONCATENATE("model_delsol_",Permisos!B29)</f>
        <v>model_delsol_res_partner</v>
      </c>
      <c r="D24" t="str">
        <f>CONCATENATE("group_name_",Permisos!D29)</f>
        <v>group_name_</v>
      </c>
      <c r="E24" t="str">
        <f>IF(ISNUMBER(SEARCH("read",Permisos!$C29)),"1","0")</f>
        <v>1</v>
      </c>
      <c r="F24" t="str">
        <f>IF(ISNUMBER(SEARCH("write",Permisos!$C29)),"1","0")</f>
        <v>0</v>
      </c>
      <c r="G24" t="str">
        <f>IF(ISNUMBER(SEARCH("create",Permisos!$C29)),"1","0")</f>
        <v>0</v>
      </c>
      <c r="H24" t="str">
        <f>IF(ISNUMBER(SEARCH("unlink",Permisos!$C29)),"1","0")</f>
        <v>0</v>
      </c>
    </row>
    <row r="25" spans="1:8" x14ac:dyDescent="0.25">
      <c r="A25" t="str">
        <f>CONCATENATE("access_",Permisos!B30,"_for_","group_name_",Permisos!D28)</f>
        <v>access_config_for_group_name_</v>
      </c>
      <c r="B25" t="str">
        <f>CONCATENATE(Permisos!B30,"_for_",Permisos!D28)</f>
        <v>config_for_</v>
      </c>
      <c r="C25" t="str">
        <f>CONCATENATE("model_delsol_",Permisos!B30)</f>
        <v>model_delsol_config</v>
      </c>
      <c r="D25" t="str">
        <f>CONCATENATE("group_name_",Permisos!D30)</f>
        <v>group_name_</v>
      </c>
      <c r="E25" t="str">
        <f>IF(ISNUMBER(SEARCH("read",Permisos!$C30)),"1","0")</f>
        <v>1</v>
      </c>
      <c r="F25" t="str">
        <f>IF(ISNUMBER(SEARCH("write",Permisos!$C30)),"1","0")</f>
        <v>0</v>
      </c>
      <c r="G25" t="str">
        <f>IF(ISNUMBER(SEARCH("create",Permisos!$C30)),"1","0")</f>
        <v>0</v>
      </c>
      <c r="H25" t="str">
        <f>IF(ISNUMBER(SEARCH("unlink",Permisos!$C30)),"1","0")</f>
        <v>0</v>
      </c>
    </row>
    <row r="26" spans="1:8" x14ac:dyDescent="0.25">
      <c r="A26" t="str">
        <f>CONCATENATE("access_",Permisos!B31,"_for_","group_name_",Permisos!D29)</f>
        <v>access_vehicle_for_group_name_</v>
      </c>
      <c r="B26" t="str">
        <f>CONCATENATE(Permisos!B31,"_for_",Permisos!D29)</f>
        <v>vehicle_for_</v>
      </c>
      <c r="C26" t="str">
        <f>CONCATENATE("model_delsol_",Permisos!B31)</f>
        <v>model_delsol_vehicle</v>
      </c>
      <c r="D26" t="str">
        <f>CONCATENATE("group_name_",Permisos!D31)</f>
        <v>group_name_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CONCATENATE("access_",Permisos!B32,"_for_","group_name_",Permisos!D30)</f>
        <v>access_vehicle_model_for_group_name_</v>
      </c>
      <c r="B27" t="str">
        <f>CONCATENATE(Permisos!B32,"_for_",Permisos!D30)</f>
        <v>vehicle_model_for_</v>
      </c>
      <c r="C27" t="str">
        <f>CONCATENATE("model_delsol_",Permisos!B32)</f>
        <v>model_delsol_vehicle_model</v>
      </c>
      <c r="D27" t="str">
        <f>CONCATENATE("group_name_",Permisos!D30)</f>
        <v>group_name_</v>
      </c>
      <c r="E27" t="str">
        <f>IF(ISNUMBER(SEARCH("read",Permisos!$C32)),"1","0")</f>
        <v>1</v>
      </c>
      <c r="F27" t="str">
        <f>IF(ISNUMBER(SEARCH("write",Permisos!$C32)),"1","0")</f>
        <v>1</v>
      </c>
      <c r="G27" t="str">
        <f>IF(ISNUMBER(SEARCH("create",Permisos!$C32)),"1","0")</f>
        <v>1</v>
      </c>
      <c r="H27" t="str">
        <f>IF(ISNUMBER(SEARCH("unlink",Permisos!$C32)),"1","0")</f>
        <v>1</v>
      </c>
    </row>
    <row r="28" spans="1:8" x14ac:dyDescent="0.25">
      <c r="A28" t="str">
        <f>CONCATENATE("access_",Permisos!B30,"_for_","group_name_",Permisos!D32)</f>
        <v>access_config_for_group_name_</v>
      </c>
      <c r="B28" t="str">
        <f>CONCATENATE(Permisos!B30,"_for_",Permisos!D32)</f>
        <v>config_for_</v>
      </c>
      <c r="C28" t="str">
        <f>CONCATENATE("model_delsol_",Permisos!B30)</f>
        <v>model_delsol_config</v>
      </c>
      <c r="D28" t="str">
        <f>CONCATENATE("group_name_",Permisos!D32)</f>
        <v>group_name_</v>
      </c>
      <c r="E28" t="str">
        <f>IF(ISNUMBER(SEARCH("read",Permisos!$C33)),"1","0")</f>
        <v>1</v>
      </c>
      <c r="F28" t="str">
        <f>IF(ISNUMBER(SEARCH("write",Permisos!$C33)),"1","0")</f>
        <v>1</v>
      </c>
      <c r="G28" t="str">
        <f>IF(ISNUMBER(SEARCH("create",Permisos!$C33)),"1","0")</f>
        <v>1</v>
      </c>
      <c r="H28" t="str">
        <f>IF(ISNUMBER(SEARCH("unlink",Permisos!$C33)),"1","0")</f>
        <v>1</v>
      </c>
    </row>
    <row r="29" spans="1:8" x14ac:dyDescent="0.25">
      <c r="A29" t="str">
        <f>CONCATENATE("access_",Permisos!B31,"_for_","group_name_",Permisos!D33)</f>
        <v>access_vehicle_for_group_name_</v>
      </c>
      <c r="B29" t="str">
        <f>CONCATENATE(Permisos!B31,"_for_",Permisos!D33)</f>
        <v>vehicle_for_</v>
      </c>
      <c r="C29" t="str">
        <f>CONCATENATE("model_delsol_",Permisos!B31)</f>
        <v>model_delsol_vehicle</v>
      </c>
      <c r="D29" t="str">
        <f>CONCATENATE("group_name_",Permisos!D33)</f>
        <v>group_name_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CONCATENATE("access_",Permisos!B32,"_for_","group_name_",Permisos!D34)</f>
        <v>access_vehicle_model_for_group_name_</v>
      </c>
      <c r="B30" t="str">
        <f>CONCATENATE(Permisos!B32,"_for_",Permisos!D34)</f>
        <v>vehicle_model_for_</v>
      </c>
      <c r="C30" t="str">
        <f>CONCATENATE("model_delsol_",Permisos!B32)</f>
        <v>model_delsol_vehicle_model</v>
      </c>
      <c r="D30" t="str">
        <f>CONCATENATE("group_name_",Permisos!D34)</f>
        <v>group_name_</v>
      </c>
      <c r="E30" t="str">
        <f>IF(ISNUMBER(SEARCH("read",Permisos!$C35)),"1","0")</f>
        <v>1</v>
      </c>
      <c r="F30" t="str">
        <f>IF(ISNUMBER(SEARCH("write",Permisos!$C35)),"1","0")</f>
        <v>1</v>
      </c>
      <c r="G30" t="str">
        <f>IF(ISNUMBER(SEARCH("create",Permisos!$C35)),"1","0")</f>
        <v>1</v>
      </c>
      <c r="H30" t="str">
        <f>IF(ISNUMBER(SEARCH("unlink",Permisos!$C35)),"1","0")</f>
        <v>1</v>
      </c>
    </row>
    <row r="31" spans="1:8" x14ac:dyDescent="0.25">
      <c r="A31" t="str">
        <f>CONCATENATE("access_",Permisos!B33,"_for_","group_name_",Permisos!D35)</f>
        <v>access_vehicle_color_for_group_name_</v>
      </c>
      <c r="B31" t="str">
        <f>CONCATENATE(Permisos!B33,"_for_",Permisos!D35)</f>
        <v>vehicle_color_for_</v>
      </c>
      <c r="C31" t="str">
        <f>CONCATENATE("model_delsol_",Permisos!B33)</f>
        <v>model_delsol_vehicle_color</v>
      </c>
      <c r="D31" t="str">
        <f>CONCATENATE("group_name_",Permisos!D35)</f>
        <v>group_name_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1</v>
      </c>
    </row>
    <row r="32" spans="1:8" x14ac:dyDescent="0.25">
      <c r="A32" t="str">
        <f>CONCATENATE("access_",Permisos!B34,"_for_","group_name_",Permisos!D36)</f>
        <v>access_vehicle_status_for_group_name_</v>
      </c>
      <c r="B32" t="str">
        <f>CONCATENATE(Permisos!B34,"_for_",Permisos!D36)</f>
        <v>vehicle_status_for_</v>
      </c>
      <c r="C32" t="str">
        <f>CONCATENATE("model_delsol_",Permisos!B34)</f>
        <v>model_delsol_vehicle_status</v>
      </c>
      <c r="D32" t="str">
        <f>CONCATENATE("group_name_",Permisos!D36)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CONCATENATE("access_",Permisos!B38,"_for_","group_name_",Permisos!D38)</f>
        <v>access__for_group_name_</v>
      </c>
      <c r="B33" t="str">
        <f>CONCATENATE(Permisos!B38,"_for_",Permisos!D38)</f>
        <v>_for_</v>
      </c>
      <c r="C33" t="str">
        <f>CONCATENATE("model_delsol_",Permisos!B38)</f>
        <v>model_delsol_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CONCATENATE("access_",Permisos!B39,"_for_","group_name_",Permisos!D39)</f>
        <v>access__for_group_name_</v>
      </c>
      <c r="B34" t="str">
        <f>CONCATENATE(Permisos!B39,"_for_",Permisos!D39)</f>
        <v>_for_</v>
      </c>
      <c r="C34" t="str">
        <f>CONCATENATE("model_delsol_",Permisos!B39)</f>
        <v>model_delsol_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CONCATENATE("access_",Permisos!B35,"_for_","group_name_",Permisos!D40)</f>
        <v>access_res_partner_for_group_name_</v>
      </c>
      <c r="B35" t="str">
        <f>CONCATENATE(Permisos!B35,"_for_",Permisos!D40)</f>
        <v>res_partner_for_</v>
      </c>
      <c r="C35" t="str">
        <f>CONCATENATE("model_delsol_",Permisos!B35)</f>
        <v>model_delsol_res_partner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CONCATENATE("access_",Permisos!B36,"_for_","group_name_",Permisos!D41)</f>
        <v>access_config_for_group_name_</v>
      </c>
      <c r="B36" t="str">
        <f>CONCATENATE(Permisos!B36,"_for_",Permisos!D41)</f>
        <v>config_for_</v>
      </c>
      <c r="C36" t="str">
        <f>CONCATENATE("model_delsol_",Permisos!B36)</f>
        <v>model_delsol_config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CONCATENATE("access_",Permisos!B37,"_for_","group_name_",Permisos!D42)</f>
        <v>access__for_group_name_</v>
      </c>
      <c r="B37" t="str">
        <f>CONCATENATE(Permisos!B37,"_for_",Permisos!D42)</f>
        <v>_for_</v>
      </c>
      <c r="C37" t="str">
        <f>CONCATENATE("model_delsol_",Permisos!B37)</f>
        <v>model_delsol_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CONCATENATE("access_",Permisos!B43,"_for_","group_name_",Permisos!D43)</f>
        <v>access__for_group_name_</v>
      </c>
      <c r="B38" t="str">
        <f>CONCATENATE(Permisos!B43,"_for_",Permisos!D43)</f>
        <v>_for_</v>
      </c>
      <c r="C38" t="str">
        <f>CONCATENATE("model_delsol_",Permisos!B43)</f>
        <v>model_delsol_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CONCATENATE("model_delsol_",Permisos!B44)</f>
        <v>model_delsol_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CONCATENATE("model_delsol_",Permisos!B45)</f>
        <v>model_delsol_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CONCATENATE("model_delsol_",Permisos!B46)</f>
        <v>model_delsol_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CONCATENATE("model_delsol_",Permisos!B47)</f>
        <v>model_delsol_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CONCATENATE("model_delsol_",Permisos!B48)</f>
        <v>model_delsol_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CONCATENATE("model_delsol_",Permisos!B49)</f>
        <v>model_delsol_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CONCATENATE("model_delsol_",Permisos!B50)</f>
        <v>model_delsol_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CONCATENATE("model_delsol_",Permisos!B51)</f>
        <v>model_delsol_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CONCATENATE("model_delsol_",Permisos!B52)</f>
        <v>model_delsol_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CONCATENATE("model_delsol_",Permisos!B53)</f>
        <v>model_delsol_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CONCATENATE("model_delsol_",Permisos!B54)</f>
        <v>model_delsol_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CONCATENATE("model_delsol_",Permisos!B55)</f>
        <v>model_delsol_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CONCATENATE("model_delsol_",Permisos!B56)</f>
        <v>model_delsol_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CONCATENATE("model_delsol_",Permisos!B57)</f>
        <v>model_delsol_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CONCATENATE("model_delsol_",Permisos!B58)</f>
        <v>model_delsol_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CONCATENATE("model_delsol_",Permisos!B59)</f>
        <v>model_delsol_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CONCATENATE("model_delsol_",Permisos!B60)</f>
        <v>model_delsol_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2017-05-27T02:17:01Z</dcterms:created>
  <dcterms:modified xsi:type="dcterms:W3CDTF">2017-09-01T17:55:34Z</dcterms:modified>
</cp:coreProperties>
</file>