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715" windowHeight="4815"/>
  </bookViews>
  <sheets>
    <sheet name="Permisos" sheetId="1" r:id="rId1"/>
    <sheet name="Dat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D21" i="2" l="1"/>
  <c r="D22" i="2"/>
  <c r="D23" i="2"/>
  <c r="D24" i="2"/>
  <c r="D25" i="2"/>
  <c r="D26" i="2"/>
  <c r="B21" i="2"/>
  <c r="B22" i="2"/>
  <c r="B23" i="2"/>
  <c r="A21" i="2"/>
  <c r="A22" i="2"/>
  <c r="A23" i="2"/>
  <c r="B27" i="2" l="1"/>
  <c r="B26" i="2"/>
  <c r="B25" i="2"/>
  <c r="A27" i="2"/>
  <c r="A26" i="2"/>
  <c r="A25" i="2"/>
  <c r="H49" i="2" l="1"/>
  <c r="G49" i="2"/>
  <c r="F49" i="2"/>
  <c r="E49" i="2"/>
  <c r="D49" i="2"/>
  <c r="B49" i="2"/>
  <c r="A49" i="2"/>
  <c r="H48" i="2"/>
  <c r="G48" i="2"/>
  <c r="F48" i="2"/>
  <c r="E48" i="2"/>
  <c r="D48" i="2"/>
  <c r="B48" i="2"/>
  <c r="A48" i="2"/>
  <c r="H47" i="2"/>
  <c r="G47" i="2"/>
  <c r="F47" i="2"/>
  <c r="E47" i="2"/>
  <c r="D47" i="2"/>
  <c r="B47" i="2"/>
  <c r="A47" i="2"/>
  <c r="H46" i="2"/>
  <c r="G46" i="2"/>
  <c r="F46" i="2"/>
  <c r="E46" i="2"/>
  <c r="D46" i="2"/>
  <c r="B46" i="2"/>
  <c r="A46" i="2"/>
  <c r="H45" i="2"/>
  <c r="G45" i="2"/>
  <c r="F45" i="2"/>
  <c r="E45" i="2"/>
  <c r="D45" i="2"/>
  <c r="B45" i="2"/>
  <c r="A45" i="2"/>
  <c r="H44" i="2"/>
  <c r="G44" i="2"/>
  <c r="F44" i="2"/>
  <c r="E44" i="2"/>
  <c r="D44" i="2"/>
  <c r="B44" i="2"/>
  <c r="A44" i="2"/>
  <c r="H43" i="2"/>
  <c r="G43" i="2"/>
  <c r="F43" i="2"/>
  <c r="E43" i="2"/>
  <c r="D43" i="2"/>
  <c r="B43" i="2"/>
  <c r="A43" i="2"/>
  <c r="H42" i="2"/>
  <c r="G42" i="2"/>
  <c r="F42" i="2"/>
  <c r="E42" i="2"/>
  <c r="D42" i="2"/>
  <c r="B42" i="2"/>
  <c r="A42" i="2"/>
  <c r="H41" i="2"/>
  <c r="G41" i="2"/>
  <c r="F41" i="2"/>
  <c r="E41" i="2"/>
  <c r="D41" i="2"/>
  <c r="B41" i="2"/>
  <c r="A41" i="2"/>
  <c r="H40" i="2"/>
  <c r="G40" i="2"/>
  <c r="F40" i="2"/>
  <c r="E40" i="2"/>
  <c r="D40" i="2"/>
  <c r="B40" i="2"/>
  <c r="A40" i="2"/>
  <c r="H39" i="2"/>
  <c r="G39" i="2"/>
  <c r="F39" i="2"/>
  <c r="E39" i="2"/>
  <c r="D39" i="2"/>
  <c r="B39" i="2"/>
  <c r="A39" i="2"/>
  <c r="H38" i="2"/>
  <c r="G38" i="2"/>
  <c r="F38" i="2"/>
  <c r="E38" i="2"/>
  <c r="D38" i="2"/>
  <c r="B38" i="2"/>
  <c r="A38" i="2"/>
  <c r="H37" i="2"/>
  <c r="G37" i="2"/>
  <c r="F37" i="2"/>
  <c r="E37" i="2"/>
  <c r="D37" i="2"/>
  <c r="B37" i="2"/>
  <c r="A37" i="2"/>
  <c r="H36" i="2"/>
  <c r="G36" i="2"/>
  <c r="F36" i="2"/>
  <c r="E36" i="2"/>
  <c r="D36" i="2"/>
  <c r="B36" i="2"/>
  <c r="A36" i="2"/>
  <c r="H35" i="2"/>
  <c r="G35" i="2"/>
  <c r="F35" i="2"/>
  <c r="E35" i="2"/>
  <c r="D35" i="2"/>
  <c r="B35" i="2"/>
  <c r="A35" i="2"/>
  <c r="H34" i="2"/>
  <c r="G34" i="2"/>
  <c r="F34" i="2"/>
  <c r="E34" i="2"/>
  <c r="D34" i="2"/>
  <c r="B34" i="2"/>
  <c r="A34" i="2"/>
  <c r="E39" i="1" s="1"/>
  <c r="H33" i="2"/>
  <c r="G33" i="2"/>
  <c r="F33" i="2"/>
  <c r="E33" i="2"/>
  <c r="D33" i="2"/>
  <c r="B33" i="2"/>
  <c r="A33" i="2"/>
  <c r="H32" i="2"/>
  <c r="G32" i="2"/>
  <c r="F32" i="2"/>
  <c r="E32" i="2"/>
  <c r="D32" i="2"/>
  <c r="B32" i="2"/>
  <c r="A32" i="2"/>
  <c r="H31" i="2"/>
  <c r="G31" i="2"/>
  <c r="F31" i="2"/>
  <c r="E31" i="2"/>
  <c r="D31" i="2"/>
  <c r="B31" i="2"/>
  <c r="A31" i="2"/>
  <c r="H30" i="2"/>
  <c r="G30" i="2"/>
  <c r="F30" i="2"/>
  <c r="E30" i="2"/>
  <c r="D30" i="2"/>
  <c r="B30" i="2"/>
  <c r="A30" i="2"/>
  <c r="H29" i="2"/>
  <c r="G29" i="2"/>
  <c r="F29" i="2"/>
  <c r="E29" i="2"/>
  <c r="D29" i="2"/>
  <c r="B29" i="2"/>
  <c r="A29" i="2"/>
  <c r="H28" i="2"/>
  <c r="G28" i="2"/>
  <c r="F28" i="2"/>
  <c r="E28" i="2"/>
  <c r="D28" i="2"/>
  <c r="B28" i="2"/>
  <c r="A28" i="2"/>
  <c r="H27" i="2"/>
  <c r="G27" i="2"/>
  <c r="F27" i="2"/>
  <c r="E27" i="2"/>
  <c r="D27" i="2"/>
  <c r="H26" i="2"/>
  <c r="G26" i="2"/>
  <c r="F26" i="2"/>
  <c r="E26" i="2"/>
  <c r="H25" i="2"/>
  <c r="G25" i="2"/>
  <c r="F25" i="2"/>
  <c r="E25" i="2"/>
  <c r="H24" i="2"/>
  <c r="G24" i="2"/>
  <c r="F24" i="2"/>
  <c r="E24" i="2"/>
  <c r="B24" i="2"/>
  <c r="A24" i="2"/>
  <c r="H23" i="2"/>
  <c r="G23" i="2"/>
  <c r="F23" i="2"/>
  <c r="E23" i="2"/>
  <c r="H22" i="2"/>
  <c r="G22" i="2"/>
  <c r="F22" i="2"/>
  <c r="E22" i="2"/>
  <c r="H21" i="2"/>
  <c r="G21" i="2"/>
  <c r="F21" i="2"/>
  <c r="E21" i="2"/>
  <c r="H20" i="2"/>
  <c r="G20" i="2"/>
  <c r="F20" i="2"/>
  <c r="E20" i="2"/>
  <c r="D20" i="2"/>
  <c r="B20" i="2"/>
  <c r="A20" i="2"/>
  <c r="H19" i="2"/>
  <c r="G19" i="2"/>
  <c r="F19" i="2"/>
  <c r="E19" i="2"/>
  <c r="D19" i="2"/>
  <c r="B19" i="2"/>
  <c r="A19" i="2"/>
  <c r="H18" i="2"/>
  <c r="G18" i="2"/>
  <c r="F18" i="2"/>
  <c r="E18" i="2"/>
  <c r="D18" i="2"/>
  <c r="B18" i="2"/>
  <c r="A18" i="2"/>
  <c r="H17" i="2"/>
  <c r="G17" i="2"/>
  <c r="F17" i="2"/>
  <c r="E17" i="2"/>
  <c r="D17" i="2"/>
  <c r="B17" i="2"/>
  <c r="A17" i="2"/>
  <c r="H16" i="2"/>
  <c r="G16" i="2"/>
  <c r="F16" i="2"/>
  <c r="E16" i="2"/>
  <c r="D16" i="2"/>
  <c r="B16" i="2"/>
  <c r="A16" i="2"/>
  <c r="H15" i="2"/>
  <c r="G15" i="2"/>
  <c r="F15" i="2"/>
  <c r="E15" i="2"/>
  <c r="D15" i="2"/>
  <c r="B15" i="2"/>
  <c r="A15" i="2"/>
  <c r="H14" i="2"/>
  <c r="G14" i="2"/>
  <c r="F14" i="2"/>
  <c r="E14" i="2"/>
  <c r="D14" i="2"/>
  <c r="B14" i="2"/>
  <c r="A14" i="2"/>
  <c r="H13" i="2"/>
  <c r="G13" i="2"/>
  <c r="F13" i="2"/>
  <c r="E13" i="2"/>
  <c r="D13" i="2"/>
  <c r="B13" i="2"/>
  <c r="A13" i="2"/>
  <c r="H12" i="2"/>
  <c r="G12" i="2"/>
  <c r="F12" i="2"/>
  <c r="E12" i="2"/>
  <c r="D12" i="2"/>
  <c r="B12" i="2"/>
  <c r="A12" i="2"/>
  <c r="H11" i="2"/>
  <c r="G11" i="2"/>
  <c r="F11" i="2"/>
  <c r="E11" i="2"/>
  <c r="D11" i="2"/>
  <c r="B11" i="2"/>
  <c r="A11" i="2"/>
  <c r="H10" i="2"/>
  <c r="G10" i="2"/>
  <c r="F10" i="2"/>
  <c r="E10" i="2"/>
  <c r="D10" i="2"/>
  <c r="B10" i="2"/>
  <c r="A10" i="2"/>
  <c r="H9" i="2"/>
  <c r="G9" i="2"/>
  <c r="F9" i="2"/>
  <c r="E9" i="2"/>
  <c r="D9" i="2"/>
  <c r="B9" i="2"/>
  <c r="A9" i="2"/>
  <c r="H8" i="2"/>
  <c r="G8" i="2"/>
  <c r="F8" i="2"/>
  <c r="E8" i="2"/>
  <c r="D8" i="2"/>
  <c r="B8" i="2"/>
  <c r="A8" i="2"/>
  <c r="H7" i="2"/>
  <c r="G7" i="2"/>
  <c r="F7" i="2"/>
  <c r="E7" i="2"/>
  <c r="D7" i="2"/>
  <c r="B7" i="2"/>
  <c r="A7" i="2"/>
  <c r="H6" i="2"/>
  <c r="G6" i="2"/>
  <c r="F6" i="2"/>
  <c r="E6" i="2"/>
  <c r="D6" i="2"/>
  <c r="B6" i="2"/>
  <c r="A6" i="2"/>
  <c r="H5" i="2"/>
  <c r="G5" i="2"/>
  <c r="F5" i="2"/>
  <c r="E5" i="2"/>
  <c r="D5" i="2"/>
  <c r="B5" i="2"/>
  <c r="A5" i="2"/>
  <c r="H4" i="2"/>
  <c r="G4" i="2"/>
  <c r="F4" i="2"/>
  <c r="E4" i="2"/>
  <c r="D4" i="2"/>
  <c r="B4" i="2"/>
  <c r="A4" i="2"/>
  <c r="H3" i="2"/>
  <c r="G3" i="2"/>
  <c r="F3" i="2"/>
  <c r="E3" i="2"/>
  <c r="D3" i="2"/>
  <c r="B3" i="2"/>
  <c r="A3" i="2"/>
  <c r="H55" i="2"/>
  <c r="G55" i="2"/>
  <c r="F55" i="2"/>
  <c r="E55" i="2"/>
  <c r="D55" i="2"/>
  <c r="B55" i="2"/>
  <c r="A55" i="2"/>
  <c r="H54" i="2"/>
  <c r="G54" i="2"/>
  <c r="F54" i="2"/>
  <c r="E54" i="2"/>
  <c r="D54" i="2"/>
  <c r="B54" i="2"/>
  <c r="A54" i="2"/>
  <c r="H53" i="2"/>
  <c r="G53" i="2"/>
  <c r="F53" i="2"/>
  <c r="E53" i="2"/>
  <c r="D53" i="2"/>
  <c r="B53" i="2"/>
  <c r="A53" i="2"/>
  <c r="H52" i="2"/>
  <c r="G52" i="2"/>
  <c r="F52" i="2"/>
  <c r="E52" i="2"/>
  <c r="D52" i="2"/>
  <c r="B52" i="2"/>
  <c r="A52" i="2"/>
  <c r="H51" i="2"/>
  <c r="G51" i="2"/>
  <c r="F51" i="2"/>
  <c r="E51" i="2"/>
  <c r="D51" i="2"/>
  <c r="B51" i="2"/>
  <c r="A51" i="2"/>
  <c r="H50" i="2"/>
  <c r="G50" i="2"/>
  <c r="F50" i="2"/>
  <c r="E50" i="2"/>
  <c r="D50" i="2"/>
  <c r="B50" i="2"/>
  <c r="A50" i="2"/>
  <c r="H2" i="2"/>
  <c r="G2" i="2"/>
  <c r="F2" i="2"/>
  <c r="E2" i="2"/>
  <c r="B2" i="2"/>
  <c r="A2" i="2"/>
  <c r="D2" i="2"/>
  <c r="E27" i="1" l="1"/>
  <c r="E44" i="1"/>
  <c r="E45" i="1"/>
  <c r="E46" i="1"/>
  <c r="E47" i="1"/>
  <c r="E48" i="1"/>
  <c r="E49" i="1"/>
  <c r="E50" i="1"/>
  <c r="E26" i="1"/>
  <c r="E32" i="1"/>
  <c r="E30" i="1"/>
  <c r="E31" i="1"/>
  <c r="E37" i="1"/>
  <c r="E28" i="1"/>
  <c r="E29" i="1"/>
  <c r="E35" i="1"/>
  <c r="E33" i="1"/>
  <c r="E42" i="1"/>
  <c r="E22" i="1"/>
  <c r="E34" i="1"/>
  <c r="E36" i="1"/>
  <c r="E38" i="1"/>
  <c r="E40" i="1"/>
  <c r="E41" i="1"/>
  <c r="E43" i="1"/>
  <c r="E51" i="1"/>
  <c r="E52" i="1"/>
  <c r="E53" i="1"/>
  <c r="E54" i="1"/>
  <c r="E23" i="1"/>
  <c r="E24" i="1"/>
  <c r="E25" i="1"/>
  <c r="E17" i="1"/>
  <c r="E18" i="1"/>
  <c r="E19" i="1"/>
  <c r="E20" i="1"/>
  <c r="E21" i="1"/>
  <c r="E16" i="1"/>
  <c r="E15" i="1"/>
  <c r="E14" i="1"/>
  <c r="E13" i="1"/>
  <c r="E12" i="1"/>
  <c r="E11" i="1"/>
  <c r="E10" i="1"/>
  <c r="E9" i="1"/>
  <c r="E8" i="1"/>
  <c r="E7" i="1" l="1"/>
</calcChain>
</file>

<file path=xl/sharedStrings.xml><?xml version="1.0" encoding="utf-8"?>
<sst xmlns="http://schemas.openxmlformats.org/spreadsheetml/2006/main" count="78" uniqueCount="43">
  <si>
    <t>vehicle_for_administrator</t>
  </si>
  <si>
    <t>vehicle_color_for_administrator</t>
  </si>
  <si>
    <t>vehicle_model_for_administrator</t>
  </si>
  <si>
    <t>read</t>
  </si>
  <si>
    <t>id</t>
  </si>
  <si>
    <t>name</t>
  </si>
  <si>
    <t>model_id:id</t>
  </si>
  <si>
    <t>group_id:id</t>
  </si>
  <si>
    <t>perm_read</t>
  </si>
  <si>
    <t>perm_write</t>
  </si>
  <si>
    <t>perm_create</t>
  </si>
  <si>
    <t>perm_unlink</t>
  </si>
  <si>
    <t>Modelo</t>
  </si>
  <si>
    <t>Calculo</t>
  </si>
  <si>
    <t>Permiso (r,u,c,d)</t>
  </si>
  <si>
    <t>Group_name</t>
  </si>
  <si>
    <t>read_write_create_unlink</t>
  </si>
  <si>
    <t>app base</t>
  </si>
  <si>
    <t>vehicle</t>
  </si>
  <si>
    <t>vehicle_model</t>
  </si>
  <si>
    <t>vehicle_color</t>
  </si>
  <si>
    <t>vehicle_status</t>
  </si>
  <si>
    <t>res_partner</t>
  </si>
  <si>
    <t>config</t>
  </si>
  <si>
    <t>model_certifications.certification_ceyf</t>
  </si>
  <si>
    <t>model_certifications.certification</t>
  </si>
  <si>
    <t>model_certifications.certification_coiled_tubing</t>
  </si>
  <si>
    <t>model_certifications.coiled_tubing_time_losed</t>
  </si>
  <si>
    <t>group_name_certification_administrator</t>
  </si>
  <si>
    <t>access_certification_for_administrator</t>
  </si>
  <si>
    <t>access_certification_ceyf_for_administrator</t>
  </si>
  <si>
    <t>access_certification_coiled_tubing_for_administrator</t>
  </si>
  <si>
    <t>access_coiled_tubing_time_losed_for_administrator</t>
  </si>
  <si>
    <t>certifications_certification</t>
  </si>
  <si>
    <t>certifications_certification_ceyf</t>
  </si>
  <si>
    <t>certifications_certification_coiled_tubing</t>
  </si>
  <si>
    <t>certifications_coiled_tubing_time_losed</t>
  </si>
  <si>
    <t>certifications_certification_task</t>
  </si>
  <si>
    <t>certifications_certification_task_stage</t>
  </si>
  <si>
    <t>certification_invoice</t>
  </si>
  <si>
    <t>certifications_supervisor</t>
  </si>
  <si>
    <t>certifications_administrator</t>
  </si>
  <si>
    <t>certification_contract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</si>
</sst>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E15" sqref="E15"/>
    </sheetView>
  </sheetViews>
  <sheetFormatPr baseColWidth="10" defaultRowHeight="15" x14ac:dyDescent="0.25"/>
  <cols>
    <col min="2" max="2" width="41.5703125" customWidth="1"/>
    <col min="3" max="3" width="24.85546875" customWidth="1"/>
    <col min="4" max="4" width="39.28515625" customWidth="1"/>
    <col min="5" max="5" width="50.7109375" customWidth="1"/>
    <col min="6" max="6" width="32.85546875" customWidth="1"/>
  </cols>
  <sheetData>
    <row r="1" spans="1:10" x14ac:dyDescent="0.25">
      <c r="B1" t="s">
        <v>29</v>
      </c>
      <c r="C1" t="s">
        <v>0</v>
      </c>
      <c r="E1" t="s">
        <v>25</v>
      </c>
      <c r="F1" t="s">
        <v>28</v>
      </c>
      <c r="G1">
        <v>1</v>
      </c>
      <c r="H1">
        <v>1</v>
      </c>
      <c r="I1">
        <v>1</v>
      </c>
      <c r="J1">
        <v>1</v>
      </c>
    </row>
    <row r="2" spans="1:10" x14ac:dyDescent="0.25">
      <c r="B2" t="s">
        <v>30</v>
      </c>
      <c r="C2" t="s">
        <v>1</v>
      </c>
      <c r="E2" t="s">
        <v>24</v>
      </c>
      <c r="F2" t="s">
        <v>28</v>
      </c>
      <c r="G2">
        <v>1</v>
      </c>
      <c r="H2">
        <v>1</v>
      </c>
      <c r="I2">
        <v>1</v>
      </c>
      <c r="J2">
        <v>1</v>
      </c>
    </row>
    <row r="3" spans="1:10" x14ac:dyDescent="0.25">
      <c r="B3" t="s">
        <v>31</v>
      </c>
      <c r="C3" t="s">
        <v>2</v>
      </c>
      <c r="E3" t="s">
        <v>26</v>
      </c>
      <c r="F3" t="s">
        <v>28</v>
      </c>
      <c r="G3">
        <v>1</v>
      </c>
      <c r="H3">
        <v>1</v>
      </c>
      <c r="I3">
        <v>1</v>
      </c>
      <c r="J3">
        <v>1</v>
      </c>
    </row>
    <row r="4" spans="1:10" x14ac:dyDescent="0.25">
      <c r="B4" t="s">
        <v>32</v>
      </c>
      <c r="C4" t="s">
        <v>2</v>
      </c>
      <c r="E4" t="s">
        <v>27</v>
      </c>
      <c r="F4" t="s">
        <v>28</v>
      </c>
      <c r="G4">
        <v>1</v>
      </c>
      <c r="H4">
        <v>1</v>
      </c>
      <c r="I4">
        <v>1</v>
      </c>
      <c r="J4">
        <v>1</v>
      </c>
    </row>
    <row r="6" spans="1:10" x14ac:dyDescent="0.25">
      <c r="A6" t="s">
        <v>17</v>
      </c>
      <c r="B6" t="s">
        <v>12</v>
      </c>
      <c r="C6" t="s">
        <v>14</v>
      </c>
      <c r="D6" t="s">
        <v>15</v>
      </c>
      <c r="E6" t="s">
        <v>13</v>
      </c>
    </row>
    <row r="7" spans="1:10" x14ac:dyDescent="0.25">
      <c r="B7" t="s">
        <v>33</v>
      </c>
      <c r="C7" t="s">
        <v>16</v>
      </c>
      <c r="D7" t="s">
        <v>41</v>
      </c>
      <c r="E7" t="str">
        <f>CONCATENATE(Datos!A2,",",Datos!B2,",",Datos!C2,",",Datos!D2,",",Datos!E2,",",Datos!F2,",",Datos!G2,",",Datos!H2)</f>
        <v>access_certifications_certification_for_group_name_certifications_administrator,certifications_certification_for_certifications_administrator,model_certifications_certification,group_name_certifications_administrator,1,1,1,1</v>
      </c>
    </row>
    <row r="8" spans="1:10" x14ac:dyDescent="0.25">
      <c r="B8" t="s">
        <v>34</v>
      </c>
      <c r="C8" t="s">
        <v>16</v>
      </c>
      <c r="D8" t="s">
        <v>41</v>
      </c>
      <c r="E8" t="str">
        <f>CONCATENATE(Datos!A3,",",Datos!B3,",",Datos!C3,",",Datos!D3,",",Datos!E3,",",Datos!F3,",",Datos!G3,",",Datos!H3)</f>
        <v>access_certifications_certification_ceyf_for_group_name_certifications_administrator,certifications_certification_ceyf_for_certifications_administrator,model_certifications_certification_ceyf,group_name_certifications_administrator,1,1,1,1</v>
      </c>
    </row>
    <row r="9" spans="1:10" x14ac:dyDescent="0.25">
      <c r="B9" t="s">
        <v>35</v>
      </c>
      <c r="C9" t="s">
        <v>16</v>
      </c>
      <c r="D9" t="s">
        <v>41</v>
      </c>
      <c r="E9" t="str">
        <f>CONCATENATE(Datos!A4,",",Datos!B4,",",Datos!C4,",",Datos!D4,",",Datos!E4,",",Datos!F4,",",Datos!G4,",",Datos!H4)</f>
        <v>access_certifications_certification_coiled_tubing_for_group_name_certifications_administrator,certifications_certification_coiled_tubing_for_certifications_administrator,model_certifications_certification_coiled_tubing,group_name_certifications_administrator,1,1,1,1</v>
      </c>
    </row>
    <row r="10" spans="1:10" x14ac:dyDescent="0.25">
      <c r="B10" t="s">
        <v>36</v>
      </c>
      <c r="C10" t="s">
        <v>16</v>
      </c>
      <c r="D10" t="s">
        <v>41</v>
      </c>
      <c r="E10" t="str">
        <f>CONCATENATE(Datos!A5,",",Datos!B5,",",Datos!C5,",",Datos!D5,",",Datos!E5,",",Datos!F5,",",Datos!G5,",",Datos!H5)</f>
        <v>access_certifications_coiled_tubing_time_losed_for_group_name_certifications_administrator,certifications_coiled_tubing_time_losed_for_certifications_administrator,model_certifications_coiled_tubing_time_losed,group_name_certifications_administrator,1,1,1,1</v>
      </c>
    </row>
    <row r="11" spans="1:10" x14ac:dyDescent="0.25">
      <c r="B11" t="s">
        <v>37</v>
      </c>
      <c r="C11" t="s">
        <v>16</v>
      </c>
      <c r="D11" t="s">
        <v>41</v>
      </c>
      <c r="E11" t="str">
        <f>CONCATENATE(Datos!A6,",",Datos!B6,",",Datos!C6,",",Datos!D6,",",Datos!E6,",",Datos!F6,",",Datos!G6,",",Datos!H6)</f>
        <v>access_certifications_certification_task_for_group_name_certifications_administrator,certifications_certification_task_for_certifications_administrator,model_certifications_certification_task,group_name_certifications_administrator,1,1,1,1</v>
      </c>
    </row>
    <row r="12" spans="1:10" x14ac:dyDescent="0.25">
      <c r="B12" t="s">
        <v>38</v>
      </c>
      <c r="C12" t="s">
        <v>16</v>
      </c>
      <c r="D12" t="s">
        <v>41</v>
      </c>
      <c r="E12" t="str">
        <f>CONCATENATE(Datos!A7,",",Datos!B7,",",Datos!C7,",",Datos!D7,",",Datos!E7,",",Datos!F7,",",Datos!G7,",",Datos!H7)</f>
        <v>access_certifications_certification_task_stage_for_group_name_certifications_administrator,certifications_certification_task_stage_for_certifications_administrator,model_certifications_certification_task_stage,group_name_certifications_administrator,1,1,1,1</v>
      </c>
    </row>
    <row r="13" spans="1:10" x14ac:dyDescent="0.25">
      <c r="B13" t="s">
        <v>39</v>
      </c>
      <c r="C13" t="s">
        <v>16</v>
      </c>
      <c r="D13" t="s">
        <v>41</v>
      </c>
      <c r="E13" t="str">
        <f>CONCATENATE(Datos!A8,",",Datos!B8,",",Datos!C8,",",Datos!D8,",",Datos!E8,",",Datos!F8,",",Datos!G8,",",Datos!H8)</f>
        <v>access_certification_invoice_for_group_name_certifications_administrator,certification_invoice_for_certifications_administrator,model_certification_invoice,group_name_certifications_administrator,1,1,1,1</v>
      </c>
    </row>
    <row r="14" spans="1:10" x14ac:dyDescent="0.25">
      <c r="B14" t="s">
        <v>40</v>
      </c>
      <c r="C14" t="s">
        <v>16</v>
      </c>
      <c r="D14" t="s">
        <v>41</v>
      </c>
      <c r="E14" t="str">
        <f>CONCATENATE(Datos!A9,",",Datos!B9,",",Datos!C9,",",Datos!D9,",",Datos!E9,",",Datos!F9,",",Datos!G9,",",Datos!H9)</f>
        <v>access_certifications_supervisor_for_group_name_certifications_administrator,certifications_supervisor_for_certifications_administrator,model_certifications_supervisor,group_name_certifications_administrator,1,1,1,1</v>
      </c>
    </row>
    <row r="15" spans="1:10" x14ac:dyDescent="0.25">
      <c r="B15" t="s">
        <v>42</v>
      </c>
      <c r="C15" t="s">
        <v>16</v>
      </c>
      <c r="D15" t="s">
        <v>41</v>
      </c>
      <c r="E15" t="str">
        <f>CONCATENATE(Datos!A10,",",Datos!B10,",",Datos!C10,",",Datos!D10,",",Datos!E10,",",Datos!F10,",",Datos!G10,",",Datos!H10)</f>
        <v>access_certification_contract_for_group_name_certifications_administrator,certification_contract_for_certifications_administrator,model_certification_contract,group_name_certifications_administrator,1,1,1,1</v>
      </c>
    </row>
    <row r="16" spans="1:10" x14ac:dyDescent="0.25">
      <c r="E16" t="str">
        <f>CONCATENATE(Datos!A11,",",Datos!B11,",",Datos!C11,",",Datos!D11,",",Datos!E11,",",Datos!F11,",",Datos!G11,",",Datos!H11)</f>
        <v>access__for_group_name_,_for_,model_,group_name_,0,0,0,0</v>
      </c>
    </row>
    <row r="17" spans="2:5" x14ac:dyDescent="0.25">
      <c r="E17" t="str">
        <f>CONCATENATE(Datos!A12,",",Datos!B12,",",Datos!C12,",",Datos!D12,",",Datos!E12,",",Datos!F12,",",Datos!G12,",",Datos!H12)</f>
        <v>access__for_group_name_,_for_,model_,group_name_,0,0,0,0</v>
      </c>
    </row>
    <row r="18" spans="2:5" x14ac:dyDescent="0.25">
      <c r="E18" t="str">
        <f>CONCATENATE(Datos!A13,",",Datos!B13,",",Datos!C13,",",Datos!D13,",",Datos!E13,",",Datos!F13,",",Datos!G13,",",Datos!H13)</f>
        <v>access__for_group_name_,_for_,model_,group_name_,0,0,0,0</v>
      </c>
    </row>
    <row r="19" spans="2:5" x14ac:dyDescent="0.25">
      <c r="E19" t="str">
        <f>CONCATENATE(Datos!A14,",",Datos!B14,",",Datos!C14,",",Datos!D14,",",Datos!E14,",",Datos!F14,",",Datos!G14,",",Datos!H14)</f>
        <v>access__for_group_name_,_for_,model_,group_name_,0,0,0,0</v>
      </c>
    </row>
    <row r="20" spans="2:5" x14ac:dyDescent="0.25">
      <c r="E20" t="str">
        <f>CONCATENATE(Datos!A15,",",Datos!B15,",",Datos!C15,",",Datos!D15,",",Datos!E15,",",Datos!F15,",",Datos!G15,",",Datos!H15)</f>
        <v>access__for_group_name_,_for_,model_,group_name_,0,0,0,0</v>
      </c>
    </row>
    <row r="21" spans="2:5" x14ac:dyDescent="0.25">
      <c r="E21" t="str">
        <f>CONCATENATE(Datos!A16,",",Datos!B16,",",Datos!C16,",",Datos!D16,",",Datos!E16,",",Datos!F16,",",Datos!G16,",",Datos!H16)</f>
        <v>access__for_group_name_,_for_,model_,group_name_,0,0,0,0</v>
      </c>
    </row>
    <row r="22" spans="2:5" x14ac:dyDescent="0.25">
      <c r="E22" t="str">
        <f>CONCATENATE(Datos!A17,",",Datos!B17,",",Datos!C17,",",Datos!D17,",",Datos!E17,",",Datos!F17,",",Datos!G17,",",Datos!H17)</f>
        <v>access__for_group_name_,_for_,model_,group_name_,0,0,0,0</v>
      </c>
    </row>
    <row r="23" spans="2:5" x14ac:dyDescent="0.25">
      <c r="E23" t="str">
        <f>CONCATENATE(Datos!A18,",",Datos!B18,",",Datos!C18,",",Datos!D18,",",Datos!E18,",",Datos!F18,",",Datos!G18,",",Datos!H18)</f>
        <v>access__for_group_name_,_for_,model_,group_name_,0,0,0,0</v>
      </c>
    </row>
    <row r="24" spans="2:5" x14ac:dyDescent="0.25">
      <c r="E24" t="str">
        <f>CONCATENATE(Datos!A19,",",Datos!B19,",",Datos!C19,",",Datos!D19,",",Datos!E19,",",Datos!F19,",",Datos!G19,",",Datos!H19)</f>
        <v>access__for_group_name_,_for_,model_,group_name_,0,0,0,0</v>
      </c>
    </row>
    <row r="25" spans="2:5" x14ac:dyDescent="0.25">
      <c r="E25" t="str">
        <f>CONCATENATE(Datos!A20,",",Datos!B20,",",Datos!C20,",",Datos!D20,",",Datos!E20,",",Datos!F20,",",Datos!G20,",",Datos!H20)</f>
        <v>access__for_group_name_,_for_,model_,group_name_,0,0,0,0</v>
      </c>
    </row>
    <row r="26" spans="2:5" x14ac:dyDescent="0.25">
      <c r="B26" t="s">
        <v>19</v>
      </c>
      <c r="C26" t="s">
        <v>3</v>
      </c>
      <c r="E26" t="str">
        <f>CONCATENATE(Datos!A21,",",Datos!B21,",",Datos!C21,",",Datos!D21,",",Datos!E21,",",Datos!F21,",",Datos!G21,",",Datos!H21)</f>
        <v>access_vehicle_model_for_group_name_,vehicle_model_for_,model_vehicle_model,group_name_,1,0,0,0</v>
      </c>
    </row>
    <row r="27" spans="2:5" x14ac:dyDescent="0.25">
      <c r="B27" t="s">
        <v>20</v>
      </c>
      <c r="C27" t="s">
        <v>3</v>
      </c>
      <c r="E27" t="str">
        <f>CONCATENATE(Datos!A22,",",Datos!B22,",",Datos!C22,",",Datos!D22,",",Datos!E22,",",Datos!F22,",",Datos!G22,",",Datos!H22)</f>
        <v>access_vehicle_color_for_group_name_,vehicle_color_for_,model_vehicle_color,group_name_,1,0,0,0</v>
      </c>
    </row>
    <row r="28" spans="2:5" x14ac:dyDescent="0.25">
      <c r="B28" t="s">
        <v>21</v>
      </c>
      <c r="C28" t="s">
        <v>3</v>
      </c>
      <c r="E28" t="str">
        <f>CONCATENATE(Datos!A23,",",Datos!B23,",",Datos!C23,",",Datos!D23,",",Datos!E23,",",Datos!F23,",",Datos!G23,",",Datos!H23)</f>
        <v>access_vehicle_status_for_group_name_,vehicle_status_for_,model_vehicle_status,group_name_,1,0,0,0</v>
      </c>
    </row>
    <row r="29" spans="2:5" x14ac:dyDescent="0.25">
      <c r="B29" t="s">
        <v>22</v>
      </c>
      <c r="C29" t="s">
        <v>3</v>
      </c>
      <c r="E29" t="str">
        <f>CONCATENATE(Datos!A24,",",Datos!B24,",",Datos!C24,",",Datos!D24,",",Datos!E24,",",Datos!F24,",",Datos!G24,",",Datos!H24)</f>
        <v>access_res_partner_for_group_name_,res_partner_for_,model_res_partner,group_name_,1,0,0,0</v>
      </c>
    </row>
    <row r="30" spans="2:5" x14ac:dyDescent="0.25">
      <c r="B30" t="s">
        <v>23</v>
      </c>
      <c r="C30" t="s">
        <v>3</v>
      </c>
      <c r="E30" t="str">
        <f>CONCATENATE(Datos!A25,",",Datos!B25,",",Datos!C25,",",Datos!D25,",",Datos!E25,",",Datos!F25,",",Datos!G25,",",Datos!H25)</f>
        <v>access_config_for_group_name_,config_for_,model_config,group_name_,1,0,0,0</v>
      </c>
    </row>
    <row r="31" spans="2:5" x14ac:dyDescent="0.25">
      <c r="B31" t="s">
        <v>18</v>
      </c>
      <c r="C31" t="s">
        <v>16</v>
      </c>
      <c r="E31" t="str">
        <f>CONCATENATE(Datos!A26,",",Datos!B26,",",Datos!C26,",",Datos!D26,",",Datos!E26,",",Datos!F26,",",Datos!G26,",",Datos!H26)</f>
        <v>access_vehicle_for_group_name_,vehicle_for_,model_vehicle,group_name_,1,1,1,1</v>
      </c>
    </row>
    <row r="32" spans="2:5" x14ac:dyDescent="0.25">
      <c r="B32" t="s">
        <v>19</v>
      </c>
      <c r="C32" t="s">
        <v>16</v>
      </c>
      <c r="E32" t="str">
        <f>CONCATENATE(Datos!A27,",",Datos!B27,",",Datos!C27,",",Datos!D27,",",Datos!E27,",",Datos!F27,",",Datos!G27,",",Datos!H27)</f>
        <v>access_vehicle_model_for_group_name_,vehicle_model_for_,model_vehicle_model,group_name_,1,1,1,1</v>
      </c>
    </row>
    <row r="33" spans="2:5" x14ac:dyDescent="0.25">
      <c r="B33" t="s">
        <v>20</v>
      </c>
      <c r="C33" t="s">
        <v>16</v>
      </c>
      <c r="E33" t="str">
        <f>CONCATENATE(Datos!A28,",",Datos!B28,",",Datos!C28,",",Datos!D28,",",Datos!E28,",",Datos!F28,",",Datos!G28,",",Datos!H28)</f>
        <v>access_config_for_group_name_,config_for_,model_vehicle_color,group_name_,1,1,1,1</v>
      </c>
    </row>
    <row r="34" spans="2:5" x14ac:dyDescent="0.25">
      <c r="B34" t="s">
        <v>21</v>
      </c>
      <c r="C34" t="s">
        <v>16</v>
      </c>
      <c r="E34" t="str">
        <f>CONCATENATE(Datos!A29,",",Datos!B29,",",Datos!C29,",",Datos!D29,",",Datos!E29,",",Datos!F29,",",Datos!G29,",",Datos!H29)</f>
        <v>access_vehicle_for_group_name_,vehicle_for_,model_vehicle_status,group_name_,1,1,1,1</v>
      </c>
    </row>
    <row r="35" spans="2:5" x14ac:dyDescent="0.25">
      <c r="B35" t="s">
        <v>22</v>
      </c>
      <c r="C35" t="s">
        <v>16</v>
      </c>
      <c r="E35" t="str">
        <f>CONCATENATE(Datos!A30,",",Datos!B30,",",Datos!C30,",",Datos!D30,",",Datos!E30,",",Datos!F30,",",Datos!G30,",",Datos!H30)</f>
        <v>access_vehicle_model_for_group_name_,vehicle_model_for_,model_res_partner,group_name_,1,1,1,1</v>
      </c>
    </row>
    <row r="36" spans="2:5" x14ac:dyDescent="0.25">
      <c r="B36" t="s">
        <v>23</v>
      </c>
      <c r="C36" t="s">
        <v>16</v>
      </c>
      <c r="E36" t="str">
        <f>CONCATENATE(Datos!A31,",",Datos!B31,",",Datos!C31,",",Datos!D31,",",Datos!E31,",",Datos!F31,",",Datos!G31,",",Datos!H31)</f>
        <v>access_vehicle_color_for_group_name_,vehicle_color_for_,model_config,group_name_,1,1,1,1</v>
      </c>
    </row>
    <row r="37" spans="2:5" x14ac:dyDescent="0.25">
      <c r="E37" t="str">
        <f>CONCATENATE(Datos!A32,",",Datos!B32,",",Datos!C32,",",Datos!D32,",",Datos!E32,",",Datos!F32,",",Datos!G32,",",Datos!H32)</f>
        <v>access_vehicle_status_for_group_name_,vehicle_status_for_,model_,group_name_,0,0,0,0</v>
      </c>
    </row>
    <row r="38" spans="2:5" x14ac:dyDescent="0.25">
      <c r="E38" t="str">
        <f>CONCATENATE(Datos!A33,",",Datos!B33,",",Datos!C33,",",Datos!D33,",",Datos!E33,",",Datos!F33,",",Datos!G33,",",Datos!H33)</f>
        <v>access__for_group_name_,_for_,model_,group_name_,0,0,0,0</v>
      </c>
    </row>
    <row r="39" spans="2:5" x14ac:dyDescent="0.25">
      <c r="E39" t="str">
        <f>CONCATENATE(Datos!A34,",",Datos!B34,",",Datos!C34,",",Datos!D34,",",Datos!E34,",",Datos!F34,",",Datos!G34,",",Datos!H34)</f>
        <v>access__for_group_name_,_for_,model_,group_name_,0,0,0,0</v>
      </c>
    </row>
    <row r="40" spans="2:5" x14ac:dyDescent="0.25">
      <c r="E40" t="str">
        <f>CONCATENATE(Datos!A35,",",Datos!B35,",",Datos!C35,",",Datos!D35,",",Datos!E35,",",Datos!F35,",",Datos!G35,",",Datos!H35)</f>
        <v>access_res_partner_for_group_name_,res_partner_for_,model_,group_name_,0,0,0,0</v>
      </c>
    </row>
    <row r="41" spans="2:5" x14ac:dyDescent="0.25">
      <c r="E41" t="str">
        <f>CONCATENATE(Datos!A36,",",Datos!B36,",",Datos!C36,",",Datos!D36,",",Datos!E36,",",Datos!F36,",",Datos!G36,",",Datos!H36)</f>
        <v>access_config_for_group_name_,config_for_,model_,group_name_,0,0,0,0</v>
      </c>
    </row>
    <row r="42" spans="2:5" x14ac:dyDescent="0.25">
      <c r="E42" t="str">
        <f>CONCATENATE(Datos!A37,",",Datos!B37,",",Datos!C37,",",Datos!D37,",",Datos!E37,",",Datos!F37,",",Datos!G37,",",Datos!H37)</f>
        <v>access__for_group_name_,_for_,model_,group_name_,0,0,0,0</v>
      </c>
    </row>
    <row r="43" spans="2:5" x14ac:dyDescent="0.25">
      <c r="E43" t="str">
        <f>CONCATENATE(Datos!A38,",",Datos!B38,",",Datos!C38,",",Datos!D38,",",Datos!E38,",",Datos!F38,",",Datos!G38,",",Datos!H38)</f>
        <v>access__for_group_name_,_for_,model_,group_name_,0,0,0,0</v>
      </c>
    </row>
    <row r="44" spans="2:5" x14ac:dyDescent="0.25">
      <c r="E44" t="str">
        <f>CONCATENATE(Datos!A39,",",Datos!B39,",",Datos!C39,",",Datos!D39,",",Datos!E39,",",Datos!F39,",",Datos!G39,",",Datos!H39)</f>
        <v>access__for_group_name_,_for_,model_,group_name_,0,0,0,0</v>
      </c>
    </row>
    <row r="45" spans="2:5" x14ac:dyDescent="0.25">
      <c r="E45" t="str">
        <f>CONCATENATE(Datos!A40,",",Datos!B40,",",Datos!C40,",",Datos!D40,",",Datos!E40,",",Datos!F40,",",Datos!G40,",",Datos!H40)</f>
        <v>access__for_group_name_,_for_,model_,group_name_,0,0,0,0</v>
      </c>
    </row>
    <row r="46" spans="2:5" x14ac:dyDescent="0.25">
      <c r="E46" t="str">
        <f>CONCATENATE(Datos!A41,",",Datos!B41,",",Datos!C41,",",Datos!D41,",",Datos!E41,",",Datos!F41,",",Datos!G41,",",Datos!H41)</f>
        <v>access__for_group_name_,_for_,model_,group_name_,0,0,0,0</v>
      </c>
    </row>
    <row r="47" spans="2:5" x14ac:dyDescent="0.25">
      <c r="E47" t="str">
        <f>CONCATENATE(Datos!A42,",",Datos!B42,",",Datos!C42,",",Datos!D42,",",Datos!E42,",",Datos!F42,",",Datos!G42,",",Datos!H42)</f>
        <v>access__for_group_name_,_for_,model_,group_name_,0,0,0,0</v>
      </c>
    </row>
    <row r="48" spans="2:5" x14ac:dyDescent="0.25">
      <c r="E48" t="str">
        <f>CONCATENATE(Datos!A43,",",Datos!B43,",",Datos!C43,",",Datos!D43,",",Datos!E43,",",Datos!F43,",",Datos!G43,",",Datos!H43)</f>
        <v>access__for_group_name_,_for_,model_,group_name_,0,0,0,0</v>
      </c>
    </row>
    <row r="49" spans="5:5" x14ac:dyDescent="0.25">
      <c r="E49" t="str">
        <f>CONCATENATE(Datos!A44,",",Datos!B44,",",Datos!C44,",",Datos!D44,",",Datos!E44,",",Datos!F44,",",Datos!G44,",",Datos!H44)</f>
        <v>access__for_group_name_,_for_,model_,group_name_,0,0,0,0</v>
      </c>
    </row>
    <row r="50" spans="5:5" x14ac:dyDescent="0.25">
      <c r="E50" t="str">
        <f>CONCATENATE(Datos!A45,",",Datos!B45,",",Datos!C45,",",Datos!D45,",",Datos!E45,",",Datos!F45,",",Datos!G45,",",Datos!H45)</f>
        <v>access__for_group_name_,_for_,model_,group_name_,0,0,0,0</v>
      </c>
    </row>
    <row r="51" spans="5:5" x14ac:dyDescent="0.25">
      <c r="E51" t="str">
        <f>CONCATENATE(Datos!A46,",",Datos!B46,",",Datos!C46,",",Datos!D46,",",Datos!E46,",",Datos!F46,",",Datos!G46,",",Datos!H46)</f>
        <v>access__for_group_name_,_for_,model_,group_name_,0,0,0,0</v>
      </c>
    </row>
    <row r="52" spans="5:5" x14ac:dyDescent="0.25">
      <c r="E52" t="str">
        <f>CONCATENATE(Datos!A47,",",Datos!B47,",",Datos!C47,",",Datos!D47,",",Datos!E47,",",Datos!F47,",",Datos!G47,",",Datos!H47)</f>
        <v>access__for_group_name_,_for_,model_,group_name_,0,0,0,0</v>
      </c>
    </row>
    <row r="53" spans="5:5" x14ac:dyDescent="0.25">
      <c r="E53" t="str">
        <f>CONCATENATE(Datos!A48,",",Datos!B48,",",Datos!C48,",",Datos!D48,",",Datos!E48,",",Datos!F48,",",Datos!G48,",",Datos!H48)</f>
        <v>access__for_group_name_,_for_,model_,group_name_,0,0,0,0</v>
      </c>
    </row>
    <row r="54" spans="5:5" x14ac:dyDescent="0.25">
      <c r="E54" t="str">
        <f>CONCATENATE(Datos!A49,",",Datos!B49,",",Datos!C49,",",Datos!D49,",",Datos!E49,",",Datos!F49,",",Datos!G49,",",Datos!H49)</f>
        <v>access__for_group_name_,_for_,model_,group_name_,0,0,0,0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34" workbookViewId="0">
      <selection activeCell="C28" sqref="C28"/>
    </sheetView>
  </sheetViews>
  <sheetFormatPr baseColWidth="10" defaultRowHeight="15" x14ac:dyDescent="0.25"/>
  <cols>
    <col min="1" max="1" width="58.42578125" bestFit="1" customWidth="1"/>
    <col min="2" max="3" width="33.42578125" customWidth="1"/>
    <col min="4" max="4" width="36.28515625" customWidth="1"/>
    <col min="5" max="5" width="11.85546875" bestFit="1" customWidth="1"/>
    <col min="10" max="10" width="14.140625" bestFit="1" customWidth="1"/>
  </cols>
  <sheetData>
    <row r="1" spans="1:8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t="str">
        <f>CONCATENATE("access_",Permisos!B7,"_for_","group_name_",Permisos!D7)</f>
        <v>access_certifications_certification_for_group_name_certifications_administrator</v>
      </c>
      <c r="B2" t="str">
        <f>CONCATENATE(Permisos!B7,"_for_",Permisos!D7)</f>
        <v>certifications_certification_for_certifications_administrator</v>
      </c>
      <c r="C2" t="str">
        <f>CONCATENATE("model_",Permisos!B7)</f>
        <v>model_certifications_certification</v>
      </c>
      <c r="D2" t="str">
        <f>CONCATENATE("group_name_",Permisos!D7)</f>
        <v>group_name_certifications_administrator</v>
      </c>
      <c r="E2" t="str">
        <f>IF(ISNUMBER(SEARCH("read",Permisos!$C7)),"1","0")</f>
        <v>1</v>
      </c>
      <c r="F2" t="str">
        <f>IF(ISNUMBER(SEARCH("write",Permisos!$C7)),"1","0")</f>
        <v>1</v>
      </c>
      <c r="G2" t="str">
        <f>IF(ISNUMBER(SEARCH("create",Permisos!$C7)),"1","0")</f>
        <v>1</v>
      </c>
      <c r="H2" t="str">
        <f>IF(ISNUMBER(SEARCH("unlink",Permisos!$C7)),"1","0")</f>
        <v>1</v>
      </c>
    </row>
    <row r="3" spans="1:8" x14ac:dyDescent="0.25">
      <c r="A3" t="str">
        <f>CONCATENATE("access_",Permisos!B8,"_for_","group_name_",Permisos!D8)</f>
        <v>access_certifications_certification_ceyf_for_group_name_certifications_administrator</v>
      </c>
      <c r="B3" t="str">
        <f>CONCATENATE(Permisos!B8,"_for_",Permisos!D8)</f>
        <v>certifications_certification_ceyf_for_certifications_administrator</v>
      </c>
      <c r="C3" t="str">
        <f>CONCATENATE("model_",Permisos!B8)</f>
        <v>model_certifications_certification_ceyf</v>
      </c>
      <c r="D3" t="str">
        <f>CONCATENATE("group_name_",Permisos!D8)</f>
        <v>group_name_certifications_administrator</v>
      </c>
      <c r="E3" t="str">
        <f>IF(ISNUMBER(SEARCH("read",Permisos!$C8)),"1","0")</f>
        <v>1</v>
      </c>
      <c r="F3" t="str">
        <f>IF(ISNUMBER(SEARCH("write",Permisos!$C8)),"1","0")</f>
        <v>1</v>
      </c>
      <c r="G3" t="str">
        <f>IF(ISNUMBER(SEARCH("create",Permisos!$C8)),"1","0")</f>
        <v>1</v>
      </c>
      <c r="H3" t="str">
        <f>IF(ISNUMBER(SEARCH("unlink",Permisos!$C8)),"1","0")</f>
        <v>1</v>
      </c>
    </row>
    <row r="4" spans="1:8" x14ac:dyDescent="0.25">
      <c r="A4" t="str">
        <f>CONCATENATE("access_",Permisos!B9,"_for_","group_name_",Permisos!D9)</f>
        <v>access_certifications_certification_coiled_tubing_for_group_name_certifications_administrator</v>
      </c>
      <c r="B4" t="str">
        <f>CONCATENATE(Permisos!B9,"_for_",Permisos!D9)</f>
        <v>certifications_certification_coiled_tubing_for_certifications_administrator</v>
      </c>
      <c r="C4" t="str">
        <f>CONCATENATE("model_",Permisos!B9)</f>
        <v>model_certifications_certification_coiled_tubing</v>
      </c>
      <c r="D4" t="str">
        <f>CONCATENATE("group_name_",Permisos!D9)</f>
        <v>group_name_certifications_administrator</v>
      </c>
      <c r="E4" t="str">
        <f>IF(ISNUMBER(SEARCH("read",Permisos!$C9)),"1","0")</f>
        <v>1</v>
      </c>
      <c r="F4" t="str">
        <f>IF(ISNUMBER(SEARCH("write",Permisos!$C9)),"1","0")</f>
        <v>1</v>
      </c>
      <c r="G4" t="str">
        <f>IF(ISNUMBER(SEARCH("create",Permisos!$C9)),"1","0")</f>
        <v>1</v>
      </c>
      <c r="H4" t="str">
        <f>IF(ISNUMBER(SEARCH("unlink",Permisos!$C9)),"1","0")</f>
        <v>1</v>
      </c>
    </row>
    <row r="5" spans="1:8" x14ac:dyDescent="0.25">
      <c r="A5" t="str">
        <f>CONCATENATE("access_",Permisos!B10,"_for_","group_name_",Permisos!D10)</f>
        <v>access_certifications_coiled_tubing_time_losed_for_group_name_certifications_administrator</v>
      </c>
      <c r="B5" t="str">
        <f>CONCATENATE(Permisos!B10,"_for_",Permisos!D10)</f>
        <v>certifications_coiled_tubing_time_losed_for_certifications_administrator</v>
      </c>
      <c r="C5" t="str">
        <f>CONCATENATE("model_",Permisos!B10)</f>
        <v>model_certifications_coiled_tubing_time_losed</v>
      </c>
      <c r="D5" t="str">
        <f>CONCATENATE("group_name_",Permisos!D10)</f>
        <v>group_name_certifications_administrator</v>
      </c>
      <c r="E5" t="str">
        <f>IF(ISNUMBER(SEARCH("read",Permisos!$C10)),"1","0")</f>
        <v>1</v>
      </c>
      <c r="F5" t="str">
        <f>IF(ISNUMBER(SEARCH("write",Permisos!$C10)),"1","0")</f>
        <v>1</v>
      </c>
      <c r="G5" t="str">
        <f>IF(ISNUMBER(SEARCH("create",Permisos!$C10)),"1","0")</f>
        <v>1</v>
      </c>
      <c r="H5" t="str">
        <f>IF(ISNUMBER(SEARCH("unlink",Permisos!$C10)),"1","0")</f>
        <v>1</v>
      </c>
    </row>
    <row r="6" spans="1:8" x14ac:dyDescent="0.25">
      <c r="A6" t="str">
        <f>CONCATENATE("access_",Permisos!B11,"_for_","group_name_",Permisos!D11)</f>
        <v>access_certifications_certification_task_for_group_name_certifications_administrator</v>
      </c>
      <c r="B6" t="str">
        <f>CONCATENATE(Permisos!B11,"_for_",Permisos!D11)</f>
        <v>certifications_certification_task_for_certifications_administrator</v>
      </c>
      <c r="C6" t="str">
        <f>CONCATENATE("model_",Permisos!B11)</f>
        <v>model_certifications_certification_task</v>
      </c>
      <c r="D6" t="str">
        <f>CONCATENATE("group_name_",Permisos!D11)</f>
        <v>group_name_certifications_administrator</v>
      </c>
      <c r="E6" t="str">
        <f>IF(ISNUMBER(SEARCH("read",Permisos!$C11)),"1","0")</f>
        <v>1</v>
      </c>
      <c r="F6" t="str">
        <f>IF(ISNUMBER(SEARCH("write",Permisos!$C11)),"1","0")</f>
        <v>1</v>
      </c>
      <c r="G6" t="str">
        <f>IF(ISNUMBER(SEARCH("create",Permisos!$C11)),"1","0")</f>
        <v>1</v>
      </c>
      <c r="H6" t="str">
        <f>IF(ISNUMBER(SEARCH("unlink",Permisos!$C11)),"1","0")</f>
        <v>1</v>
      </c>
    </row>
    <row r="7" spans="1:8" x14ac:dyDescent="0.25">
      <c r="A7" t="str">
        <f>CONCATENATE("access_",Permisos!B12,"_for_","group_name_",Permisos!D12)</f>
        <v>access_certifications_certification_task_stage_for_group_name_certifications_administrator</v>
      </c>
      <c r="B7" t="str">
        <f>CONCATENATE(Permisos!B12,"_for_",Permisos!D12)</f>
        <v>certifications_certification_task_stage_for_certifications_administrator</v>
      </c>
      <c r="C7" t="str">
        <f>CONCATENATE("model_",Permisos!B12)</f>
        <v>model_certifications_certification_task_stage</v>
      </c>
      <c r="D7" t="str">
        <f>CONCATENATE("group_name_",Permisos!D12)</f>
        <v>group_name_certifications_administrator</v>
      </c>
      <c r="E7" t="str">
        <f>IF(ISNUMBER(SEARCH("read",Permisos!$C12)),"1","0")</f>
        <v>1</v>
      </c>
      <c r="F7" t="str">
        <f>IF(ISNUMBER(SEARCH("write",Permisos!$C12)),"1","0")</f>
        <v>1</v>
      </c>
      <c r="G7" t="str">
        <f>IF(ISNUMBER(SEARCH("create",Permisos!$C12)),"1","0")</f>
        <v>1</v>
      </c>
      <c r="H7" t="str">
        <f>IF(ISNUMBER(SEARCH("unlink",Permisos!$C12)),"1","0")</f>
        <v>1</v>
      </c>
    </row>
    <row r="8" spans="1:8" x14ac:dyDescent="0.25">
      <c r="A8" t="str">
        <f>CONCATENATE("access_",Permisos!B13,"_for_","group_name_",Permisos!D13)</f>
        <v>access_certification_invoice_for_group_name_certifications_administrator</v>
      </c>
      <c r="B8" t="str">
        <f>CONCATENATE(Permisos!B13,"_for_",Permisos!D13)</f>
        <v>certification_invoice_for_certifications_administrator</v>
      </c>
      <c r="C8" t="str">
        <f>CONCATENATE("model_",Permisos!B13)</f>
        <v>model_certification_invoice</v>
      </c>
      <c r="D8" t="str">
        <f>CONCATENATE("group_name_",Permisos!D13)</f>
        <v>group_name_certifications_administrator</v>
      </c>
      <c r="E8" t="str">
        <f>IF(ISNUMBER(SEARCH("read",Permisos!$C13)),"1","0")</f>
        <v>1</v>
      </c>
      <c r="F8" t="str">
        <f>IF(ISNUMBER(SEARCH("write",Permisos!$C13)),"1","0")</f>
        <v>1</v>
      </c>
      <c r="G8" t="str">
        <f>IF(ISNUMBER(SEARCH("create",Permisos!$C13)),"1","0")</f>
        <v>1</v>
      </c>
      <c r="H8" t="str">
        <f>IF(ISNUMBER(SEARCH("unlink",Permisos!$C13)),"1","0")</f>
        <v>1</v>
      </c>
    </row>
    <row r="9" spans="1:8" x14ac:dyDescent="0.25">
      <c r="A9" t="str">
        <f>CONCATENATE("access_",Permisos!B14,"_for_","group_name_",Permisos!D14)</f>
        <v>access_certifications_supervisor_for_group_name_certifications_administrator</v>
      </c>
      <c r="B9" t="str">
        <f>CONCATENATE(Permisos!B14,"_for_",Permisos!D14)</f>
        <v>certifications_supervisor_for_certifications_administrator</v>
      </c>
      <c r="C9" t="str">
        <f>CONCATENATE("model_",Permisos!B14)</f>
        <v>model_certifications_supervisor</v>
      </c>
      <c r="D9" t="str">
        <f>CONCATENATE("group_name_",Permisos!D14)</f>
        <v>group_name_certifications_administrator</v>
      </c>
      <c r="E9" t="str">
        <f>IF(ISNUMBER(SEARCH("read",Permisos!$C14)),"1","0")</f>
        <v>1</v>
      </c>
      <c r="F9" t="str">
        <f>IF(ISNUMBER(SEARCH("write",Permisos!$C14)),"1","0")</f>
        <v>1</v>
      </c>
      <c r="G9" t="str">
        <f>IF(ISNUMBER(SEARCH("create",Permisos!$C14)),"1","0")</f>
        <v>1</v>
      </c>
      <c r="H9" t="str">
        <f>IF(ISNUMBER(SEARCH("unlink",Permisos!$C14)),"1","0")</f>
        <v>1</v>
      </c>
    </row>
    <row r="10" spans="1:8" x14ac:dyDescent="0.25">
      <c r="A10" t="str">
        <f>CONCATENATE("access_",Permisos!B15,"_for_","group_name_",Permisos!D15)</f>
        <v>access_certification_contract_for_group_name_certifications_administrator</v>
      </c>
      <c r="B10" t="str">
        <f>CONCATENATE(Permisos!B15,"_for_",Permisos!D15)</f>
        <v>certification_contract_for_certifications_administrator</v>
      </c>
      <c r="C10" t="str">
        <f>CONCATENATE("model_",Permisos!B15)</f>
        <v>model_certification_contract</v>
      </c>
      <c r="D10" t="str">
        <f>CONCATENATE("group_name_",Permisos!D15)</f>
        <v>group_name_certifications_administrator</v>
      </c>
      <c r="E10" t="str">
        <f>IF(ISNUMBER(SEARCH("read",Permisos!$C15)),"1","0")</f>
        <v>1</v>
      </c>
      <c r="F10" t="str">
        <f>IF(ISNUMBER(SEARCH("write",Permisos!$C15)),"1","0")</f>
        <v>1</v>
      </c>
      <c r="G10" t="str">
        <f>IF(ISNUMBER(SEARCH("create",Permisos!$C15)),"1","0")</f>
        <v>1</v>
      </c>
      <c r="H10" t="str">
        <f>IF(ISNUMBER(SEARCH("unlink",Permisos!$C15)),"1","0")</f>
        <v>1</v>
      </c>
    </row>
    <row r="11" spans="1:8" x14ac:dyDescent="0.25">
      <c r="A11" t="str">
        <f>CONCATENATE("access_",Permisos!B16,"_for_","group_name_",Permisos!D16)</f>
        <v>access__for_group_name_</v>
      </c>
      <c r="B11" t="str">
        <f>CONCATENATE(Permisos!B16,"_for_",Permisos!D16)</f>
        <v>_for_</v>
      </c>
      <c r="C11" t="str">
        <f>CONCATENATE("model_",Permisos!B16)</f>
        <v>model_</v>
      </c>
      <c r="D11" t="str">
        <f>CONCATENATE("group_name_",Permisos!D16)</f>
        <v>group_name_</v>
      </c>
      <c r="E11" t="str">
        <f>IF(ISNUMBER(SEARCH("read",Permisos!$C16)),"1","0")</f>
        <v>0</v>
      </c>
      <c r="F11" t="str">
        <f>IF(ISNUMBER(SEARCH("write",Permisos!$C16)),"1","0")</f>
        <v>0</v>
      </c>
      <c r="G11" t="str">
        <f>IF(ISNUMBER(SEARCH("create",Permisos!$C16)),"1","0")</f>
        <v>0</v>
      </c>
      <c r="H11" t="str">
        <f>IF(ISNUMBER(SEARCH("unlink",Permisos!$C16)),"1","0")</f>
        <v>0</v>
      </c>
    </row>
    <row r="12" spans="1:8" x14ac:dyDescent="0.25">
      <c r="A12" t="str">
        <f>CONCATENATE("access_",Permisos!B17,"_for_","group_name_",Permisos!D17)</f>
        <v>access__for_group_name_</v>
      </c>
      <c r="B12" t="str">
        <f>CONCATENATE(Permisos!B17,"_for_",Permisos!D17)</f>
        <v>_for_</v>
      </c>
      <c r="C12" t="str">
        <f>CONCATENATE("model_",Permisos!B17)</f>
        <v>model_</v>
      </c>
      <c r="D12" t="str">
        <f>CONCATENATE("group_name_",Permisos!D17)</f>
        <v>group_name_</v>
      </c>
      <c r="E12" t="str">
        <f>IF(ISNUMBER(SEARCH("read",Permisos!$C17)),"1","0")</f>
        <v>0</v>
      </c>
      <c r="F12" t="str">
        <f>IF(ISNUMBER(SEARCH("write",Permisos!$C17)),"1","0")</f>
        <v>0</v>
      </c>
      <c r="G12" t="str">
        <f>IF(ISNUMBER(SEARCH("create",Permisos!$C17)),"1","0")</f>
        <v>0</v>
      </c>
      <c r="H12" t="str">
        <f>IF(ISNUMBER(SEARCH("unlink",Permisos!$C17)),"1","0")</f>
        <v>0</v>
      </c>
    </row>
    <row r="13" spans="1:8" x14ac:dyDescent="0.25">
      <c r="A13" t="str">
        <f>CONCATENATE("access_",Permisos!B18,"_for_","group_name_",Permisos!D18)</f>
        <v>access__for_group_name_</v>
      </c>
      <c r="B13" t="str">
        <f>CONCATENATE(Permisos!B18,"_for_",Permisos!D18)</f>
        <v>_for_</v>
      </c>
      <c r="C13" t="str">
        <f>CONCATENATE("model_",Permisos!B18)</f>
        <v>model_</v>
      </c>
      <c r="D13" t="str">
        <f>CONCATENATE("group_name_",Permisos!D18)</f>
        <v>group_name_</v>
      </c>
      <c r="E13" t="str">
        <f>IF(ISNUMBER(SEARCH("read",Permisos!$C18)),"1","0")</f>
        <v>0</v>
      </c>
      <c r="F13" t="str">
        <f>IF(ISNUMBER(SEARCH("write",Permisos!$C18)),"1","0")</f>
        <v>0</v>
      </c>
      <c r="G13" t="str">
        <f>IF(ISNUMBER(SEARCH("create",Permisos!$C18)),"1","0")</f>
        <v>0</v>
      </c>
      <c r="H13" t="str">
        <f>IF(ISNUMBER(SEARCH("unlink",Permisos!$C18)),"1","0")</f>
        <v>0</v>
      </c>
    </row>
    <row r="14" spans="1:8" x14ac:dyDescent="0.25">
      <c r="A14" t="str">
        <f>CONCATENATE("access_",Permisos!B19,"_for_","group_name_",Permisos!D19)</f>
        <v>access__for_group_name_</v>
      </c>
      <c r="B14" t="str">
        <f>CONCATENATE(Permisos!B19,"_for_",Permisos!D19)</f>
        <v>_for_</v>
      </c>
      <c r="C14" t="str">
        <f>CONCATENATE("model_",Permisos!B19)</f>
        <v>model_</v>
      </c>
      <c r="D14" t="str">
        <f>CONCATENATE("group_name_",Permisos!D19)</f>
        <v>group_name_</v>
      </c>
      <c r="E14" t="str">
        <f>IF(ISNUMBER(SEARCH("read",Permisos!$C19)),"1","0")</f>
        <v>0</v>
      </c>
      <c r="F14" t="str">
        <f>IF(ISNUMBER(SEARCH("write",Permisos!$C19)),"1","0")</f>
        <v>0</v>
      </c>
      <c r="G14" t="str">
        <f>IF(ISNUMBER(SEARCH("create",Permisos!$C19)),"1","0")</f>
        <v>0</v>
      </c>
      <c r="H14" t="str">
        <f>IF(ISNUMBER(SEARCH("unlink",Permisos!$C19)),"1","0")</f>
        <v>0</v>
      </c>
    </row>
    <row r="15" spans="1:8" x14ac:dyDescent="0.25">
      <c r="A15" t="str">
        <f>CONCATENATE("access_",Permisos!B20,"_for_","group_name_",Permisos!D20)</f>
        <v>access__for_group_name_</v>
      </c>
      <c r="B15" t="str">
        <f>CONCATENATE(Permisos!B20,"_for_",Permisos!D20)</f>
        <v>_for_</v>
      </c>
      <c r="C15" t="str">
        <f>CONCATENATE("model_",Permisos!B20)</f>
        <v>model_</v>
      </c>
      <c r="D15" t="str">
        <f>CONCATENATE("group_name_",Permisos!D20)</f>
        <v>group_name_</v>
      </c>
      <c r="E15" t="str">
        <f>IF(ISNUMBER(SEARCH("read",Permisos!$C20)),"1","0")</f>
        <v>0</v>
      </c>
      <c r="F15" t="str">
        <f>IF(ISNUMBER(SEARCH("write",Permisos!$C20)),"1","0")</f>
        <v>0</v>
      </c>
      <c r="G15" t="str">
        <f>IF(ISNUMBER(SEARCH("create",Permisos!$C20)),"1","0")</f>
        <v>0</v>
      </c>
      <c r="H15" t="str">
        <f>IF(ISNUMBER(SEARCH("unlink",Permisos!$C20)),"1","0")</f>
        <v>0</v>
      </c>
    </row>
    <row r="16" spans="1:8" x14ac:dyDescent="0.25">
      <c r="A16" t="str">
        <f>CONCATENATE("access_",Permisos!B21,"_for_","group_name_",Permisos!D21)</f>
        <v>access__for_group_name_</v>
      </c>
      <c r="B16" t="str">
        <f>CONCATENATE(Permisos!B21,"_for_",Permisos!D21)</f>
        <v>_for_</v>
      </c>
      <c r="C16" t="str">
        <f>CONCATENATE("model_",Permisos!B21)</f>
        <v>model_</v>
      </c>
      <c r="D16" t="str">
        <f>CONCATENATE("group_name_",Permisos!D21)</f>
        <v>group_name_</v>
      </c>
      <c r="E16" t="str">
        <f>IF(ISNUMBER(SEARCH("read",Permisos!$C21)),"1","0")</f>
        <v>0</v>
      </c>
      <c r="F16" t="str">
        <f>IF(ISNUMBER(SEARCH("write",Permisos!$C21)),"1","0")</f>
        <v>0</v>
      </c>
      <c r="G16" t="str">
        <f>IF(ISNUMBER(SEARCH("create",Permisos!$C21)),"1","0")</f>
        <v>0</v>
      </c>
      <c r="H16" t="str">
        <f>IF(ISNUMBER(SEARCH("unlink",Permisos!$C21)),"1","0")</f>
        <v>0</v>
      </c>
    </row>
    <row r="17" spans="1:8" x14ac:dyDescent="0.25">
      <c r="A17" t="str">
        <f>CONCATENATE("access_",Permisos!B22,"_for_","group_name_",Permisos!D22)</f>
        <v>access__for_group_name_</v>
      </c>
      <c r="B17" t="str">
        <f>CONCATENATE(Permisos!B22,"_for_",Permisos!D22)</f>
        <v>_for_</v>
      </c>
      <c r="C17" t="str">
        <f>CONCATENATE("model_",Permisos!B22)</f>
        <v>model_</v>
      </c>
      <c r="D17" t="str">
        <f>CONCATENATE("group_name_",Permisos!D22)</f>
        <v>group_name_</v>
      </c>
      <c r="E17" t="str">
        <f>IF(ISNUMBER(SEARCH("read",Permisos!$C22)),"1","0")</f>
        <v>0</v>
      </c>
      <c r="F17" t="str">
        <f>IF(ISNUMBER(SEARCH("write",Permisos!$C22)),"1","0")</f>
        <v>0</v>
      </c>
      <c r="G17" t="str">
        <f>IF(ISNUMBER(SEARCH("create",Permisos!$C22)),"1","0")</f>
        <v>0</v>
      </c>
      <c r="H17" t="str">
        <f>IF(ISNUMBER(SEARCH("unlink",Permisos!$C22)),"1","0")</f>
        <v>0</v>
      </c>
    </row>
    <row r="18" spans="1:8" x14ac:dyDescent="0.25">
      <c r="A18" t="str">
        <f>CONCATENATE("access_",Permisos!B23,"_for_","group_name_",Permisos!D23)</f>
        <v>access__for_group_name_</v>
      </c>
      <c r="B18" t="str">
        <f>CONCATENATE(Permisos!B23,"_for_",Permisos!D23)</f>
        <v>_for_</v>
      </c>
      <c r="C18" t="str">
        <f>CONCATENATE("model_",Permisos!B23)</f>
        <v>model_</v>
      </c>
      <c r="D18" t="str">
        <f>CONCATENATE("group_name_",Permisos!D23)</f>
        <v>group_name_</v>
      </c>
      <c r="E18" t="str">
        <f>IF(ISNUMBER(SEARCH("read",Permisos!$C23)),"1","0")</f>
        <v>0</v>
      </c>
      <c r="F18" t="str">
        <f>IF(ISNUMBER(SEARCH("write",Permisos!$C23)),"1","0")</f>
        <v>0</v>
      </c>
      <c r="G18" t="str">
        <f>IF(ISNUMBER(SEARCH("create",Permisos!$C23)),"1","0")</f>
        <v>0</v>
      </c>
      <c r="H18" t="str">
        <f>IF(ISNUMBER(SEARCH("unlink",Permisos!$C23)),"1","0")</f>
        <v>0</v>
      </c>
    </row>
    <row r="19" spans="1:8" x14ac:dyDescent="0.25">
      <c r="A19" t="str">
        <f>CONCATENATE("access_",Permisos!B24,"_for_","group_name_",Permisos!D24)</f>
        <v>access__for_group_name_</v>
      </c>
      <c r="B19" t="str">
        <f>CONCATENATE(Permisos!B24,"_for_",Permisos!D24)</f>
        <v>_for_</v>
      </c>
      <c r="C19" t="str">
        <f>CONCATENATE("model_",Permisos!B24)</f>
        <v>model_</v>
      </c>
      <c r="D19" t="str">
        <f>CONCATENATE("group_name_",Permisos!D24)</f>
        <v>group_name_</v>
      </c>
      <c r="E19" t="str">
        <f>IF(ISNUMBER(SEARCH("read",Permisos!$C24)),"1","0")</f>
        <v>0</v>
      </c>
      <c r="F19" t="str">
        <f>IF(ISNUMBER(SEARCH("write",Permisos!$C24)),"1","0")</f>
        <v>0</v>
      </c>
      <c r="G19" t="str">
        <f>IF(ISNUMBER(SEARCH("create",Permisos!$C24)),"1","0")</f>
        <v>0</v>
      </c>
      <c r="H19" t="str">
        <f>IF(ISNUMBER(SEARCH("unlink",Permisos!$C24)),"1","0")</f>
        <v>0</v>
      </c>
    </row>
    <row r="20" spans="1:8" x14ac:dyDescent="0.25">
      <c r="A20" t="str">
        <f>CONCATENATE("access_",Permisos!B25,"_for_","group_name_",Permisos!D25)</f>
        <v>access__for_group_name_</v>
      </c>
      <c r="B20" t="str">
        <f>CONCATENATE(Permisos!B25,"_for_",Permisos!D25)</f>
        <v>_for_</v>
      </c>
      <c r="C20" t="str">
        <f>CONCATENATE("model_",Permisos!B25)</f>
        <v>model_</v>
      </c>
      <c r="D20" t="str">
        <f>CONCATENATE("group_name_",Permisos!D25)</f>
        <v>group_name_</v>
      </c>
      <c r="E20" t="str">
        <f>IF(ISNUMBER(SEARCH("read",Permisos!$C25)),"1","0")</f>
        <v>0</v>
      </c>
      <c r="F20" t="str">
        <f>IF(ISNUMBER(SEARCH("write",Permisos!$C25)),"1","0")</f>
        <v>0</v>
      </c>
      <c r="G20" t="str">
        <f>IF(ISNUMBER(SEARCH("create",Permisos!$C25)),"1","0")</f>
        <v>0</v>
      </c>
      <c r="H20" t="str">
        <f>IF(ISNUMBER(SEARCH("unlink",Permisos!$C25)),"1","0")</f>
        <v>0</v>
      </c>
    </row>
    <row r="21" spans="1:8" x14ac:dyDescent="0.25">
      <c r="A21" t="str">
        <f>CONCATENATE("access_",Permisos!B26,"_for_","group_name_",Permisos!D26)</f>
        <v>access_vehicle_model_for_group_name_</v>
      </c>
      <c r="B21" t="str">
        <f>CONCATENATE(Permisos!B26,"_for_",Permisos!D26)</f>
        <v>vehicle_model_for_</v>
      </c>
      <c r="C21" t="str">
        <f>CONCATENATE("model_",Permisos!B26)</f>
        <v>model_vehicle_model</v>
      </c>
      <c r="D21" t="str">
        <f>CONCATENATE("group_name_",Permisos!D26)</f>
        <v>group_name_</v>
      </c>
      <c r="E21" t="str">
        <f>IF(ISNUMBER(SEARCH("read",Permisos!$C26)),"1","0")</f>
        <v>1</v>
      </c>
      <c r="F21" t="str">
        <f>IF(ISNUMBER(SEARCH("write",Permisos!$C26)),"1","0")</f>
        <v>0</v>
      </c>
      <c r="G21" t="str">
        <f>IF(ISNUMBER(SEARCH("create",Permisos!$C26)),"1","0")</f>
        <v>0</v>
      </c>
      <c r="H21" t="str">
        <f>IF(ISNUMBER(SEARCH("unlink",Permisos!$C26)),"1","0")</f>
        <v>0</v>
      </c>
    </row>
    <row r="22" spans="1:8" x14ac:dyDescent="0.25">
      <c r="A22" t="str">
        <f>CONCATENATE("access_",Permisos!B27,"_for_","group_name_",Permisos!D27)</f>
        <v>access_vehicle_color_for_group_name_</v>
      </c>
      <c r="B22" t="str">
        <f>CONCATENATE(Permisos!B27,"_for_",Permisos!D27)</f>
        <v>vehicle_color_for_</v>
      </c>
      <c r="C22" t="str">
        <f>CONCATENATE("model_",Permisos!B27)</f>
        <v>model_vehicle_color</v>
      </c>
      <c r="D22" t="str">
        <f>CONCATENATE("group_name_",Permisos!D27)</f>
        <v>group_name_</v>
      </c>
      <c r="E22" t="str">
        <f>IF(ISNUMBER(SEARCH("read",Permisos!$C27)),"1","0")</f>
        <v>1</v>
      </c>
      <c r="F22" t="str">
        <f>IF(ISNUMBER(SEARCH("write",Permisos!$C27)),"1","0")</f>
        <v>0</v>
      </c>
      <c r="G22" t="str">
        <f>IF(ISNUMBER(SEARCH("create",Permisos!$C27)),"1","0")</f>
        <v>0</v>
      </c>
      <c r="H22" t="str">
        <f>IF(ISNUMBER(SEARCH("unlink",Permisos!$C27)),"1","0")</f>
        <v>0</v>
      </c>
    </row>
    <row r="23" spans="1:8" x14ac:dyDescent="0.25">
      <c r="A23" t="str">
        <f>CONCATENATE("access_",Permisos!B28,"_for_","group_name_",Permisos!D28)</f>
        <v>access_vehicle_status_for_group_name_</v>
      </c>
      <c r="B23" t="str">
        <f>CONCATENATE(Permisos!B28,"_for_",Permisos!D28)</f>
        <v>vehicle_status_for_</v>
      </c>
      <c r="C23" t="str">
        <f>CONCATENATE("model_",Permisos!B28)</f>
        <v>model_vehicle_status</v>
      </c>
      <c r="D23" t="str">
        <f>CONCATENATE("group_name_",Permisos!D28)</f>
        <v>group_name_</v>
      </c>
      <c r="E23" t="str">
        <f>IF(ISNUMBER(SEARCH("read",Permisos!$C28)),"1","0")</f>
        <v>1</v>
      </c>
      <c r="F23" t="str">
        <f>IF(ISNUMBER(SEARCH("write",Permisos!$C28)),"1","0")</f>
        <v>0</v>
      </c>
      <c r="G23" t="str">
        <f>IF(ISNUMBER(SEARCH("create",Permisos!$C28)),"1","0")</f>
        <v>0</v>
      </c>
      <c r="H23" t="str">
        <f>IF(ISNUMBER(SEARCH("unlink",Permisos!$C28)),"1","0")</f>
        <v>0</v>
      </c>
    </row>
    <row r="24" spans="1:8" x14ac:dyDescent="0.25">
      <c r="A24" t="str">
        <f>CONCATENATE("access_",Permisos!B29,"_for_","group_name_",Permisos!D27)</f>
        <v>access_res_partner_for_group_name_</v>
      </c>
      <c r="B24" t="str">
        <f>CONCATENATE(Permisos!B29,"_for_",Permisos!D27)</f>
        <v>res_partner_for_</v>
      </c>
      <c r="C24" t="str">
        <f>CONCATENATE("model_",Permisos!B29)</f>
        <v>model_res_partner</v>
      </c>
      <c r="D24" t="str">
        <f>CONCATENATE("group_name_",Permisos!D29)</f>
        <v>group_name_</v>
      </c>
      <c r="E24" t="str">
        <f>IF(ISNUMBER(SEARCH("read",Permisos!$C29)),"1","0")</f>
        <v>1</v>
      </c>
      <c r="F24" t="str">
        <f>IF(ISNUMBER(SEARCH("write",Permisos!$C29)),"1","0")</f>
        <v>0</v>
      </c>
      <c r="G24" t="str">
        <f>IF(ISNUMBER(SEARCH("create",Permisos!$C29)),"1","0")</f>
        <v>0</v>
      </c>
      <c r="H24" t="str">
        <f>IF(ISNUMBER(SEARCH("unlink",Permisos!$C29)),"1","0")</f>
        <v>0</v>
      </c>
    </row>
    <row r="25" spans="1:8" x14ac:dyDescent="0.25">
      <c r="A25" t="str">
        <f>CONCATENATE("access_",Permisos!B30,"_for_","group_name_",Permisos!D28)</f>
        <v>access_config_for_group_name_</v>
      </c>
      <c r="B25" t="str">
        <f>CONCATENATE(Permisos!B30,"_for_",Permisos!D28)</f>
        <v>config_for_</v>
      </c>
      <c r="C25" t="str">
        <f>CONCATENATE("model_",Permisos!B30)</f>
        <v>model_config</v>
      </c>
      <c r="D25" t="str">
        <f>CONCATENATE("group_name_",Permisos!D30)</f>
        <v>group_name_</v>
      </c>
      <c r="E25" t="str">
        <f>IF(ISNUMBER(SEARCH("read",Permisos!$C30)),"1","0")</f>
        <v>1</v>
      </c>
      <c r="F25" t="str">
        <f>IF(ISNUMBER(SEARCH("write",Permisos!$C30)),"1","0")</f>
        <v>0</v>
      </c>
      <c r="G25" t="str">
        <f>IF(ISNUMBER(SEARCH("create",Permisos!$C30)),"1","0")</f>
        <v>0</v>
      </c>
      <c r="H25" t="str">
        <f>IF(ISNUMBER(SEARCH("unlink",Permisos!$C30)),"1","0")</f>
        <v>0</v>
      </c>
    </row>
    <row r="26" spans="1:8" x14ac:dyDescent="0.25">
      <c r="A26" t="str">
        <f>CONCATENATE("access_",Permisos!B31,"_for_","group_name_",Permisos!D29)</f>
        <v>access_vehicle_for_group_name_</v>
      </c>
      <c r="B26" t="str">
        <f>CONCATENATE(Permisos!B31,"_for_",Permisos!D29)</f>
        <v>vehicle_for_</v>
      </c>
      <c r="C26" t="str">
        <f>CONCATENATE("model_",Permisos!B31)</f>
        <v>model_vehicle</v>
      </c>
      <c r="D26" t="str">
        <f>CONCATENATE("group_name_",Permisos!D31)</f>
        <v>group_name_</v>
      </c>
      <c r="E26" t="str">
        <f>IF(ISNUMBER(SEARCH("read",Permisos!$C31)),"1","0")</f>
        <v>1</v>
      </c>
      <c r="F26" t="str">
        <f>IF(ISNUMBER(SEARCH("write",Permisos!$C31)),"1","0")</f>
        <v>1</v>
      </c>
      <c r="G26" t="str">
        <f>IF(ISNUMBER(SEARCH("create",Permisos!$C31)),"1","0")</f>
        <v>1</v>
      </c>
      <c r="H26" t="str">
        <f>IF(ISNUMBER(SEARCH("unlink",Permisos!$C31)),"1","0")</f>
        <v>1</v>
      </c>
    </row>
    <row r="27" spans="1:8" x14ac:dyDescent="0.25">
      <c r="A27" t="str">
        <f>CONCATENATE("access_",Permisos!B32,"_for_","group_name_",Permisos!D30)</f>
        <v>access_vehicle_model_for_group_name_</v>
      </c>
      <c r="B27" t="str">
        <f>CONCATENATE(Permisos!B32,"_for_",Permisos!D30)</f>
        <v>vehicle_model_for_</v>
      </c>
      <c r="C27" t="str">
        <f>CONCATENATE("model_",Permisos!B32)</f>
        <v>model_vehicle_model</v>
      </c>
      <c r="D27" t="str">
        <f>CONCATENATE("group_name_",Permisos!D30)</f>
        <v>group_name_</v>
      </c>
      <c r="E27" t="str">
        <f>IF(ISNUMBER(SEARCH("read",Permisos!$C32)),"1","0")</f>
        <v>1</v>
      </c>
      <c r="F27" t="str">
        <f>IF(ISNUMBER(SEARCH("write",Permisos!$C32)),"1","0")</f>
        <v>1</v>
      </c>
      <c r="G27" t="str">
        <f>IF(ISNUMBER(SEARCH("create",Permisos!$C32)),"1","0")</f>
        <v>1</v>
      </c>
      <c r="H27" t="str">
        <f>IF(ISNUMBER(SEARCH("unlink",Permisos!$C32)),"1","0")</f>
        <v>1</v>
      </c>
    </row>
    <row r="28" spans="1:8" x14ac:dyDescent="0.25">
      <c r="A28" t="str">
        <f>CONCATENATE("access_",Permisos!B30,"_for_","group_name_",Permisos!D32)</f>
        <v>access_config_for_group_name_</v>
      </c>
      <c r="B28" t="str">
        <f>CONCATENATE(Permisos!B30,"_for_",Permisos!D32)</f>
        <v>config_for_</v>
      </c>
      <c r="C28" t="str">
        <f>CONCATENATE("model_",Permisos!B33)</f>
        <v>model_vehicle_color</v>
      </c>
      <c r="D28" t="str">
        <f>CONCATENATE("group_name_",Permisos!D32)</f>
        <v>group_name_</v>
      </c>
      <c r="E28" t="str">
        <f>IF(ISNUMBER(SEARCH("read",Permisos!$C33)),"1","0")</f>
        <v>1</v>
      </c>
      <c r="F28" t="str">
        <f>IF(ISNUMBER(SEARCH("write",Permisos!$C33)),"1","0")</f>
        <v>1</v>
      </c>
      <c r="G28" t="str">
        <f>IF(ISNUMBER(SEARCH("create",Permisos!$C33)),"1","0")</f>
        <v>1</v>
      </c>
      <c r="H28" t="str">
        <f>IF(ISNUMBER(SEARCH("unlink",Permisos!$C33)),"1","0")</f>
        <v>1</v>
      </c>
    </row>
    <row r="29" spans="1:8" x14ac:dyDescent="0.25">
      <c r="A29" t="str">
        <f>CONCATENATE("access_",Permisos!B31,"_for_","group_name_",Permisos!D33)</f>
        <v>access_vehicle_for_group_name_</v>
      </c>
      <c r="B29" t="str">
        <f>CONCATENATE(Permisos!B31,"_for_",Permisos!D33)</f>
        <v>vehicle_for_</v>
      </c>
      <c r="C29" t="str">
        <f>CONCATENATE("model_",Permisos!B34)</f>
        <v>model_vehicle_status</v>
      </c>
      <c r="D29" t="str">
        <f>CONCATENATE("group_name_",Permisos!D33)</f>
        <v>group_name_</v>
      </c>
      <c r="E29" t="str">
        <f>IF(ISNUMBER(SEARCH("read",Permisos!$C34)),"1","0")</f>
        <v>1</v>
      </c>
      <c r="F29" t="str">
        <f>IF(ISNUMBER(SEARCH("write",Permisos!$C34)),"1","0")</f>
        <v>1</v>
      </c>
      <c r="G29" t="str">
        <f>IF(ISNUMBER(SEARCH("create",Permisos!$C34)),"1","0")</f>
        <v>1</v>
      </c>
      <c r="H29" t="str">
        <f>IF(ISNUMBER(SEARCH("unlink",Permisos!$C34)),"1","0")</f>
        <v>1</v>
      </c>
    </row>
    <row r="30" spans="1:8" x14ac:dyDescent="0.25">
      <c r="A30" t="str">
        <f>CONCATENATE("access_",Permisos!B32,"_for_","group_name_",Permisos!D34)</f>
        <v>access_vehicle_model_for_group_name_</v>
      </c>
      <c r="B30" t="str">
        <f>CONCATENATE(Permisos!B32,"_for_",Permisos!D34)</f>
        <v>vehicle_model_for_</v>
      </c>
      <c r="C30" t="str">
        <f>CONCATENATE("model_",Permisos!B35)</f>
        <v>model_res_partner</v>
      </c>
      <c r="D30" t="str">
        <f>CONCATENATE("group_name_",Permisos!D34)</f>
        <v>group_name_</v>
      </c>
      <c r="E30" t="str">
        <f>IF(ISNUMBER(SEARCH("read",Permisos!$C35)),"1","0")</f>
        <v>1</v>
      </c>
      <c r="F30" t="str">
        <f>IF(ISNUMBER(SEARCH("write",Permisos!$C35)),"1","0")</f>
        <v>1</v>
      </c>
      <c r="G30" t="str">
        <f>IF(ISNUMBER(SEARCH("create",Permisos!$C35)),"1","0")</f>
        <v>1</v>
      </c>
      <c r="H30" t="str">
        <f>IF(ISNUMBER(SEARCH("unlink",Permisos!$C35)),"1","0")</f>
        <v>1</v>
      </c>
    </row>
    <row r="31" spans="1:8" x14ac:dyDescent="0.25">
      <c r="A31" t="str">
        <f>CONCATENATE("access_",Permisos!B33,"_for_","group_name_",Permisos!D35)</f>
        <v>access_vehicle_color_for_group_name_</v>
      </c>
      <c r="B31" t="str">
        <f>CONCATENATE(Permisos!B33,"_for_",Permisos!D35)</f>
        <v>vehicle_color_for_</v>
      </c>
      <c r="C31" t="str">
        <f>CONCATENATE("model_",Permisos!B36)</f>
        <v>model_config</v>
      </c>
      <c r="D31" t="str">
        <f>CONCATENATE("group_name_",Permisos!D35)</f>
        <v>group_name_</v>
      </c>
      <c r="E31" t="str">
        <f>IF(ISNUMBER(SEARCH("read",Permisos!$C36)),"1","0")</f>
        <v>1</v>
      </c>
      <c r="F31" t="str">
        <f>IF(ISNUMBER(SEARCH("write",Permisos!$C36)),"1","0")</f>
        <v>1</v>
      </c>
      <c r="G31" t="str">
        <f>IF(ISNUMBER(SEARCH("create",Permisos!$C36)),"1","0")</f>
        <v>1</v>
      </c>
      <c r="H31" t="str">
        <f>IF(ISNUMBER(SEARCH("unlink",Permisos!$C36)),"1","0")</f>
        <v>1</v>
      </c>
    </row>
    <row r="32" spans="1:8" x14ac:dyDescent="0.25">
      <c r="A32" t="str">
        <f>CONCATENATE("access_",Permisos!B34,"_for_","group_name_",Permisos!D36)</f>
        <v>access_vehicle_status_for_group_name_</v>
      </c>
      <c r="B32" t="str">
        <f>CONCATENATE(Permisos!B34,"_for_",Permisos!D36)</f>
        <v>vehicle_status_for_</v>
      </c>
      <c r="C32" t="str">
        <f>CONCATENATE("model_",Permisos!B37)</f>
        <v>model_</v>
      </c>
      <c r="D32" t="str">
        <f>CONCATENATE("group_name_",Permisos!D36)</f>
        <v>group_name_</v>
      </c>
      <c r="E32" t="str">
        <f>IF(ISNUMBER(SEARCH("read",Permisos!$C37)),"1","0")</f>
        <v>0</v>
      </c>
      <c r="F32" t="str">
        <f>IF(ISNUMBER(SEARCH("write",Permisos!$C37)),"1","0")</f>
        <v>0</v>
      </c>
      <c r="G32" t="str">
        <f>IF(ISNUMBER(SEARCH("create",Permisos!$C37)),"1","0")</f>
        <v>0</v>
      </c>
      <c r="H32" t="str">
        <f>IF(ISNUMBER(SEARCH("unlink",Permisos!$C37)),"1","0")</f>
        <v>0</v>
      </c>
    </row>
    <row r="33" spans="1:8" x14ac:dyDescent="0.25">
      <c r="A33" t="str">
        <f>CONCATENATE("access_",Permisos!B38,"_for_","group_name_",Permisos!D38)</f>
        <v>access__for_group_name_</v>
      </c>
      <c r="B33" t="str">
        <f>CONCATENATE(Permisos!B38,"_for_",Permisos!D38)</f>
        <v>_for_</v>
      </c>
      <c r="C33" t="str">
        <f>CONCATENATE("model_",Permisos!B38)</f>
        <v>model_</v>
      </c>
      <c r="D33" t="str">
        <f>CONCATENATE("group_name_",Permisos!D38)</f>
        <v>group_name_</v>
      </c>
      <c r="E33" t="str">
        <f>IF(ISNUMBER(SEARCH("read",Permisos!$C38)),"1","0")</f>
        <v>0</v>
      </c>
      <c r="F33" t="str">
        <f>IF(ISNUMBER(SEARCH("write",Permisos!$C38)),"1","0")</f>
        <v>0</v>
      </c>
      <c r="G33" t="str">
        <f>IF(ISNUMBER(SEARCH("create",Permisos!$C38)),"1","0")</f>
        <v>0</v>
      </c>
      <c r="H33" t="str">
        <f>IF(ISNUMBER(SEARCH("unlink",Permisos!$C38)),"1","0")</f>
        <v>0</v>
      </c>
    </row>
    <row r="34" spans="1:8" x14ac:dyDescent="0.25">
      <c r="A34" t="str">
        <f>CONCATENATE("access_",Permisos!B39,"_for_","group_name_",Permisos!D39)</f>
        <v>access__for_group_name_</v>
      </c>
      <c r="B34" t="str">
        <f>CONCATENATE(Permisos!B39,"_for_",Permisos!D39)</f>
        <v>_for_</v>
      </c>
      <c r="C34" t="str">
        <f>CONCATENATE("model_",Permisos!B39)</f>
        <v>model_</v>
      </c>
      <c r="D34" t="str">
        <f>CONCATENATE("group_name_",Permisos!D39)</f>
        <v>group_name_</v>
      </c>
      <c r="E34" t="str">
        <f>IF(ISNUMBER(SEARCH("read",Permisos!$C39)),"1","0")</f>
        <v>0</v>
      </c>
      <c r="F34" t="str">
        <f>IF(ISNUMBER(SEARCH("write",Permisos!$C39)),"1","0")</f>
        <v>0</v>
      </c>
      <c r="G34" t="str">
        <f>IF(ISNUMBER(SEARCH("create",Permisos!$C39)),"1","0")</f>
        <v>0</v>
      </c>
      <c r="H34" t="str">
        <f>IF(ISNUMBER(SEARCH("unlink",Permisos!$C39)),"1","0")</f>
        <v>0</v>
      </c>
    </row>
    <row r="35" spans="1:8" x14ac:dyDescent="0.25">
      <c r="A35" t="str">
        <f>CONCATENATE("access_",Permisos!B35,"_for_","group_name_",Permisos!D40)</f>
        <v>access_res_partner_for_group_name_</v>
      </c>
      <c r="B35" t="str">
        <f>CONCATENATE(Permisos!B35,"_for_",Permisos!D40)</f>
        <v>res_partner_for_</v>
      </c>
      <c r="C35" t="str">
        <f>CONCATENATE("model_",Permisos!B40)</f>
        <v>model_</v>
      </c>
      <c r="D35" t="str">
        <f>CONCATENATE("group_name_",Permisos!D40)</f>
        <v>group_name_</v>
      </c>
      <c r="E35" t="str">
        <f>IF(ISNUMBER(SEARCH("read",Permisos!$C40)),"1","0")</f>
        <v>0</v>
      </c>
      <c r="F35" t="str">
        <f>IF(ISNUMBER(SEARCH("write",Permisos!$C40)),"1","0")</f>
        <v>0</v>
      </c>
      <c r="G35" t="str">
        <f>IF(ISNUMBER(SEARCH("create",Permisos!$C40)),"1","0")</f>
        <v>0</v>
      </c>
      <c r="H35" t="str">
        <f>IF(ISNUMBER(SEARCH("unlink",Permisos!$C40)),"1","0")</f>
        <v>0</v>
      </c>
    </row>
    <row r="36" spans="1:8" x14ac:dyDescent="0.25">
      <c r="A36" t="str">
        <f>CONCATENATE("access_",Permisos!B36,"_for_","group_name_",Permisos!D41)</f>
        <v>access_config_for_group_name_</v>
      </c>
      <c r="B36" t="str">
        <f>CONCATENATE(Permisos!B36,"_for_",Permisos!D41)</f>
        <v>config_for_</v>
      </c>
      <c r="C36" t="str">
        <f>CONCATENATE("model_",Permisos!B41)</f>
        <v>model_</v>
      </c>
      <c r="D36" t="str">
        <f>CONCATENATE("group_name_",Permisos!D41)</f>
        <v>group_name_</v>
      </c>
      <c r="E36" t="str">
        <f>IF(ISNUMBER(SEARCH("read",Permisos!$C41)),"1","0")</f>
        <v>0</v>
      </c>
      <c r="F36" t="str">
        <f>IF(ISNUMBER(SEARCH("write",Permisos!$C41)),"1","0")</f>
        <v>0</v>
      </c>
      <c r="G36" t="str">
        <f>IF(ISNUMBER(SEARCH("create",Permisos!$C41)),"1","0")</f>
        <v>0</v>
      </c>
      <c r="H36" t="str">
        <f>IF(ISNUMBER(SEARCH("unlink",Permisos!$C41)),"1","0")</f>
        <v>0</v>
      </c>
    </row>
    <row r="37" spans="1:8" x14ac:dyDescent="0.25">
      <c r="A37" t="str">
        <f>CONCATENATE("access_",Permisos!B37,"_for_","group_name_",Permisos!D42)</f>
        <v>access__for_group_name_</v>
      </c>
      <c r="B37" t="str">
        <f>CONCATENATE(Permisos!B37,"_for_",Permisos!D42)</f>
        <v>_for_</v>
      </c>
      <c r="C37" t="str">
        <f>CONCATENATE("model_",Permisos!B42)</f>
        <v>model_</v>
      </c>
      <c r="D37" t="str">
        <f>CONCATENATE("group_name_",Permisos!D42)</f>
        <v>group_name_</v>
      </c>
      <c r="E37" t="str">
        <f>IF(ISNUMBER(SEARCH("read",Permisos!$C42)),"1","0")</f>
        <v>0</v>
      </c>
      <c r="F37" t="str">
        <f>IF(ISNUMBER(SEARCH("write",Permisos!$C42)),"1","0")</f>
        <v>0</v>
      </c>
      <c r="G37" t="str">
        <f>IF(ISNUMBER(SEARCH("create",Permisos!$C42)),"1","0")</f>
        <v>0</v>
      </c>
      <c r="H37" t="str">
        <f>IF(ISNUMBER(SEARCH("unlink",Permisos!$C42)),"1","0")</f>
        <v>0</v>
      </c>
    </row>
    <row r="38" spans="1:8" x14ac:dyDescent="0.25">
      <c r="A38" t="str">
        <f>CONCATENATE("access_",Permisos!B43,"_for_","group_name_",Permisos!D43)</f>
        <v>access__for_group_name_</v>
      </c>
      <c r="B38" t="str">
        <f>CONCATENATE(Permisos!B43,"_for_",Permisos!D43)</f>
        <v>_for_</v>
      </c>
      <c r="C38" t="str">
        <f>CONCATENATE("model_",Permisos!B43)</f>
        <v>model_</v>
      </c>
      <c r="D38" t="str">
        <f>CONCATENATE("group_name_",Permisos!D43)</f>
        <v>group_name_</v>
      </c>
      <c r="E38" t="str">
        <f>IF(ISNUMBER(SEARCH("read",Permisos!$C43)),"1","0")</f>
        <v>0</v>
      </c>
      <c r="F38" t="str">
        <f>IF(ISNUMBER(SEARCH("write",Permisos!$C43)),"1","0")</f>
        <v>0</v>
      </c>
      <c r="G38" t="str">
        <f>IF(ISNUMBER(SEARCH("create",Permisos!$C43)),"1","0")</f>
        <v>0</v>
      </c>
      <c r="H38" t="str">
        <f>IF(ISNUMBER(SEARCH("unlink",Permisos!$C43)),"1","0")</f>
        <v>0</v>
      </c>
    </row>
    <row r="39" spans="1:8" x14ac:dyDescent="0.25">
      <c r="A39" t="str">
        <f>CONCATENATE("access_",Permisos!B44,"_for_","group_name_",Permisos!D44)</f>
        <v>access__for_group_name_</v>
      </c>
      <c r="B39" t="str">
        <f>CONCATENATE(Permisos!B44,"_for_",Permisos!D44)</f>
        <v>_for_</v>
      </c>
      <c r="C39" t="str">
        <f>CONCATENATE("model_",Permisos!B44)</f>
        <v>model_</v>
      </c>
      <c r="D39" t="str">
        <f>CONCATENATE("group_name_",Permisos!D44)</f>
        <v>group_name_</v>
      </c>
      <c r="E39" t="str">
        <f>IF(ISNUMBER(SEARCH("read",Permisos!$C44)),"1","0")</f>
        <v>0</v>
      </c>
      <c r="F39" t="str">
        <f>IF(ISNUMBER(SEARCH("write",Permisos!$C44)),"1","0")</f>
        <v>0</v>
      </c>
      <c r="G39" t="str">
        <f>IF(ISNUMBER(SEARCH("create",Permisos!$C44)),"1","0")</f>
        <v>0</v>
      </c>
      <c r="H39" t="str">
        <f>IF(ISNUMBER(SEARCH("unlink",Permisos!$C44)),"1","0")</f>
        <v>0</v>
      </c>
    </row>
    <row r="40" spans="1:8" x14ac:dyDescent="0.25">
      <c r="A40" t="str">
        <f>CONCATENATE("access_",Permisos!B45,"_for_","group_name_",Permisos!D45)</f>
        <v>access__for_group_name_</v>
      </c>
      <c r="B40" t="str">
        <f>CONCATENATE(Permisos!B45,"_for_",Permisos!D45)</f>
        <v>_for_</v>
      </c>
      <c r="C40" t="str">
        <f>CONCATENATE("model_",Permisos!B45)</f>
        <v>model_</v>
      </c>
      <c r="D40" t="str">
        <f>CONCATENATE("group_name_",Permisos!D45)</f>
        <v>group_name_</v>
      </c>
      <c r="E40" t="str">
        <f>IF(ISNUMBER(SEARCH("read",Permisos!$C45)),"1","0")</f>
        <v>0</v>
      </c>
      <c r="F40" t="str">
        <f>IF(ISNUMBER(SEARCH("write",Permisos!$C45)),"1","0")</f>
        <v>0</v>
      </c>
      <c r="G40" t="str">
        <f>IF(ISNUMBER(SEARCH("create",Permisos!$C45)),"1","0")</f>
        <v>0</v>
      </c>
      <c r="H40" t="str">
        <f>IF(ISNUMBER(SEARCH("unlink",Permisos!$C45)),"1","0")</f>
        <v>0</v>
      </c>
    </row>
    <row r="41" spans="1:8" x14ac:dyDescent="0.25">
      <c r="A41" t="str">
        <f>CONCATENATE("access_",Permisos!B46,"_for_","group_name_",Permisos!D46)</f>
        <v>access__for_group_name_</v>
      </c>
      <c r="B41" t="str">
        <f>CONCATENATE(Permisos!B46,"_for_",Permisos!D46)</f>
        <v>_for_</v>
      </c>
      <c r="C41" t="str">
        <f>CONCATENATE("model_",Permisos!B46)</f>
        <v>model_</v>
      </c>
      <c r="D41" t="str">
        <f>CONCATENATE("group_name_",Permisos!D46)</f>
        <v>group_name_</v>
      </c>
      <c r="E41" t="str">
        <f>IF(ISNUMBER(SEARCH("read",Permisos!$C46)),"1","0")</f>
        <v>0</v>
      </c>
      <c r="F41" t="str">
        <f>IF(ISNUMBER(SEARCH("write",Permisos!$C46)),"1","0")</f>
        <v>0</v>
      </c>
      <c r="G41" t="str">
        <f>IF(ISNUMBER(SEARCH("create",Permisos!$C46)),"1","0")</f>
        <v>0</v>
      </c>
      <c r="H41" t="str">
        <f>IF(ISNUMBER(SEARCH("unlink",Permisos!$C46)),"1","0")</f>
        <v>0</v>
      </c>
    </row>
    <row r="42" spans="1:8" x14ac:dyDescent="0.25">
      <c r="A42" t="str">
        <f>CONCATENATE("access_",Permisos!B47,"_for_","group_name_",Permisos!D47)</f>
        <v>access__for_group_name_</v>
      </c>
      <c r="B42" t="str">
        <f>CONCATENATE(Permisos!B47,"_for_",Permisos!D47)</f>
        <v>_for_</v>
      </c>
      <c r="C42" t="str">
        <f>CONCATENATE("model_",Permisos!B47)</f>
        <v>model_</v>
      </c>
      <c r="D42" t="str">
        <f>CONCATENATE("group_name_",Permisos!D47)</f>
        <v>group_name_</v>
      </c>
      <c r="E42" t="str">
        <f>IF(ISNUMBER(SEARCH("read",Permisos!$C47)),"1","0")</f>
        <v>0</v>
      </c>
      <c r="F42" t="str">
        <f>IF(ISNUMBER(SEARCH("write",Permisos!$C47)),"1","0")</f>
        <v>0</v>
      </c>
      <c r="G42" t="str">
        <f>IF(ISNUMBER(SEARCH("create",Permisos!$C47)),"1","0")</f>
        <v>0</v>
      </c>
      <c r="H42" t="str">
        <f>IF(ISNUMBER(SEARCH("unlink",Permisos!$C47)),"1","0")</f>
        <v>0</v>
      </c>
    </row>
    <row r="43" spans="1:8" x14ac:dyDescent="0.25">
      <c r="A43" t="str">
        <f>CONCATENATE("access_",Permisos!B48,"_for_","group_name_",Permisos!D48)</f>
        <v>access__for_group_name_</v>
      </c>
      <c r="B43" t="str">
        <f>CONCATENATE(Permisos!B48,"_for_",Permisos!D48)</f>
        <v>_for_</v>
      </c>
      <c r="C43" t="str">
        <f>CONCATENATE("model_",Permisos!B48)</f>
        <v>model_</v>
      </c>
      <c r="D43" t="str">
        <f>CONCATENATE("group_name_",Permisos!D48)</f>
        <v>group_name_</v>
      </c>
      <c r="E43" t="str">
        <f>IF(ISNUMBER(SEARCH("read",Permisos!$C48)),"1","0")</f>
        <v>0</v>
      </c>
      <c r="F43" t="str">
        <f>IF(ISNUMBER(SEARCH("write",Permisos!$C48)),"1","0")</f>
        <v>0</v>
      </c>
      <c r="G43" t="str">
        <f>IF(ISNUMBER(SEARCH("create",Permisos!$C48)),"1","0")</f>
        <v>0</v>
      </c>
      <c r="H43" t="str">
        <f>IF(ISNUMBER(SEARCH("unlink",Permisos!$C48)),"1","0")</f>
        <v>0</v>
      </c>
    </row>
    <row r="44" spans="1:8" x14ac:dyDescent="0.25">
      <c r="A44" t="str">
        <f>CONCATENATE("access_",Permisos!B49,"_for_","group_name_",Permisos!D49)</f>
        <v>access__for_group_name_</v>
      </c>
      <c r="B44" t="str">
        <f>CONCATENATE(Permisos!B49,"_for_",Permisos!D49)</f>
        <v>_for_</v>
      </c>
      <c r="C44" t="str">
        <f>CONCATENATE("model_",Permisos!B49)</f>
        <v>model_</v>
      </c>
      <c r="D44" t="str">
        <f>CONCATENATE("group_name_",Permisos!D49)</f>
        <v>group_name_</v>
      </c>
      <c r="E44" t="str">
        <f>IF(ISNUMBER(SEARCH("read",Permisos!$C49)),"1","0")</f>
        <v>0</v>
      </c>
      <c r="F44" t="str">
        <f>IF(ISNUMBER(SEARCH("write",Permisos!$C49)),"1","0")</f>
        <v>0</v>
      </c>
      <c r="G44" t="str">
        <f>IF(ISNUMBER(SEARCH("create",Permisos!$C49)),"1","0")</f>
        <v>0</v>
      </c>
      <c r="H44" t="str">
        <f>IF(ISNUMBER(SEARCH("unlink",Permisos!$C49)),"1","0")</f>
        <v>0</v>
      </c>
    </row>
    <row r="45" spans="1:8" x14ac:dyDescent="0.25">
      <c r="A45" t="str">
        <f>CONCATENATE("access_",Permisos!B50,"_for_","group_name_",Permisos!D50)</f>
        <v>access__for_group_name_</v>
      </c>
      <c r="B45" t="str">
        <f>CONCATENATE(Permisos!B50,"_for_",Permisos!D50)</f>
        <v>_for_</v>
      </c>
      <c r="C45" t="str">
        <f>CONCATENATE("model_",Permisos!B50)</f>
        <v>model_</v>
      </c>
      <c r="D45" t="str">
        <f>CONCATENATE("group_name_",Permisos!D50)</f>
        <v>group_name_</v>
      </c>
      <c r="E45" t="str">
        <f>IF(ISNUMBER(SEARCH("read",Permisos!$C50)),"1","0")</f>
        <v>0</v>
      </c>
      <c r="F45" t="str">
        <f>IF(ISNUMBER(SEARCH("write",Permisos!$C50)),"1","0")</f>
        <v>0</v>
      </c>
      <c r="G45" t="str">
        <f>IF(ISNUMBER(SEARCH("create",Permisos!$C50)),"1","0")</f>
        <v>0</v>
      </c>
      <c r="H45" t="str">
        <f>IF(ISNUMBER(SEARCH("unlink",Permisos!$C50)),"1","0")</f>
        <v>0</v>
      </c>
    </row>
    <row r="46" spans="1:8" x14ac:dyDescent="0.25">
      <c r="A46" t="str">
        <f>CONCATENATE("access_",Permisos!B51,"_for_","group_name_",Permisos!D51)</f>
        <v>access__for_group_name_</v>
      </c>
      <c r="B46" t="str">
        <f>CONCATENATE(Permisos!B51,"_for_",Permisos!D51)</f>
        <v>_for_</v>
      </c>
      <c r="C46" t="str">
        <f>CONCATENATE("model_",Permisos!B51)</f>
        <v>model_</v>
      </c>
      <c r="D46" t="str">
        <f>CONCATENATE("group_name_",Permisos!D51)</f>
        <v>group_name_</v>
      </c>
      <c r="E46" t="str">
        <f>IF(ISNUMBER(SEARCH("read",Permisos!$C51)),"1","0")</f>
        <v>0</v>
      </c>
      <c r="F46" t="str">
        <f>IF(ISNUMBER(SEARCH("write",Permisos!$C51)),"1","0")</f>
        <v>0</v>
      </c>
      <c r="G46" t="str">
        <f>IF(ISNUMBER(SEARCH("create",Permisos!$C51)),"1","0")</f>
        <v>0</v>
      </c>
      <c r="H46" t="str">
        <f>IF(ISNUMBER(SEARCH("unlink",Permisos!$C51)),"1","0")</f>
        <v>0</v>
      </c>
    </row>
    <row r="47" spans="1:8" x14ac:dyDescent="0.25">
      <c r="A47" t="str">
        <f>CONCATENATE("access_",Permisos!B52,"_for_","group_name_",Permisos!D52)</f>
        <v>access__for_group_name_</v>
      </c>
      <c r="B47" t="str">
        <f>CONCATENATE(Permisos!B52,"_for_",Permisos!D52)</f>
        <v>_for_</v>
      </c>
      <c r="C47" t="str">
        <f>CONCATENATE("model_",Permisos!B52)</f>
        <v>model_</v>
      </c>
      <c r="D47" t="str">
        <f>CONCATENATE("group_name_",Permisos!D52)</f>
        <v>group_name_</v>
      </c>
      <c r="E47" t="str">
        <f>IF(ISNUMBER(SEARCH("read",Permisos!$C52)),"1","0")</f>
        <v>0</v>
      </c>
      <c r="F47" t="str">
        <f>IF(ISNUMBER(SEARCH("write",Permisos!$C52)),"1","0")</f>
        <v>0</v>
      </c>
      <c r="G47" t="str">
        <f>IF(ISNUMBER(SEARCH("create",Permisos!$C52)),"1","0")</f>
        <v>0</v>
      </c>
      <c r="H47" t="str">
        <f>IF(ISNUMBER(SEARCH("unlink",Permisos!$C52)),"1","0")</f>
        <v>0</v>
      </c>
    </row>
    <row r="48" spans="1:8" x14ac:dyDescent="0.25">
      <c r="A48" t="str">
        <f>CONCATENATE("access_",Permisos!B53,"_for_","group_name_",Permisos!D53)</f>
        <v>access__for_group_name_</v>
      </c>
      <c r="B48" t="str">
        <f>CONCATENATE(Permisos!B53,"_for_",Permisos!D53)</f>
        <v>_for_</v>
      </c>
      <c r="C48" t="str">
        <f>CONCATENATE("model_",Permisos!B53)</f>
        <v>model_</v>
      </c>
      <c r="D48" t="str">
        <f>CONCATENATE("group_name_",Permisos!D53)</f>
        <v>group_name_</v>
      </c>
      <c r="E48" t="str">
        <f>IF(ISNUMBER(SEARCH("read",Permisos!$C53)),"1","0")</f>
        <v>0</v>
      </c>
      <c r="F48" t="str">
        <f>IF(ISNUMBER(SEARCH("write",Permisos!$C53)),"1","0")</f>
        <v>0</v>
      </c>
      <c r="G48" t="str">
        <f>IF(ISNUMBER(SEARCH("create",Permisos!$C53)),"1","0")</f>
        <v>0</v>
      </c>
      <c r="H48" t="str">
        <f>IF(ISNUMBER(SEARCH("unlink",Permisos!$C53)),"1","0")</f>
        <v>0</v>
      </c>
    </row>
    <row r="49" spans="1:8" x14ac:dyDescent="0.25">
      <c r="A49" t="str">
        <f>CONCATENATE("access_",Permisos!B54,"_for_","group_name_",Permisos!D54)</f>
        <v>access__for_group_name_</v>
      </c>
      <c r="B49" t="str">
        <f>CONCATENATE(Permisos!B54,"_for_",Permisos!D54)</f>
        <v>_for_</v>
      </c>
      <c r="C49" t="str">
        <f>CONCATENATE("model_",Permisos!B54)</f>
        <v>model_</v>
      </c>
      <c r="D49" t="str">
        <f>CONCATENATE("group_name_",Permisos!D54)</f>
        <v>group_name_</v>
      </c>
      <c r="E49" t="str">
        <f>IF(ISNUMBER(SEARCH("read",Permisos!$C54)),"1","0")</f>
        <v>0</v>
      </c>
      <c r="F49" t="str">
        <f>IF(ISNUMBER(SEARCH("write",Permisos!$C54)),"1","0")</f>
        <v>0</v>
      </c>
      <c r="G49" t="str">
        <f>IF(ISNUMBER(SEARCH("create",Permisos!$C54)),"1","0")</f>
        <v>0</v>
      </c>
      <c r="H49" t="str">
        <f>IF(ISNUMBER(SEARCH("unlink",Permisos!$C54)),"1","0")</f>
        <v>0</v>
      </c>
    </row>
    <row r="50" spans="1:8" x14ac:dyDescent="0.25">
      <c r="A50" t="str">
        <f>CONCATENATE("access_",Permisos!B55,"_for_","group_name_",Permisos!D55)</f>
        <v>access__for_group_name_</v>
      </c>
      <c r="B50" t="str">
        <f>CONCATENATE(Permisos!B55,"_for_",Permisos!D55)</f>
        <v>_for_</v>
      </c>
      <c r="C50" t="str">
        <f>CONCATENATE("model_",Permisos!B55)</f>
        <v>model_</v>
      </c>
      <c r="D50" t="str">
        <f>CONCATENATE("group_name_",Permisos!D55)</f>
        <v>group_name_</v>
      </c>
      <c r="E50" t="str">
        <f>IF(ISNUMBER(SEARCH("read",Permisos!$C55)),"1","0")</f>
        <v>0</v>
      </c>
      <c r="F50" t="str">
        <f>IF(ISNUMBER(SEARCH("write",Permisos!$C55)),"1","0")</f>
        <v>0</v>
      </c>
      <c r="G50" t="str">
        <f>IF(ISNUMBER(SEARCH("create",Permisos!$C55)),"1","0")</f>
        <v>0</v>
      </c>
      <c r="H50" t="str">
        <f>IF(ISNUMBER(SEARCH("unlink",Permisos!$C55)),"1","0")</f>
        <v>0</v>
      </c>
    </row>
    <row r="51" spans="1:8" x14ac:dyDescent="0.25">
      <c r="A51" t="str">
        <f>CONCATENATE("access_",Permisos!B56,"_for_","group_name_",Permisos!D56)</f>
        <v>access__for_group_name_</v>
      </c>
      <c r="B51" t="str">
        <f>CONCATENATE(Permisos!B56,"_for_",Permisos!D56)</f>
        <v>_for_</v>
      </c>
      <c r="C51" t="str">
        <f>CONCATENATE("model_",Permisos!B56)</f>
        <v>model_</v>
      </c>
      <c r="D51" t="str">
        <f>CONCATENATE("group_name_",Permisos!D56)</f>
        <v>group_name_</v>
      </c>
      <c r="E51" t="str">
        <f>IF(ISNUMBER(SEARCH("read",Permisos!$C56)),"1","0")</f>
        <v>0</v>
      </c>
      <c r="F51" t="str">
        <f>IF(ISNUMBER(SEARCH("write",Permisos!$C56)),"1","0")</f>
        <v>0</v>
      </c>
      <c r="G51" t="str">
        <f>IF(ISNUMBER(SEARCH("create",Permisos!$C56)),"1","0")</f>
        <v>0</v>
      </c>
      <c r="H51" t="str">
        <f>IF(ISNUMBER(SEARCH("unlink",Permisos!$C56)),"1","0")</f>
        <v>0</v>
      </c>
    </row>
    <row r="52" spans="1:8" x14ac:dyDescent="0.25">
      <c r="A52" t="str">
        <f>CONCATENATE("access_",Permisos!B57,"_for_","group_name_",Permisos!D57)</f>
        <v>access__for_group_name_</v>
      </c>
      <c r="B52" t="str">
        <f>CONCATENATE(Permisos!B57,"_for_",Permisos!D57)</f>
        <v>_for_</v>
      </c>
      <c r="C52" t="str">
        <f>CONCATENATE("model_",Permisos!B57)</f>
        <v>model_</v>
      </c>
      <c r="D52" t="str">
        <f>CONCATENATE("group_name_",Permisos!D57)</f>
        <v>group_name_</v>
      </c>
      <c r="E52" t="str">
        <f>IF(ISNUMBER(SEARCH("read",Permisos!$C57)),"1","0")</f>
        <v>0</v>
      </c>
      <c r="F52" t="str">
        <f>IF(ISNUMBER(SEARCH("write",Permisos!$C57)),"1","0")</f>
        <v>0</v>
      </c>
      <c r="G52" t="str">
        <f>IF(ISNUMBER(SEARCH("create",Permisos!$C57)),"1","0")</f>
        <v>0</v>
      </c>
      <c r="H52" t="str">
        <f>IF(ISNUMBER(SEARCH("unlink",Permisos!$C57)),"1","0")</f>
        <v>0</v>
      </c>
    </row>
    <row r="53" spans="1:8" x14ac:dyDescent="0.25">
      <c r="A53" t="str">
        <f>CONCATENATE("access_",Permisos!B58,"_for_","group_name_",Permisos!D58)</f>
        <v>access__for_group_name_</v>
      </c>
      <c r="B53" t="str">
        <f>CONCATENATE(Permisos!B58,"_for_",Permisos!D58)</f>
        <v>_for_</v>
      </c>
      <c r="C53" t="str">
        <f>CONCATENATE("model_",Permisos!B58)</f>
        <v>model_</v>
      </c>
      <c r="D53" t="str">
        <f>CONCATENATE("group_name_",Permisos!D58)</f>
        <v>group_name_</v>
      </c>
      <c r="E53" t="str">
        <f>IF(ISNUMBER(SEARCH("read",Permisos!$C58)),"1","0")</f>
        <v>0</v>
      </c>
      <c r="F53" t="str">
        <f>IF(ISNUMBER(SEARCH("write",Permisos!$C58)),"1","0")</f>
        <v>0</v>
      </c>
      <c r="G53" t="str">
        <f>IF(ISNUMBER(SEARCH("create",Permisos!$C58)),"1","0")</f>
        <v>0</v>
      </c>
      <c r="H53" t="str">
        <f>IF(ISNUMBER(SEARCH("unlink",Permisos!$C58)),"1","0")</f>
        <v>0</v>
      </c>
    </row>
    <row r="54" spans="1:8" x14ac:dyDescent="0.25">
      <c r="A54" t="str">
        <f>CONCATENATE("access_",Permisos!B59,"_for_","group_name_",Permisos!D59)</f>
        <v>access__for_group_name_</v>
      </c>
      <c r="B54" t="str">
        <f>CONCATENATE(Permisos!B59,"_for_",Permisos!D59)</f>
        <v>_for_</v>
      </c>
      <c r="C54" t="str">
        <f>CONCATENATE("model_",Permisos!B59)</f>
        <v>model_</v>
      </c>
      <c r="D54" t="str">
        <f>CONCATENATE("group_name_",Permisos!D59)</f>
        <v>group_name_</v>
      </c>
      <c r="E54" t="str">
        <f>IF(ISNUMBER(SEARCH("read",Permisos!$C59)),"1","0")</f>
        <v>0</v>
      </c>
      <c r="F54" t="str">
        <f>IF(ISNUMBER(SEARCH("write",Permisos!$C59)),"1","0")</f>
        <v>0</v>
      </c>
      <c r="G54" t="str">
        <f>IF(ISNUMBER(SEARCH("create",Permisos!$C59)),"1","0")</f>
        <v>0</v>
      </c>
      <c r="H54" t="str">
        <f>IF(ISNUMBER(SEARCH("unlink",Permisos!$C59)),"1","0")</f>
        <v>0</v>
      </c>
    </row>
    <row r="55" spans="1:8" x14ac:dyDescent="0.25">
      <c r="A55" t="str">
        <f>CONCATENATE("access_",Permisos!B60,"_for_","group_name_",Permisos!D60)</f>
        <v>access__for_group_name_</v>
      </c>
      <c r="B55" t="str">
        <f>CONCATENATE(Permisos!B60,"_for_",Permisos!D60)</f>
        <v>_for_</v>
      </c>
      <c r="C55" t="str">
        <f>CONCATENATE("model_",Permisos!B60)</f>
        <v>model_</v>
      </c>
      <c r="D55" t="str">
        <f>CONCATENATE("group_name_",Permisos!D60)</f>
        <v>group_name_</v>
      </c>
      <c r="E55" t="str">
        <f>IF(ISNUMBER(SEARCH("read",Permisos!$C60)),"1","0")</f>
        <v>0</v>
      </c>
      <c r="F55" t="str">
        <f>IF(ISNUMBER(SEARCH("write",Permisos!$C60)),"1","0")</f>
        <v>0</v>
      </c>
      <c r="G55" t="str">
        <f>IF(ISNUMBER(SEARCH("create",Permisos!$C60)),"1","0")</f>
        <v>0</v>
      </c>
      <c r="H55" t="str">
        <f>IF(ISNUMBER(SEARCH("unlink",Permisos!$C60)),"1","0")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Permisos</vt:lpstr>
      <vt:lpstr>Datos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Sistemas</cp:lastModifiedBy>
  <dcterms:created xsi:type="dcterms:W3CDTF">2017-05-27T02:17:01Z</dcterms:created>
  <dcterms:modified xsi:type="dcterms:W3CDTF">2019-09-19T18:55:38Z</dcterms:modified>
</cp:coreProperties>
</file>