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wan\Downloads\cjes-2017-0274suppl\"/>
    </mc:Choice>
  </mc:AlternateContent>
  <xr:revisionPtr revIDLastSave="0" documentId="13_ncr:1_{3D446FF5-A51C-45DB-AADD-4A132DA2F1AC}" xr6:coauthVersionLast="47" xr6:coauthVersionMax="47" xr10:uidLastSave="{00000000-0000-0000-0000-000000000000}"/>
  <bookViews>
    <workbookView xWindow="-108" yWindow="-108" windowWidth="23256" windowHeight="12576" tabRatio="451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 s="1"/>
  <c r="W3" i="1" s="1"/>
  <c r="U4" i="1"/>
  <c r="V4" i="1" s="1"/>
  <c r="W4" i="1" s="1"/>
  <c r="U5" i="1"/>
  <c r="V5" i="1" s="1"/>
  <c r="W5" i="1" s="1"/>
  <c r="U6" i="1"/>
  <c r="V6" i="1" s="1"/>
  <c r="W6" i="1" s="1"/>
  <c r="U7" i="1"/>
  <c r="V7" i="1" s="1"/>
  <c r="W7" i="1" s="1"/>
  <c r="U8" i="1"/>
  <c r="V8" i="1" s="1"/>
  <c r="W8" i="1" s="1"/>
  <c r="U10" i="1"/>
  <c r="V10" i="1" s="1"/>
  <c r="W10" i="1" s="1"/>
  <c r="U11" i="1"/>
  <c r="V11" i="1" s="1"/>
  <c r="W11" i="1" s="1"/>
  <c r="U12" i="1"/>
  <c r="V12" i="1" s="1"/>
  <c r="W12" i="1" s="1"/>
  <c r="U13" i="1"/>
  <c r="V13" i="1" s="1"/>
  <c r="W13" i="1" s="1"/>
  <c r="U14" i="1"/>
  <c r="V14" i="1" s="1"/>
  <c r="W14" i="1" s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V19" i="1" s="1"/>
  <c r="W19" i="1" s="1"/>
  <c r="U20" i="1"/>
  <c r="V20" i="1" s="1"/>
  <c r="W20" i="1" s="1"/>
  <c r="U21" i="1"/>
  <c r="V21" i="1" s="1"/>
  <c r="W21" i="1" s="1"/>
  <c r="U22" i="1"/>
  <c r="V22" i="1" s="1"/>
  <c r="W22" i="1" s="1"/>
  <c r="U23" i="1"/>
  <c r="V23" i="1" s="1"/>
  <c r="W23" i="1" s="1"/>
  <c r="U24" i="1"/>
  <c r="V24" i="1" s="1"/>
  <c r="W24" i="1" s="1"/>
  <c r="U25" i="1"/>
  <c r="V25" i="1" s="1"/>
  <c r="W25" i="1" s="1"/>
  <c r="U26" i="1"/>
  <c r="V26" i="1" s="1"/>
  <c r="W26" i="1" s="1"/>
  <c r="U27" i="1"/>
  <c r="V27" i="1" s="1"/>
  <c r="W27" i="1" s="1"/>
  <c r="U28" i="1"/>
  <c r="V28" i="1" s="1"/>
  <c r="W28" i="1" s="1"/>
  <c r="U29" i="1"/>
  <c r="V29" i="1" s="1"/>
  <c r="W29" i="1" s="1"/>
  <c r="U30" i="1"/>
  <c r="V30" i="1" s="1"/>
  <c r="W30" i="1" s="1"/>
  <c r="U31" i="1"/>
  <c r="V31" i="1" s="1"/>
  <c r="W31" i="1" s="1"/>
  <c r="U32" i="1"/>
  <c r="V32" i="1" s="1"/>
  <c r="W32" i="1" s="1"/>
  <c r="U33" i="1"/>
  <c r="V33" i="1" s="1"/>
  <c r="W33" i="1" s="1"/>
  <c r="U34" i="1"/>
  <c r="V34" i="1" s="1"/>
  <c r="W34" i="1" s="1"/>
  <c r="U35" i="1"/>
  <c r="V35" i="1" s="1"/>
  <c r="W35" i="1" s="1"/>
  <c r="U36" i="1"/>
  <c r="V36" i="1" s="1"/>
  <c r="W36" i="1" s="1"/>
  <c r="U37" i="1"/>
  <c r="V37" i="1" s="1"/>
  <c r="W37" i="1" s="1"/>
  <c r="U38" i="1"/>
  <c r="V38" i="1" s="1"/>
  <c r="W38" i="1" s="1"/>
  <c r="U39" i="1"/>
  <c r="V39" i="1" s="1"/>
  <c r="W39" i="1" s="1"/>
  <c r="U40" i="1"/>
  <c r="V40" i="1" s="1"/>
  <c r="W40" i="1" s="1"/>
  <c r="U41" i="1"/>
  <c r="V41" i="1" s="1"/>
  <c r="W41" i="1" s="1"/>
  <c r="U42" i="1"/>
  <c r="V42" i="1" s="1"/>
  <c r="W42" i="1" s="1"/>
  <c r="U43" i="1"/>
  <c r="V43" i="1" s="1"/>
  <c r="W43" i="1" s="1"/>
  <c r="U44" i="1"/>
  <c r="V44" i="1" s="1"/>
  <c r="W44" i="1" s="1"/>
  <c r="U45" i="1"/>
  <c r="V45" i="1" s="1"/>
  <c r="W45" i="1" s="1"/>
  <c r="U46" i="1"/>
  <c r="V46" i="1" s="1"/>
  <c r="W46" i="1" s="1"/>
  <c r="U47" i="1"/>
  <c r="V47" i="1" s="1"/>
  <c r="W47" i="1" s="1"/>
  <c r="U49" i="1"/>
  <c r="V49" i="1" s="1"/>
  <c r="W49" i="1" s="1"/>
  <c r="U50" i="1"/>
  <c r="V50" i="1" s="1"/>
  <c r="W50" i="1" s="1"/>
  <c r="U51" i="1"/>
  <c r="V51" i="1" s="1"/>
  <c r="W51" i="1" s="1"/>
  <c r="U52" i="1"/>
  <c r="V52" i="1" s="1"/>
  <c r="W52" i="1" s="1"/>
  <c r="U53" i="1"/>
  <c r="V53" i="1" s="1"/>
  <c r="W53" i="1" s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U58" i="1"/>
  <c r="V58" i="1" s="1"/>
  <c r="W58" i="1" s="1"/>
  <c r="U59" i="1"/>
  <c r="V59" i="1" s="1"/>
  <c r="W59" i="1" s="1"/>
  <c r="U60" i="1"/>
  <c r="V60" i="1" s="1"/>
  <c r="W60" i="1" s="1"/>
  <c r="U61" i="1"/>
  <c r="V61" i="1" s="1"/>
  <c r="W61" i="1" s="1"/>
  <c r="U62" i="1"/>
  <c r="V62" i="1" s="1"/>
  <c r="W62" i="1" s="1"/>
  <c r="U63" i="1"/>
  <c r="V63" i="1" s="1"/>
  <c r="W63" i="1" s="1"/>
  <c r="U64" i="1"/>
  <c r="V64" i="1" s="1"/>
  <c r="W64" i="1" s="1"/>
  <c r="U65" i="1"/>
  <c r="V65" i="1" s="1"/>
  <c r="W65" i="1" s="1"/>
  <c r="U66" i="1"/>
  <c r="V66" i="1" s="1"/>
  <c r="W66" i="1" s="1"/>
  <c r="U67" i="1"/>
  <c r="V67" i="1" s="1"/>
  <c r="W67" i="1" s="1"/>
  <c r="U68" i="1"/>
  <c r="V68" i="1" s="1"/>
  <c r="W68" i="1" s="1"/>
  <c r="U69" i="1"/>
  <c r="V69" i="1" s="1"/>
  <c r="W69" i="1" s="1"/>
  <c r="U70" i="1"/>
  <c r="V70" i="1" s="1"/>
  <c r="W70" i="1" s="1"/>
  <c r="U71" i="1"/>
  <c r="V71" i="1" s="1"/>
  <c r="W71" i="1" s="1"/>
  <c r="U72" i="1"/>
  <c r="V72" i="1" s="1"/>
  <c r="W72" i="1" s="1"/>
  <c r="U73" i="1"/>
  <c r="V73" i="1" s="1"/>
  <c r="W73" i="1" s="1"/>
  <c r="U74" i="1"/>
  <c r="V74" i="1" s="1"/>
  <c r="W74" i="1" s="1"/>
  <c r="U75" i="1"/>
  <c r="V75" i="1" s="1"/>
  <c r="W75" i="1" s="1"/>
  <c r="U76" i="1"/>
  <c r="V76" i="1" s="1"/>
  <c r="W76" i="1" s="1"/>
  <c r="U77" i="1"/>
  <c r="V77" i="1" s="1"/>
  <c r="W77" i="1" s="1"/>
  <c r="U78" i="1"/>
  <c r="V78" i="1" s="1"/>
  <c r="W78" i="1" s="1"/>
  <c r="U79" i="1"/>
  <c r="V79" i="1" s="1"/>
  <c r="W79" i="1" s="1"/>
  <c r="U80" i="1"/>
  <c r="V80" i="1" s="1"/>
  <c r="W80" i="1" s="1"/>
  <c r="U81" i="1"/>
  <c r="V81" i="1" s="1"/>
  <c r="W81" i="1" s="1"/>
  <c r="U82" i="1"/>
  <c r="V82" i="1" s="1"/>
  <c r="W82" i="1" s="1"/>
  <c r="U83" i="1"/>
  <c r="V83" i="1" s="1"/>
  <c r="W83" i="1" s="1"/>
  <c r="U85" i="1"/>
  <c r="V85" i="1" s="1"/>
  <c r="W85" i="1" s="1"/>
  <c r="U86" i="1"/>
  <c r="V86" i="1" s="1"/>
  <c r="W86" i="1" s="1"/>
  <c r="U87" i="1"/>
  <c r="V87" i="1" s="1"/>
  <c r="W87" i="1" s="1"/>
  <c r="U88" i="1"/>
  <c r="V88" i="1" s="1"/>
  <c r="W88" i="1" s="1"/>
  <c r="U89" i="1"/>
  <c r="V89" i="1" s="1"/>
  <c r="W89" i="1" s="1"/>
  <c r="U90" i="1"/>
  <c r="V90" i="1" s="1"/>
  <c r="W90" i="1" s="1"/>
  <c r="U91" i="1"/>
  <c r="V91" i="1" s="1"/>
  <c r="W91" i="1" s="1"/>
  <c r="U92" i="1"/>
  <c r="V92" i="1" s="1"/>
  <c r="W92" i="1" s="1"/>
  <c r="U93" i="1"/>
  <c r="V93" i="1" s="1"/>
  <c r="W93" i="1" s="1"/>
  <c r="U94" i="1"/>
  <c r="V94" i="1" s="1"/>
  <c r="W94" i="1" s="1"/>
  <c r="U95" i="1"/>
  <c r="V95" i="1" s="1"/>
  <c r="W95" i="1" s="1"/>
  <c r="U96" i="1"/>
  <c r="V96" i="1" s="1"/>
  <c r="W96" i="1" s="1"/>
  <c r="U97" i="1"/>
  <c r="V97" i="1" s="1"/>
  <c r="W97" i="1" s="1"/>
  <c r="U98" i="1"/>
  <c r="V98" i="1" s="1"/>
  <c r="W98" i="1" s="1"/>
  <c r="U99" i="1"/>
  <c r="V99" i="1" s="1"/>
  <c r="W99" i="1" s="1"/>
  <c r="U100" i="1"/>
  <c r="V100" i="1" s="1"/>
  <c r="W100" i="1" s="1"/>
  <c r="U101" i="1"/>
  <c r="V101" i="1" s="1"/>
  <c r="W101" i="1" s="1"/>
  <c r="U102" i="1"/>
  <c r="V102" i="1" s="1"/>
  <c r="W102" i="1" s="1"/>
  <c r="U103" i="1"/>
  <c r="V103" i="1" s="1"/>
  <c r="W103" i="1" s="1"/>
  <c r="U104" i="1"/>
  <c r="V104" i="1" s="1"/>
  <c r="W104" i="1" s="1"/>
  <c r="U105" i="1"/>
  <c r="V105" i="1" s="1"/>
  <c r="W105" i="1" s="1"/>
  <c r="U106" i="1"/>
  <c r="V106" i="1" s="1"/>
  <c r="W106" i="1" s="1"/>
  <c r="U107" i="1"/>
  <c r="V107" i="1" s="1"/>
  <c r="W107" i="1" s="1"/>
  <c r="U108" i="1"/>
  <c r="V108" i="1" s="1"/>
  <c r="W108" i="1" s="1"/>
  <c r="U109" i="1"/>
  <c r="V109" i="1" s="1"/>
  <c r="W109" i="1" s="1"/>
  <c r="U110" i="1"/>
  <c r="V110" i="1" s="1"/>
  <c r="W110" i="1" s="1"/>
  <c r="U111" i="1"/>
  <c r="V111" i="1" s="1"/>
  <c r="W111" i="1" s="1"/>
  <c r="U112" i="1"/>
  <c r="V112" i="1" s="1"/>
  <c r="W112" i="1" s="1"/>
  <c r="U113" i="1"/>
  <c r="V113" i="1" s="1"/>
  <c r="W113" i="1" s="1"/>
  <c r="U115" i="1"/>
  <c r="V115" i="1" s="1"/>
  <c r="W115" i="1" s="1"/>
  <c r="U116" i="1"/>
  <c r="V116" i="1" s="1"/>
  <c r="W116" i="1" s="1"/>
  <c r="U117" i="1"/>
  <c r="V117" i="1" s="1"/>
  <c r="W117" i="1" s="1"/>
  <c r="U118" i="1"/>
  <c r="V118" i="1" s="1"/>
  <c r="W118" i="1" s="1"/>
  <c r="U119" i="1"/>
  <c r="V119" i="1" s="1"/>
  <c r="W119" i="1" s="1"/>
  <c r="U120" i="1"/>
  <c r="V120" i="1" s="1"/>
  <c r="W120" i="1" s="1"/>
  <c r="U121" i="1"/>
  <c r="V121" i="1" s="1"/>
  <c r="W121" i="1" s="1"/>
  <c r="U122" i="1"/>
  <c r="V122" i="1" s="1"/>
  <c r="W122" i="1" s="1"/>
  <c r="U123" i="1"/>
  <c r="V123" i="1" s="1"/>
  <c r="W123" i="1" s="1"/>
  <c r="U124" i="1"/>
  <c r="V124" i="1" s="1"/>
  <c r="W124" i="1" s="1"/>
  <c r="U125" i="1"/>
  <c r="V125" i="1" s="1"/>
  <c r="W125" i="1" s="1"/>
  <c r="U126" i="1"/>
  <c r="V126" i="1" s="1"/>
  <c r="W126" i="1" s="1"/>
  <c r="U127" i="1"/>
  <c r="V127" i="1" s="1"/>
  <c r="W127" i="1" s="1"/>
  <c r="U128" i="1"/>
  <c r="V128" i="1" s="1"/>
  <c r="W128" i="1" s="1"/>
  <c r="U129" i="1"/>
  <c r="V129" i="1" s="1"/>
  <c r="W129" i="1" s="1"/>
  <c r="U130" i="1"/>
  <c r="V130" i="1" s="1"/>
  <c r="W130" i="1" s="1"/>
  <c r="U131" i="1"/>
  <c r="V131" i="1" s="1"/>
  <c r="W131" i="1" s="1"/>
  <c r="U132" i="1"/>
  <c r="V132" i="1" s="1"/>
  <c r="W132" i="1" s="1"/>
  <c r="U133" i="1"/>
  <c r="V133" i="1" s="1"/>
  <c r="W133" i="1" s="1"/>
  <c r="U134" i="1"/>
  <c r="V134" i="1" s="1"/>
  <c r="W134" i="1" s="1"/>
  <c r="U135" i="1"/>
  <c r="V135" i="1" s="1"/>
  <c r="W135" i="1" s="1"/>
  <c r="U136" i="1"/>
  <c r="V136" i="1" s="1"/>
  <c r="W136" i="1" s="1"/>
  <c r="U138" i="1"/>
  <c r="V138" i="1" s="1"/>
  <c r="W138" i="1" s="1"/>
  <c r="U139" i="1"/>
  <c r="V139" i="1" s="1"/>
  <c r="W139" i="1" s="1"/>
  <c r="U140" i="1"/>
  <c r="V140" i="1" s="1"/>
  <c r="W140" i="1" s="1"/>
  <c r="U141" i="1"/>
  <c r="V141" i="1" s="1"/>
  <c r="W141" i="1" s="1"/>
  <c r="U142" i="1"/>
  <c r="V142" i="1" s="1"/>
  <c r="W142" i="1" s="1"/>
  <c r="U143" i="1"/>
  <c r="V143" i="1" s="1"/>
  <c r="W143" i="1" s="1"/>
  <c r="U144" i="1"/>
  <c r="V144" i="1" s="1"/>
  <c r="W144" i="1" s="1"/>
  <c r="U145" i="1"/>
  <c r="V145" i="1" s="1"/>
  <c r="W145" i="1" s="1"/>
  <c r="U146" i="1"/>
  <c r="V146" i="1" s="1"/>
  <c r="W146" i="1" s="1"/>
  <c r="U147" i="1"/>
  <c r="V147" i="1" s="1"/>
  <c r="W147" i="1" s="1"/>
  <c r="U148" i="1"/>
  <c r="V148" i="1" s="1"/>
  <c r="W148" i="1" s="1"/>
  <c r="U149" i="1"/>
  <c r="V149" i="1" s="1"/>
  <c r="W149" i="1" s="1"/>
  <c r="U150" i="1"/>
  <c r="V150" i="1" s="1"/>
  <c r="W150" i="1" s="1"/>
  <c r="U151" i="1"/>
  <c r="V151" i="1" s="1"/>
  <c r="W151" i="1" s="1"/>
  <c r="U152" i="1"/>
  <c r="V152" i="1" s="1"/>
  <c r="W152" i="1" s="1"/>
  <c r="U153" i="1"/>
  <c r="V153" i="1" s="1"/>
  <c r="W153" i="1" s="1"/>
  <c r="U154" i="1"/>
  <c r="V154" i="1" s="1"/>
  <c r="W154" i="1" s="1"/>
  <c r="U155" i="1"/>
  <c r="V155" i="1" s="1"/>
  <c r="W155" i="1" s="1"/>
  <c r="U156" i="1"/>
  <c r="V156" i="1" s="1"/>
  <c r="W156" i="1" s="1"/>
  <c r="U157" i="1"/>
  <c r="V157" i="1" s="1"/>
  <c r="W157" i="1" s="1"/>
  <c r="U158" i="1"/>
  <c r="V158" i="1" s="1"/>
  <c r="W158" i="1" s="1"/>
  <c r="U159" i="1"/>
  <c r="V159" i="1" s="1"/>
  <c r="W159" i="1" s="1"/>
  <c r="U160" i="1"/>
  <c r="V160" i="1" s="1"/>
  <c r="W160" i="1" s="1"/>
  <c r="U161" i="1"/>
  <c r="V161" i="1" s="1"/>
  <c r="W161" i="1" s="1"/>
  <c r="U162" i="1"/>
  <c r="V162" i="1" s="1"/>
  <c r="W162" i="1" s="1"/>
  <c r="U163" i="1"/>
  <c r="V163" i="1" s="1"/>
  <c r="W163" i="1" s="1"/>
  <c r="U164" i="1"/>
  <c r="V164" i="1" s="1"/>
  <c r="W164" i="1" s="1"/>
  <c r="U165" i="1"/>
  <c r="V165" i="1" s="1"/>
  <c r="W165" i="1" s="1"/>
  <c r="U166" i="1"/>
  <c r="V166" i="1" s="1"/>
  <c r="W166" i="1" s="1"/>
  <c r="U167" i="1"/>
  <c r="V167" i="1" s="1"/>
  <c r="W167" i="1" s="1"/>
  <c r="U168" i="1"/>
  <c r="V168" i="1" s="1"/>
  <c r="W168" i="1" s="1"/>
  <c r="U169" i="1"/>
  <c r="V169" i="1" s="1"/>
  <c r="W169" i="1" s="1"/>
  <c r="U170" i="1"/>
  <c r="V170" i="1" s="1"/>
  <c r="W170" i="1" s="1"/>
  <c r="U171" i="1"/>
  <c r="V171" i="1" s="1"/>
  <c r="W171" i="1" s="1"/>
  <c r="U172" i="1"/>
  <c r="V172" i="1" s="1"/>
  <c r="W172" i="1" s="1"/>
  <c r="U173" i="1"/>
  <c r="V173" i="1" s="1"/>
  <c r="W173" i="1" s="1"/>
  <c r="U174" i="1"/>
  <c r="V174" i="1" s="1"/>
  <c r="W174" i="1" s="1"/>
  <c r="U175" i="1"/>
  <c r="V175" i="1" s="1"/>
  <c r="W175" i="1" s="1"/>
  <c r="U177" i="1"/>
  <c r="V177" i="1" s="1"/>
  <c r="W177" i="1" s="1"/>
  <c r="U179" i="1"/>
  <c r="V179" i="1" s="1"/>
  <c r="W179" i="1" s="1"/>
  <c r="U180" i="1"/>
  <c r="V180" i="1" s="1"/>
  <c r="W180" i="1" s="1"/>
  <c r="U181" i="1"/>
  <c r="V181" i="1" s="1"/>
  <c r="W181" i="1" s="1"/>
  <c r="U182" i="1"/>
  <c r="V182" i="1" s="1"/>
  <c r="W182" i="1" s="1"/>
  <c r="U183" i="1"/>
  <c r="V183" i="1" s="1"/>
  <c r="W183" i="1" s="1"/>
  <c r="U2" i="1"/>
  <c r="V2" i="1" s="1"/>
  <c r="W2" i="1" s="1"/>
</calcChain>
</file>

<file path=xl/sharedStrings.xml><?xml version="1.0" encoding="utf-8"?>
<sst xmlns="http://schemas.openxmlformats.org/spreadsheetml/2006/main" count="385" uniqueCount="232">
  <si>
    <t>Sample Name</t>
  </si>
  <si>
    <t>Lithology</t>
  </si>
  <si>
    <t>Height above GSSP (m)</t>
  </si>
  <si>
    <t>GBH2 01.0</t>
  </si>
  <si>
    <t>gray laminated mudstone</t>
  </si>
  <si>
    <t>GBH2 02.7</t>
  </si>
  <si>
    <t>GBH2 04.1</t>
  </si>
  <si>
    <t>gray-green siltstone</t>
  </si>
  <si>
    <t>GBH2 14.1</t>
  </si>
  <si>
    <t>GBH2 23.5</t>
  </si>
  <si>
    <t>GBH2 26.1</t>
  </si>
  <si>
    <t>GBH2 27.6</t>
  </si>
  <si>
    <t>GBH2 29.3</t>
  </si>
  <si>
    <t>dark gray mudstone</t>
  </si>
  <si>
    <t>GBH2 30.5</t>
  </si>
  <si>
    <t>gray mudstone</t>
  </si>
  <si>
    <t>GBH1 00.0</t>
  </si>
  <si>
    <t>gray siltstone</t>
  </si>
  <si>
    <t>GBH1 01.2</t>
  </si>
  <si>
    <t>GBH1 01.55</t>
  </si>
  <si>
    <t>dark gray pyritic laminated mudstone</t>
  </si>
  <si>
    <t>GBH1 01.55C</t>
  </si>
  <si>
    <t>carbonate nodule</t>
  </si>
  <si>
    <t>GBH1 03.4</t>
  </si>
  <si>
    <t>GBH1 04.7</t>
  </si>
  <si>
    <t>dark gray laminated mudstone</t>
  </si>
  <si>
    <t>GBH1 05.9</t>
  </si>
  <si>
    <t>dark gray pyritic mudstone</t>
  </si>
  <si>
    <t>GBH1 06.6</t>
  </si>
  <si>
    <t>GBH1 07.8</t>
  </si>
  <si>
    <t>GBH1 08.5</t>
  </si>
  <si>
    <t>GBH1 10.4</t>
  </si>
  <si>
    <t>GBH1 12.9</t>
  </si>
  <si>
    <t>GBH1 15.9</t>
  </si>
  <si>
    <t>GBH1 18.8</t>
  </si>
  <si>
    <t>GBH1 28.4</t>
  </si>
  <si>
    <t>GBH1 43.6</t>
  </si>
  <si>
    <t>GBH1 48.5</t>
  </si>
  <si>
    <t>GBH1 49.5</t>
  </si>
  <si>
    <t>GBH1 50.9</t>
  </si>
  <si>
    <t>GBH1 53.1</t>
  </si>
  <si>
    <t>GBH1 54.6</t>
  </si>
  <si>
    <t>GBH1 59.7</t>
  </si>
  <si>
    <t>GBH1 60.7</t>
  </si>
  <si>
    <t>gray-green mudstone</t>
  </si>
  <si>
    <t>GBH1 62.7</t>
  </si>
  <si>
    <t>FD -04.05</t>
  </si>
  <si>
    <t>gray shaley mudstone</t>
  </si>
  <si>
    <t>FD -02.75</t>
  </si>
  <si>
    <t>FD -00.81</t>
  </si>
  <si>
    <t>green mudstone</t>
  </si>
  <si>
    <t>FD 00.3</t>
  </si>
  <si>
    <t>FD 01.52</t>
  </si>
  <si>
    <t>FD 02.27</t>
  </si>
  <si>
    <t>FD 02.94</t>
  </si>
  <si>
    <t>FD 03.64</t>
  </si>
  <si>
    <t>FD 04.84</t>
  </si>
  <si>
    <t>FD 06.04</t>
  </si>
  <si>
    <t>FD 07.59</t>
  </si>
  <si>
    <t>FD 09.1</t>
  </si>
  <si>
    <t>FD 10.55</t>
  </si>
  <si>
    <t>FD 10.69</t>
  </si>
  <si>
    <t>FD 11.92</t>
  </si>
  <si>
    <t>FD 13.32</t>
  </si>
  <si>
    <t>FD 41.2</t>
  </si>
  <si>
    <t>FD 43.8</t>
  </si>
  <si>
    <t>FD 45.8</t>
  </si>
  <si>
    <t>FD 48.6</t>
  </si>
  <si>
    <t>FD 51.7</t>
  </si>
  <si>
    <t>FD 54.3</t>
  </si>
  <si>
    <t>FD 55.8</t>
  </si>
  <si>
    <t>FD 59</t>
  </si>
  <si>
    <t>FD 61.1</t>
  </si>
  <si>
    <t>FD 64.4</t>
  </si>
  <si>
    <t>FD 67</t>
  </si>
  <si>
    <t>FD 70</t>
  </si>
  <si>
    <t>FD 76</t>
  </si>
  <si>
    <t>FD 78.7</t>
  </si>
  <si>
    <t>FD 81.94</t>
  </si>
  <si>
    <t>FD 86.2</t>
  </si>
  <si>
    <t>FD 87.4</t>
  </si>
  <si>
    <t>FD 91.34</t>
  </si>
  <si>
    <t>FD 93.77</t>
  </si>
  <si>
    <t>FD 97.32</t>
  </si>
  <si>
    <t>FD 99.46</t>
  </si>
  <si>
    <t>FD 154.5</t>
  </si>
  <si>
    <t>FD 160.2</t>
  </si>
  <si>
    <t>FD 163.4</t>
  </si>
  <si>
    <t>FD 165.8</t>
  </si>
  <si>
    <t>FD 169.6</t>
  </si>
  <si>
    <t>FD 170.7</t>
  </si>
  <si>
    <t>FD 173.2</t>
  </si>
  <si>
    <t>FD 176.5</t>
  </si>
  <si>
    <t>FD 179.3</t>
  </si>
  <si>
    <t>FD 182.7</t>
  </si>
  <si>
    <t>FD 191</t>
  </si>
  <si>
    <t>FD 194</t>
  </si>
  <si>
    <t>FD 200</t>
  </si>
  <si>
    <t>green shale</t>
  </si>
  <si>
    <t>FD 206.1</t>
  </si>
  <si>
    <t>FD 212.3</t>
  </si>
  <si>
    <t>FD 219.6</t>
  </si>
  <si>
    <t>FD 224</t>
  </si>
  <si>
    <t>FD 226.6</t>
  </si>
  <si>
    <t>FD 230</t>
  </si>
  <si>
    <t>FD 234.4</t>
  </si>
  <si>
    <t>FD 238.5</t>
  </si>
  <si>
    <t>FD 245.9</t>
  </si>
  <si>
    <t>FD 250.9</t>
  </si>
  <si>
    <t>FD 254.5</t>
  </si>
  <si>
    <t>FD 258.7</t>
  </si>
  <si>
    <t>FD 262.6</t>
  </si>
  <si>
    <t>FD 266.8</t>
  </si>
  <si>
    <t>FD 271.5</t>
  </si>
  <si>
    <t>FD 307.2</t>
  </si>
  <si>
    <t>FD 315.2</t>
  </si>
  <si>
    <t>FD 319.2</t>
  </si>
  <si>
    <t>FD 326.9</t>
  </si>
  <si>
    <t>FD 330.2</t>
  </si>
  <si>
    <t>FD 335.6</t>
  </si>
  <si>
    <t>FD 345.5</t>
  </si>
  <si>
    <t>FD 349.3</t>
  </si>
  <si>
    <t>FD 352.6</t>
  </si>
  <si>
    <t>FD 359</t>
  </si>
  <si>
    <t>FD 361.4</t>
  </si>
  <si>
    <t>FD 365</t>
  </si>
  <si>
    <t>FD 370</t>
  </si>
  <si>
    <t>FD 375.4</t>
  </si>
  <si>
    <t>FD 377.2</t>
  </si>
  <si>
    <t>FD 377.8</t>
  </si>
  <si>
    <t>FD 380.6</t>
  </si>
  <si>
    <t>FD 383.3</t>
  </si>
  <si>
    <t>FD 385.1</t>
  </si>
  <si>
    <t>FD 390.6</t>
  </si>
  <si>
    <t>FD 396</t>
  </si>
  <si>
    <t>FD 399.6</t>
  </si>
  <si>
    <t>FD 403.5</t>
  </si>
  <si>
    <t>FD 405.8</t>
  </si>
  <si>
    <t>FD 412</t>
  </si>
  <si>
    <t>FD 416.5</t>
  </si>
  <si>
    <t>LDC 0</t>
  </si>
  <si>
    <t>LDC 3.5</t>
  </si>
  <si>
    <t>LDC 5.2</t>
  </si>
  <si>
    <t>LDC 10.6</t>
  </si>
  <si>
    <t>LDC 14.6</t>
  </si>
  <si>
    <t>LDC 20.2</t>
  </si>
  <si>
    <t>LDC 23</t>
  </si>
  <si>
    <t>LDC 27.7</t>
  </si>
  <si>
    <t>LDC 32.8</t>
  </si>
  <si>
    <t>LDC 36.6</t>
  </si>
  <si>
    <t>LDC 44.4</t>
  </si>
  <si>
    <t>LDC 91.3</t>
  </si>
  <si>
    <t>LDC 95.4</t>
  </si>
  <si>
    <t>LDC 100.6</t>
  </si>
  <si>
    <t>LDC 105.2</t>
  </si>
  <si>
    <t>LDC 109.5</t>
  </si>
  <si>
    <t>LDC 109.8</t>
  </si>
  <si>
    <t>LDC 110.5</t>
  </si>
  <si>
    <t>LDC 111</t>
  </si>
  <si>
    <t>LDC 111.5</t>
  </si>
  <si>
    <t>LDC 112.2</t>
  </si>
  <si>
    <t>LDC 112.7</t>
  </si>
  <si>
    <t>LDC 113.1</t>
  </si>
  <si>
    <t>LDC 113.4</t>
  </si>
  <si>
    <t>LDC 114.0</t>
  </si>
  <si>
    <t>LDC 114.5</t>
  </si>
  <si>
    <t>LDC 115.0</t>
  </si>
  <si>
    <t>LDC 115.5</t>
  </si>
  <si>
    <t>LDC 116.0</t>
  </si>
  <si>
    <t>LDC 120.2</t>
  </si>
  <si>
    <t>LDC 121.5</t>
  </si>
  <si>
    <t>LDC 127.2</t>
  </si>
  <si>
    <t>LDC 128.9</t>
  </si>
  <si>
    <t>LDC 132.6</t>
  </si>
  <si>
    <t>LDC 134</t>
  </si>
  <si>
    <t>LDC 134.7</t>
  </si>
  <si>
    <t>red-brown mudstone</t>
  </si>
  <si>
    <t>LDC 135</t>
  </si>
  <si>
    <t>red-gray limestone</t>
  </si>
  <si>
    <t>LDC 135.3</t>
  </si>
  <si>
    <t>LDC 141.8</t>
  </si>
  <si>
    <t>LDC 149.5</t>
  </si>
  <si>
    <t>LDC 154.8</t>
  </si>
  <si>
    <t>LDC 160.9</t>
  </si>
  <si>
    <t>LDC 170.8</t>
  </si>
  <si>
    <t>LDC 172.9</t>
  </si>
  <si>
    <t>LDC 176.3</t>
  </si>
  <si>
    <t>LDC 176.8</t>
  </si>
  <si>
    <t>gray-red limestone</t>
  </si>
  <si>
    <t>LDC 179.1</t>
  </si>
  <si>
    <t>LDC 180.4</t>
  </si>
  <si>
    <t>LDC 182.2</t>
  </si>
  <si>
    <t>LDC 185.7G</t>
  </si>
  <si>
    <t>LDC 185.7R</t>
  </si>
  <si>
    <t>red-brown limestone</t>
  </si>
  <si>
    <t>LDC 186.1</t>
  </si>
  <si>
    <t>LDC 209.6</t>
  </si>
  <si>
    <t>LDC 212.3</t>
  </si>
  <si>
    <t>brown mudstone</t>
  </si>
  <si>
    <t>LDC 216.2</t>
  </si>
  <si>
    <t>brown-red mudstone</t>
  </si>
  <si>
    <t>LDC 219.5</t>
  </si>
  <si>
    <t>LDC 220.5</t>
  </si>
  <si>
    <t>red marl</t>
  </si>
  <si>
    <t>LDC 220.9</t>
  </si>
  <si>
    <t>red limestone</t>
  </si>
  <si>
    <t>δ34S (‰ CDT)</t>
  </si>
  <si>
    <t>δ34S 1σ (‰ CDT)</t>
  </si>
  <si>
    <t>%C from CO3 plus %C from TOC</t>
  </si>
  <si>
    <t>fraction of total carbon as carbonate carbon</t>
  </si>
  <si>
    <t>silver-gray mudstone</t>
  </si>
  <si>
    <t>gray pyritic laminated mudstone</t>
  </si>
  <si>
    <t>dark gray phosphoritic mudstone</t>
  </si>
  <si>
    <t>mottled gray shale</t>
  </si>
  <si>
    <t>dark gray shale</t>
  </si>
  <si>
    <t>green siltstone</t>
  </si>
  <si>
    <t>dark gray laminated siltstone</t>
  </si>
  <si>
    <t>gray pyritic siltstone</t>
  </si>
  <si>
    <r>
      <t>%TOC</t>
    </r>
    <r>
      <rPr>
        <sz val="8"/>
        <rFont val="Times New Roman"/>
        <family val="1"/>
      </rPr>
      <t>bulk</t>
    </r>
  </si>
  <si>
    <r>
      <t>%TOC</t>
    </r>
    <r>
      <rPr>
        <sz val="8"/>
        <rFont val="Times New Roman"/>
        <family val="1"/>
      </rPr>
      <t>bulk</t>
    </r>
    <r>
      <rPr>
        <sz val="11"/>
        <rFont val="Times New Roman"/>
        <family val="1"/>
      </rPr>
      <t xml:space="preserve"> 1σ</t>
    </r>
  </si>
  <si>
    <r>
      <t>%CO3</t>
    </r>
    <r>
      <rPr>
        <sz val="8"/>
        <rFont val="Times New Roman"/>
        <family val="1"/>
      </rPr>
      <t>bulk</t>
    </r>
  </si>
  <si>
    <r>
      <t>δ13C</t>
    </r>
    <r>
      <rPr>
        <sz val="8"/>
        <rFont val="Times New Roman"/>
        <family val="1"/>
      </rPr>
      <t>org</t>
    </r>
    <r>
      <rPr>
        <sz val="11"/>
        <rFont val="Times New Roman"/>
        <family val="1"/>
      </rPr>
      <t xml:space="preserve"> (‰ VPDB)</t>
    </r>
  </si>
  <si>
    <r>
      <t>δ13C</t>
    </r>
    <r>
      <rPr>
        <sz val="8"/>
        <rFont val="Times New Roman"/>
        <family val="1"/>
      </rPr>
      <t>org</t>
    </r>
    <r>
      <rPr>
        <sz val="11"/>
        <rFont val="Times New Roman"/>
        <family val="1"/>
      </rPr>
      <t xml:space="preserve"> 1σ (‰ VPDB)</t>
    </r>
  </si>
  <si>
    <r>
      <t>δ13C</t>
    </r>
    <r>
      <rPr>
        <sz val="8"/>
        <rFont val="Times New Roman"/>
        <family val="1"/>
      </rPr>
      <t>bulk</t>
    </r>
    <r>
      <rPr>
        <sz val="11"/>
        <rFont val="Times New Roman"/>
        <family val="1"/>
      </rPr>
      <t xml:space="preserve"> (‰ VPDB)</t>
    </r>
  </si>
  <si>
    <r>
      <t>δ13C</t>
    </r>
    <r>
      <rPr>
        <sz val="8"/>
        <rFont val="Times New Roman"/>
        <family val="1"/>
      </rPr>
      <t>bulk</t>
    </r>
    <r>
      <rPr>
        <sz val="11"/>
        <rFont val="Times New Roman"/>
        <family val="1"/>
      </rPr>
      <t xml:space="preserve"> 1σ (‰ VPDB)</t>
    </r>
  </si>
  <si>
    <r>
      <t>δ13C</t>
    </r>
    <r>
      <rPr>
        <sz val="8"/>
        <rFont val="Times New Roman"/>
        <family val="1"/>
      </rPr>
      <t>carb</t>
    </r>
    <r>
      <rPr>
        <sz val="11"/>
        <rFont val="Times New Roman"/>
        <family val="1"/>
      </rPr>
      <t xml:space="preserve"> (‰ VPDB)</t>
    </r>
  </si>
  <si>
    <r>
      <t>δ13C</t>
    </r>
    <r>
      <rPr>
        <sz val="8"/>
        <rFont val="Times New Roman"/>
        <family val="1"/>
      </rPr>
      <t>carb</t>
    </r>
    <r>
      <rPr>
        <sz val="11"/>
        <rFont val="Times New Roman"/>
        <family val="1"/>
      </rPr>
      <t xml:space="preserve"> 1σ (‰ VPDB)</t>
    </r>
  </si>
  <si>
    <r>
      <rPr>
        <sz val="16"/>
        <rFont val="Times New Roman"/>
        <family val="1"/>
      </rPr>
      <t>ε</t>
    </r>
    <r>
      <rPr>
        <sz val="11"/>
        <rFont val="Times New Roman"/>
        <family val="1"/>
      </rPr>
      <t>TOC (‰)</t>
    </r>
  </si>
  <si>
    <r>
      <t>%S</t>
    </r>
    <r>
      <rPr>
        <sz val="8"/>
        <rFont val="Times New Roman"/>
        <family val="1"/>
      </rPr>
      <t>bulk</t>
    </r>
  </si>
  <si>
    <r>
      <t>%S</t>
    </r>
    <r>
      <rPr>
        <sz val="8"/>
        <rFont val="Times New Roman"/>
        <family val="1"/>
      </rPr>
      <t>bulk</t>
    </r>
    <r>
      <rPr>
        <sz val="11"/>
        <rFont val="Times New Roman"/>
        <family val="1"/>
      </rPr>
      <t xml:space="preserve"> 1σ</t>
    </r>
  </si>
  <si>
    <t>mass % carbonate carbon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</si>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</sst>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6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2" fillId="3" borderId="0" xfId="0" applyFont="1" applyFill="1"/>
    <xf numFmtId="2" fontId="2" fillId="3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65" fontId="5" fillId="3" borderId="0" xfId="0" applyNumberFormat="1" applyFont="1" applyFill="1"/>
    <xf numFmtId="164" fontId="5" fillId="3" borderId="0" xfId="0" applyNumberFormat="1" applyFont="1" applyFill="1"/>
    <xf numFmtId="0" fontId="2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" fillId="3" borderId="1" xfId="0" applyFont="1" applyFill="1" applyBorder="1"/>
    <xf numFmtId="166" fontId="2" fillId="3" borderId="1" xfId="0" applyNumberFormat="1" applyFont="1" applyFill="1" applyBorder="1"/>
    <xf numFmtId="164" fontId="2" fillId="3" borderId="1" xfId="0" applyNumberFormat="1" applyFont="1" applyFill="1" applyBorder="1"/>
    <xf numFmtId="2" fontId="2" fillId="3" borderId="1" xfId="0" applyNumberFormat="1" applyFont="1" applyFill="1" applyBorder="1"/>
    <xf numFmtId="0" fontId="5" fillId="3" borderId="1" xfId="0" applyFont="1" applyFill="1" applyBorder="1"/>
    <xf numFmtId="0" fontId="2" fillId="2" borderId="1" xfId="0" applyFont="1" applyFill="1" applyBorder="1"/>
    <xf numFmtId="166" fontId="2" fillId="2" borderId="1" xfId="0" applyNumberFormat="1" applyFont="1" applyFill="1" applyBorder="1"/>
    <xf numFmtId="164" fontId="2" fillId="2" borderId="1" xfId="0" applyNumberFormat="1" applyFont="1" applyFill="1" applyBorder="1"/>
    <xf numFmtId="2" fontId="2" fillId="2" borderId="1" xfId="0" applyNumberFormat="1" applyFont="1" applyFill="1" applyBorder="1"/>
    <xf numFmtId="0" fontId="5" fillId="2" borderId="1" xfId="0" applyFont="1" applyFill="1" applyBorder="1"/>
    <xf numFmtId="0" fontId="2" fillId="4" borderId="1" xfId="0" applyFont="1" applyFill="1" applyBorder="1"/>
    <xf numFmtId="166" fontId="2" fillId="4" borderId="1" xfId="0" applyNumberFormat="1" applyFont="1" applyFill="1" applyBorder="1"/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0" fontId="5" fillId="4" borderId="1" xfId="0" applyFont="1" applyFill="1" applyBorder="1"/>
    <xf numFmtId="2" fontId="5" fillId="3" borderId="1" xfId="0" applyNumberFormat="1" applyFont="1" applyFill="1" applyBorder="1"/>
    <xf numFmtId="164" fontId="5" fillId="3" borderId="1" xfId="0" applyNumberFormat="1" applyFont="1" applyFill="1" applyBorder="1"/>
    <xf numFmtId="0" fontId="1" fillId="3" borderId="1" xfId="0" applyFont="1" applyFill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3" borderId="1" xfId="0" applyFill="1" applyBorder="1"/>
    <xf numFmtId="0" fontId="1" fillId="0" borderId="1" xfId="0" applyFont="1" applyBorder="1"/>
    <xf numFmtId="0" fontId="2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92"/>
  <sheetViews>
    <sheetView tabSelected="1" zoomScaleNormal="100" workbookViewId="0">
      <pane ySplit="1" topLeftCell="A60" activePane="bottomLeft" state="frozen"/>
      <selection pane="bottomLeft" activeCell="A71" sqref="A71"/>
    </sheetView>
  </sheetViews>
  <sheetFormatPr defaultRowHeight="14.4" x14ac:dyDescent="0.3"/>
  <cols>
    <col min="2" max="2" width="17.88671875" style="34" customWidth="1"/>
    <col min="3" max="3" width="37.6640625" style="31" customWidth="1"/>
    <col min="4" max="4" width="12.6640625" style="31" customWidth="1"/>
    <col min="5" max="5" width="10.109375" style="31" customWidth="1"/>
    <col min="6" max="6" width="13" style="31" customWidth="1"/>
    <col min="7" max="7" width="10" style="31" customWidth="1"/>
    <col min="8" max="8" width="11.44140625" style="31" customWidth="1"/>
    <col min="9" max="9" width="10.88671875" style="31" customWidth="1"/>
    <col min="10" max="10" width="12" style="31" customWidth="1"/>
    <col min="11" max="11" width="10.88671875" style="31" customWidth="1"/>
    <col min="12" max="12" width="11.88671875" style="31" customWidth="1"/>
    <col min="13" max="13" width="10.6640625" style="31" customWidth="1"/>
    <col min="14" max="14" width="11.44140625" style="31" customWidth="1"/>
    <col min="15" max="15" width="10.6640625" style="31" customWidth="1"/>
    <col min="16" max="16" width="13.109375" style="31" customWidth="1"/>
    <col min="17" max="17" width="13" style="31" customWidth="1"/>
    <col min="18" max="18" width="8.88671875" style="31"/>
    <col min="19" max="19" width="11.109375" style="35" customWidth="1"/>
    <col min="20" max="20" width="15.33203125" style="35" customWidth="1"/>
    <col min="21" max="21" width="8.88671875" style="31"/>
    <col min="22" max="22" width="13.33203125" style="31" customWidth="1"/>
    <col min="23" max="23" width="13.6640625" style="31" customWidth="1"/>
    <col min="30" max="30" width="9.109375" customWidth="1"/>
    <col min="46" max="46" width="15.6640625" customWidth="1"/>
    <col min="47" max="47" width="17.109375" customWidth="1"/>
  </cols>
  <sheetData>
    <row r="1" spans="1:44" s="1" customFormat="1" ht="65.25" customHeight="1" x14ac:dyDescent="0.4">
      <c r="A1" s="1" t="s">
        <v>231</v>
      </c>
      <c r="B1" s="11" t="s">
        <v>0</v>
      </c>
      <c r="C1" s="11" t="s">
        <v>1</v>
      </c>
      <c r="D1" s="11" t="s">
        <v>2</v>
      </c>
      <c r="E1" s="36" t="s">
        <v>218</v>
      </c>
      <c r="F1" s="11" t="s">
        <v>219</v>
      </c>
      <c r="G1" s="11" t="s">
        <v>220</v>
      </c>
      <c r="H1" s="36" t="s">
        <v>221</v>
      </c>
      <c r="I1" s="36" t="s">
        <v>222</v>
      </c>
      <c r="J1" s="11" t="s">
        <v>223</v>
      </c>
      <c r="K1" s="11" t="s">
        <v>224</v>
      </c>
      <c r="L1" s="36" t="s">
        <v>225</v>
      </c>
      <c r="M1" s="36" t="s">
        <v>226</v>
      </c>
      <c r="N1" s="11" t="s">
        <v>227</v>
      </c>
      <c r="O1" s="11"/>
      <c r="P1" s="11" t="s">
        <v>228</v>
      </c>
      <c r="Q1" s="11" t="s">
        <v>229</v>
      </c>
      <c r="R1" s="11" t="s">
        <v>206</v>
      </c>
      <c r="S1" s="11" t="s">
        <v>207</v>
      </c>
      <c r="T1" s="12"/>
      <c r="U1" s="11" t="s">
        <v>230</v>
      </c>
      <c r="V1" s="11" t="s">
        <v>208</v>
      </c>
      <c r="W1" s="11" t="s">
        <v>209</v>
      </c>
      <c r="Z1" s="3"/>
      <c r="AA1" s="4"/>
      <c r="AB1" s="4"/>
      <c r="AC1" s="4"/>
      <c r="AD1" s="4"/>
      <c r="AE1" s="4"/>
      <c r="AF1" s="4"/>
      <c r="AG1" s="4"/>
      <c r="AH1" s="4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3">
      <c r="A2">
        <v>31763</v>
      </c>
      <c r="B2" s="13" t="s">
        <v>3</v>
      </c>
      <c r="C2" s="13" t="s">
        <v>4</v>
      </c>
      <c r="D2" s="14">
        <v>-127.69999999999999</v>
      </c>
      <c r="E2" s="15">
        <v>5.4294914554490772E-2</v>
      </c>
      <c r="F2" s="15">
        <v>2.3389376893667353E-3</v>
      </c>
      <c r="G2" s="16">
        <v>8.1610275689222878</v>
      </c>
      <c r="H2" s="16">
        <v>-26.236725729897884</v>
      </c>
      <c r="I2" s="15">
        <v>7.447335333228057E-2</v>
      </c>
      <c r="J2" s="16">
        <v>-23.612811803588997</v>
      </c>
      <c r="K2" s="16">
        <v>0.22184593384235879</v>
      </c>
      <c r="L2" s="16">
        <v>-23.46733338946574</v>
      </c>
      <c r="M2" s="16">
        <v>0.22184593384235879</v>
      </c>
      <c r="N2" s="16">
        <v>2.7693923404321446</v>
      </c>
      <c r="O2" s="16"/>
      <c r="P2" s="16"/>
      <c r="Q2" s="15"/>
      <c r="R2" s="16"/>
      <c r="S2" s="15"/>
      <c r="T2" s="17"/>
      <c r="U2" s="16">
        <f t="shared" ref="U2:U8" si="0">G2*0.12</f>
        <v>0.97932330827067449</v>
      </c>
      <c r="V2" s="16">
        <f t="shared" ref="V2:V8" si="1">U2+E2</f>
        <v>1.0336182228251654</v>
      </c>
      <c r="W2" s="16">
        <f>U2/V2</f>
        <v>0.94747101651701937</v>
      </c>
      <c r="Z2" s="6"/>
      <c r="AA2" s="8"/>
      <c r="AB2" s="8"/>
      <c r="AC2" s="7"/>
      <c r="AD2" s="9"/>
      <c r="AE2" s="7"/>
      <c r="AF2" s="7"/>
      <c r="AG2" s="7"/>
      <c r="AH2" s="7"/>
      <c r="AI2" s="5"/>
      <c r="AJ2" s="6"/>
      <c r="AK2" s="5"/>
      <c r="AL2" s="5"/>
      <c r="AM2" s="5"/>
      <c r="AN2" s="5"/>
      <c r="AO2" s="5"/>
      <c r="AP2" s="5"/>
      <c r="AQ2" s="5"/>
      <c r="AR2" s="5"/>
    </row>
    <row r="3" spans="1:44" x14ac:dyDescent="0.3">
      <c r="A3">
        <v>31764</v>
      </c>
      <c r="B3" s="13" t="s">
        <v>5</v>
      </c>
      <c r="C3" s="13" t="s">
        <v>4</v>
      </c>
      <c r="D3" s="14">
        <v>-126</v>
      </c>
      <c r="E3" s="15">
        <v>7.0725261061256109E-2</v>
      </c>
      <c r="F3" s="15">
        <v>3.0467306200556736E-3</v>
      </c>
      <c r="G3" s="16">
        <v>6.8939909647874051</v>
      </c>
      <c r="H3" s="16">
        <v>-26.784192896073336</v>
      </c>
      <c r="I3" s="15">
        <v>7.447335333228057E-2</v>
      </c>
      <c r="J3" s="16">
        <v>-24.557015537920535</v>
      </c>
      <c r="K3" s="16">
        <v>0.22184593384235879</v>
      </c>
      <c r="L3" s="16">
        <v>-24.36660397548204</v>
      </c>
      <c r="M3" s="16">
        <v>0.22184593384235879</v>
      </c>
      <c r="N3" s="16">
        <v>2.4175889205912959</v>
      </c>
      <c r="O3" s="16"/>
      <c r="P3" s="16">
        <v>5.5380552956793103E-2</v>
      </c>
      <c r="Q3" s="15">
        <v>6.2439988861048964E-4</v>
      </c>
      <c r="R3" s="16">
        <v>13.173389617954314</v>
      </c>
      <c r="S3" s="15">
        <v>6.5294712644376529E-2</v>
      </c>
      <c r="T3" s="17"/>
      <c r="U3" s="16">
        <f t="shared" si="0"/>
        <v>0.82727891577448853</v>
      </c>
      <c r="V3" s="16">
        <f t="shared" si="1"/>
        <v>0.89800417683574463</v>
      </c>
      <c r="W3" s="16">
        <f t="shared" ref="W3:W66" si="2">U3/V3</f>
        <v>0.92124172371840474</v>
      </c>
      <c r="Z3" s="6"/>
      <c r="AA3" s="8"/>
      <c r="AB3" s="8"/>
      <c r="AC3" s="7"/>
      <c r="AD3" s="9"/>
      <c r="AE3" s="7"/>
      <c r="AF3" s="7"/>
      <c r="AG3" s="7"/>
      <c r="AH3" s="7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x14ac:dyDescent="0.3">
      <c r="A4">
        <v>31765</v>
      </c>
      <c r="B4" s="13" t="s">
        <v>6</v>
      </c>
      <c r="C4" s="13" t="s">
        <v>44</v>
      </c>
      <c r="D4" s="14">
        <v>-124.6</v>
      </c>
      <c r="E4" s="15">
        <v>6.6970072390778915E-2</v>
      </c>
      <c r="F4" s="15">
        <v>2.8849631251782809E-3</v>
      </c>
      <c r="G4" s="16">
        <v>7.7122715954125871</v>
      </c>
      <c r="H4" s="16">
        <v>-27.180247648714456</v>
      </c>
      <c r="I4" s="15">
        <v>7.447335333228057E-2</v>
      </c>
      <c r="J4" s="16">
        <v>-23.384602042426774</v>
      </c>
      <c r="K4" s="16">
        <v>0.22184593384235879</v>
      </c>
      <c r="L4" s="16">
        <v>-23.109927269687155</v>
      </c>
      <c r="M4" s="16">
        <v>0.22184593384235879</v>
      </c>
      <c r="N4" s="16">
        <v>4.0703203790273008</v>
      </c>
      <c r="O4" s="16"/>
      <c r="P4" s="16"/>
      <c r="Q4" s="15"/>
      <c r="R4" s="16"/>
      <c r="S4" s="15"/>
      <c r="T4" s="17"/>
      <c r="U4" s="16">
        <f t="shared" si="0"/>
        <v>0.92547259144951044</v>
      </c>
      <c r="V4" s="16">
        <f t="shared" si="1"/>
        <v>0.99244266384028934</v>
      </c>
      <c r="W4" s="16">
        <f t="shared" si="2"/>
        <v>0.93251995824964229</v>
      </c>
      <c r="Z4" s="6"/>
      <c r="AA4" s="8"/>
      <c r="AB4" s="8"/>
      <c r="AC4" s="7"/>
      <c r="AD4" s="9"/>
      <c r="AE4" s="7"/>
      <c r="AF4" s="7"/>
      <c r="AG4" s="7"/>
      <c r="AH4" s="7"/>
      <c r="AI4" s="5"/>
      <c r="AJ4" s="6"/>
      <c r="AK4" s="5"/>
      <c r="AL4" s="5"/>
      <c r="AM4" s="5"/>
      <c r="AN4" s="5"/>
      <c r="AO4" s="5"/>
      <c r="AP4" s="5"/>
      <c r="AQ4" s="5"/>
      <c r="AR4" s="5"/>
    </row>
    <row r="5" spans="1:44" x14ac:dyDescent="0.3">
      <c r="A5">
        <v>31766</v>
      </c>
      <c r="B5" s="13" t="s">
        <v>8</v>
      </c>
      <c r="C5" s="13" t="s">
        <v>44</v>
      </c>
      <c r="D5" s="14">
        <v>-114.6</v>
      </c>
      <c r="E5" s="15">
        <v>5.157903972673962E-2</v>
      </c>
      <c r="F5" s="15">
        <v>1.7961551744437197E-3</v>
      </c>
      <c r="G5" s="16">
        <v>8.2345286292654549</v>
      </c>
      <c r="H5" s="16">
        <v>-27.358901780040213</v>
      </c>
      <c r="I5" s="15">
        <v>0.1804727749522417</v>
      </c>
      <c r="J5" s="16">
        <v>-23.807119056709059</v>
      </c>
      <c r="K5" s="16">
        <v>0.22184593384235879</v>
      </c>
      <c r="L5" s="16">
        <v>-23.621716566287503</v>
      </c>
      <c r="M5" s="16">
        <v>0.22184593384235879</v>
      </c>
      <c r="N5" s="16">
        <v>3.73718521375271</v>
      </c>
      <c r="O5" s="16"/>
      <c r="P5" s="16"/>
      <c r="Q5" s="15"/>
      <c r="R5" s="16"/>
      <c r="S5" s="15"/>
      <c r="T5" s="17"/>
      <c r="U5" s="16">
        <f t="shared" si="0"/>
        <v>0.98814343551185457</v>
      </c>
      <c r="V5" s="16">
        <f t="shared" si="1"/>
        <v>1.0397224752385943</v>
      </c>
      <c r="W5" s="16">
        <f t="shared" si="2"/>
        <v>0.95039153143736421</v>
      </c>
      <c r="Z5" s="6"/>
      <c r="AA5" s="8"/>
      <c r="AB5" s="8"/>
      <c r="AC5" s="7"/>
      <c r="AD5" s="9"/>
      <c r="AE5" s="7"/>
      <c r="AF5" s="7"/>
      <c r="AG5" s="7"/>
      <c r="AH5" s="7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x14ac:dyDescent="0.3">
      <c r="A6">
        <v>31767</v>
      </c>
      <c r="B6" s="13" t="s">
        <v>9</v>
      </c>
      <c r="C6" s="13" t="s">
        <v>15</v>
      </c>
      <c r="D6" s="14">
        <v>-105.19999999999999</v>
      </c>
      <c r="E6" s="15">
        <v>6.1061967151879247E-2</v>
      </c>
      <c r="F6" s="15">
        <v>2.1263825158943715E-3</v>
      </c>
      <c r="G6" s="16">
        <v>10.454785362420841</v>
      </c>
      <c r="H6" s="16">
        <v>-28.178999054654835</v>
      </c>
      <c r="I6" s="15">
        <v>0.1804727749522417</v>
      </c>
      <c r="J6" s="16">
        <v>-23.890167049343034</v>
      </c>
      <c r="K6" s="16">
        <v>0.22184593384235879</v>
      </c>
      <c r="L6" s="16">
        <v>-23.68141566230943</v>
      </c>
      <c r="M6" s="16">
        <v>0.22184593384235879</v>
      </c>
      <c r="N6" s="16">
        <v>4.4975833923454047</v>
      </c>
      <c r="O6" s="16"/>
      <c r="P6" s="16"/>
      <c r="Q6" s="15"/>
      <c r="R6" s="16"/>
      <c r="S6" s="15"/>
      <c r="T6" s="17"/>
      <c r="U6" s="16">
        <f t="shared" si="0"/>
        <v>1.254574243490501</v>
      </c>
      <c r="V6" s="16">
        <f t="shared" si="1"/>
        <v>1.3156362106423802</v>
      </c>
      <c r="W6" s="16">
        <f t="shared" si="2"/>
        <v>0.95358749884053073</v>
      </c>
      <c r="Z6" s="6"/>
      <c r="AA6" s="8"/>
      <c r="AB6" s="8"/>
      <c r="AC6" s="7"/>
      <c r="AD6" s="9"/>
      <c r="AE6" s="7"/>
      <c r="AF6" s="7"/>
      <c r="AG6" s="7"/>
      <c r="AH6" s="7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x14ac:dyDescent="0.3">
      <c r="A7">
        <v>31768</v>
      </c>
      <c r="B7" s="13" t="s">
        <v>10</v>
      </c>
      <c r="C7" s="13" t="s">
        <v>4</v>
      </c>
      <c r="D7" s="14">
        <v>-102.6</v>
      </c>
      <c r="E7" s="15">
        <v>0.15178271774622057</v>
      </c>
      <c r="F7" s="15">
        <v>5.28558335547434E-3</v>
      </c>
      <c r="G7" s="16">
        <v>6.878005748271196</v>
      </c>
      <c r="H7" s="16">
        <v>-28.122213123828967</v>
      </c>
      <c r="I7" s="15">
        <v>0.1804727749522417</v>
      </c>
      <c r="J7" s="16">
        <v>-23.568836252290193</v>
      </c>
      <c r="K7" s="16">
        <v>0.22184593384235879</v>
      </c>
      <c r="L7" s="16">
        <v>-22.731445708806906</v>
      </c>
      <c r="M7" s="16">
        <v>0.22184593384235879</v>
      </c>
      <c r="N7" s="16">
        <v>5.3907674150220615</v>
      </c>
      <c r="O7" s="16"/>
      <c r="P7" s="16">
        <v>0.5458085365844586</v>
      </c>
      <c r="Q7" s="15">
        <v>1.9537880055106871E-2</v>
      </c>
      <c r="R7" s="16">
        <v>28.083218319278004</v>
      </c>
      <c r="S7" s="15">
        <v>2.6398327719924151E-2</v>
      </c>
      <c r="T7" s="17"/>
      <c r="U7" s="16">
        <f t="shared" si="0"/>
        <v>0.82536068979254351</v>
      </c>
      <c r="V7" s="16">
        <f t="shared" si="1"/>
        <v>0.97714340753876405</v>
      </c>
      <c r="W7" s="16">
        <f t="shared" si="2"/>
        <v>0.84466689681862361</v>
      </c>
      <c r="Z7" s="6"/>
      <c r="AA7" s="8"/>
      <c r="AB7" s="8"/>
      <c r="AC7" s="7"/>
      <c r="AD7" s="9"/>
      <c r="AE7" s="7"/>
      <c r="AF7" s="7"/>
      <c r="AG7" s="7"/>
      <c r="AH7" s="7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x14ac:dyDescent="0.3">
      <c r="A8">
        <v>31769</v>
      </c>
      <c r="B8" s="13" t="s">
        <v>11</v>
      </c>
      <c r="C8" s="13" t="s">
        <v>4</v>
      </c>
      <c r="D8" s="14">
        <v>-101.1</v>
      </c>
      <c r="E8" s="15">
        <v>8.5489557865694565E-2</v>
      </c>
      <c r="F8" s="15">
        <v>3.6827528062263627E-3</v>
      </c>
      <c r="G8" s="16">
        <v>10.521703142877966</v>
      </c>
      <c r="H8" s="16">
        <v>-30.050587001672096</v>
      </c>
      <c r="I8" s="15">
        <v>7.447335333228057E-2</v>
      </c>
      <c r="J8" s="16">
        <v>-26.321988620631554</v>
      </c>
      <c r="K8" s="16">
        <v>0.22184593384235879</v>
      </c>
      <c r="L8" s="16">
        <v>-26.069520063718052</v>
      </c>
      <c r="M8" s="16">
        <v>0.22184593384235879</v>
      </c>
      <c r="N8" s="16">
        <v>3.9810669379540435</v>
      </c>
      <c r="O8" s="16"/>
      <c r="P8" s="16">
        <v>0.17716331017491041</v>
      </c>
      <c r="Q8" s="15">
        <v>6.3417760484724061E-3</v>
      </c>
      <c r="R8" s="16">
        <v>27.581658334599286</v>
      </c>
      <c r="S8" s="15">
        <v>2.6398327719924151E-2</v>
      </c>
      <c r="T8" s="17"/>
      <c r="U8" s="16">
        <f t="shared" si="0"/>
        <v>1.2626043771453559</v>
      </c>
      <c r="V8" s="16">
        <f t="shared" si="1"/>
        <v>1.3480939350110503</v>
      </c>
      <c r="W8" s="16">
        <f t="shared" si="2"/>
        <v>0.93658486575344346</v>
      </c>
      <c r="Z8" s="6"/>
      <c r="AA8" s="8"/>
      <c r="AB8" s="8"/>
      <c r="AC8" s="7"/>
      <c r="AD8" s="9"/>
      <c r="AE8" s="7"/>
      <c r="AF8" s="7"/>
      <c r="AG8" s="7"/>
      <c r="AH8" s="7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x14ac:dyDescent="0.3">
      <c r="A9">
        <v>31770</v>
      </c>
      <c r="B9" s="13" t="s">
        <v>12</v>
      </c>
      <c r="C9" s="13" t="s">
        <v>13</v>
      </c>
      <c r="D9" s="14">
        <v>-99.399999999999991</v>
      </c>
      <c r="E9" s="15"/>
      <c r="F9" s="15"/>
      <c r="G9" s="16"/>
      <c r="H9" s="16"/>
      <c r="I9" s="15"/>
      <c r="J9" s="16">
        <v>-16.718488425707314</v>
      </c>
      <c r="K9" s="16">
        <v>0.22184593384235879</v>
      </c>
      <c r="L9" s="16"/>
      <c r="M9" s="16"/>
      <c r="N9" s="16"/>
      <c r="O9" s="16"/>
      <c r="P9" s="16">
        <v>0.13165663006772185</v>
      </c>
      <c r="Q9" s="15">
        <v>4.7128091158476944E-3</v>
      </c>
      <c r="R9" s="16">
        <v>31.215356952806925</v>
      </c>
      <c r="S9" s="15">
        <v>2.6398327719924151E-2</v>
      </c>
      <c r="T9" s="17"/>
      <c r="U9" s="16"/>
      <c r="V9" s="16"/>
      <c r="W9" s="16"/>
      <c r="Z9" s="6"/>
      <c r="AA9" s="8"/>
      <c r="AB9" s="8"/>
      <c r="AC9" s="7"/>
      <c r="AD9" s="9"/>
      <c r="AE9" s="7"/>
      <c r="AF9" s="7"/>
      <c r="AG9" s="7"/>
      <c r="AH9" s="7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 x14ac:dyDescent="0.3">
      <c r="A10">
        <v>31771</v>
      </c>
      <c r="B10" s="13" t="s">
        <v>14</v>
      </c>
      <c r="C10" s="13" t="s">
        <v>15</v>
      </c>
      <c r="D10" s="14">
        <v>-98.199999999999989</v>
      </c>
      <c r="E10" s="15">
        <v>8.3540964055002317E-2</v>
      </c>
      <c r="F10" s="15">
        <v>3.5988105154521354E-3</v>
      </c>
      <c r="G10" s="16">
        <v>42.179283109346954</v>
      </c>
      <c r="H10" s="16">
        <v>-29.247977582727927</v>
      </c>
      <c r="I10" s="15">
        <v>7.447335333228057E-2</v>
      </c>
      <c r="J10" s="16">
        <v>-21.500251798202186</v>
      </c>
      <c r="K10" s="16">
        <v>0.22184593384235879</v>
      </c>
      <c r="L10" s="16">
        <v>-21.37236986454743</v>
      </c>
      <c r="M10" s="16">
        <v>0.22184593384235879</v>
      </c>
      <c r="N10" s="16">
        <v>7.8756077181804969</v>
      </c>
      <c r="O10" s="16"/>
      <c r="P10" s="16"/>
      <c r="Q10" s="15"/>
      <c r="R10" s="16"/>
      <c r="S10" s="15"/>
      <c r="T10" s="17"/>
      <c r="U10" s="16">
        <f t="shared" ref="U10:U47" si="3">G10*0.12</f>
        <v>5.0615139731216345</v>
      </c>
      <c r="V10" s="16">
        <f t="shared" ref="V10:V47" si="4">U10+E10</f>
        <v>5.1450549371766368</v>
      </c>
      <c r="W10" s="16">
        <f t="shared" si="2"/>
        <v>0.98376286257871415</v>
      </c>
      <c r="Z10" s="6"/>
      <c r="AA10" s="8"/>
      <c r="AB10" s="8"/>
      <c r="AC10" s="7"/>
      <c r="AD10" s="9"/>
      <c r="AE10" s="7"/>
      <c r="AF10" s="7"/>
      <c r="AG10" s="7"/>
      <c r="AH10" s="7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x14ac:dyDescent="0.3">
      <c r="A11">
        <v>31772</v>
      </c>
      <c r="B11" s="13" t="s">
        <v>16</v>
      </c>
      <c r="C11" s="13" t="s">
        <v>15</v>
      </c>
      <c r="D11" s="14">
        <v>-71.699999999999989</v>
      </c>
      <c r="E11" s="15">
        <v>6.8956490804864184E-2</v>
      </c>
      <c r="F11" s="15">
        <v>2.9705348390980674E-3</v>
      </c>
      <c r="G11" s="16">
        <v>14.308989008124421</v>
      </c>
      <c r="H11" s="16">
        <v>-24.866692540725509</v>
      </c>
      <c r="I11" s="15">
        <v>7.447335333228057E-2</v>
      </c>
      <c r="J11" s="16">
        <v>-23.225948956239904</v>
      </c>
      <c r="K11" s="16">
        <v>0.22184593384235879</v>
      </c>
      <c r="L11" s="16">
        <v>-23.16005560716982</v>
      </c>
      <c r="M11" s="16">
        <v>0.22184593384235879</v>
      </c>
      <c r="N11" s="16">
        <v>1.7066369335556892</v>
      </c>
      <c r="O11" s="16"/>
      <c r="P11" s="16"/>
      <c r="Q11" s="15"/>
      <c r="R11" s="16"/>
      <c r="S11" s="15"/>
      <c r="T11" s="17"/>
      <c r="U11" s="16">
        <f t="shared" si="3"/>
        <v>1.7170786809749303</v>
      </c>
      <c r="V11" s="16">
        <f t="shared" si="4"/>
        <v>1.7860351717797944</v>
      </c>
      <c r="W11" s="16">
        <f t="shared" si="2"/>
        <v>0.96139130298528863</v>
      </c>
      <c r="Z11" s="6"/>
      <c r="AA11" s="8"/>
      <c r="AB11" s="8"/>
      <c r="AC11" s="7"/>
      <c r="AD11" s="9"/>
      <c r="AE11" s="7"/>
      <c r="AF11" s="7"/>
      <c r="AG11" s="7"/>
      <c r="AH11" s="7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x14ac:dyDescent="0.3">
      <c r="A12">
        <v>31773</v>
      </c>
      <c r="B12" s="13" t="s">
        <v>18</v>
      </c>
      <c r="C12" s="13" t="s">
        <v>4</v>
      </c>
      <c r="D12" s="14">
        <v>-70.499999999999986</v>
      </c>
      <c r="E12" s="15">
        <v>8.6852804666681827E-2</v>
      </c>
      <c r="F12" s="15">
        <v>3.7414792882348689E-3</v>
      </c>
      <c r="G12" s="16">
        <v>5.1363682449558841</v>
      </c>
      <c r="H12" s="16">
        <v>-28.131365162287</v>
      </c>
      <c r="I12" s="15">
        <v>7.447335333228057E-2</v>
      </c>
      <c r="J12" s="16">
        <v>-23.593212053710779</v>
      </c>
      <c r="K12" s="16">
        <v>0.22184593384235879</v>
      </c>
      <c r="L12" s="16">
        <v>-22.953710647804094</v>
      </c>
      <c r="M12" s="16">
        <v>0.22184593384235879</v>
      </c>
      <c r="N12" s="16">
        <v>5.1776545144829065</v>
      </c>
      <c r="O12" s="16"/>
      <c r="P12" s="16"/>
      <c r="Q12" s="15"/>
      <c r="R12" s="16"/>
      <c r="S12" s="15"/>
      <c r="T12" s="17"/>
      <c r="U12" s="16">
        <f t="shared" si="3"/>
        <v>0.61636418939470605</v>
      </c>
      <c r="V12" s="16">
        <f t="shared" si="4"/>
        <v>0.70321699406138793</v>
      </c>
      <c r="W12" s="16">
        <f t="shared" si="2"/>
        <v>0.87649217041091587</v>
      </c>
      <c r="Z12" s="6"/>
      <c r="AA12" s="8"/>
      <c r="AB12" s="8"/>
      <c r="AC12" s="7"/>
      <c r="AD12" s="9"/>
      <c r="AE12" s="7"/>
      <c r="AF12" s="7"/>
      <c r="AG12" s="7"/>
      <c r="AH12" s="7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x14ac:dyDescent="0.3">
      <c r="A13">
        <v>31774</v>
      </c>
      <c r="B13" s="13" t="s">
        <v>19</v>
      </c>
      <c r="C13" s="13" t="s">
        <v>20</v>
      </c>
      <c r="D13" s="14">
        <v>-70.149999999999991</v>
      </c>
      <c r="E13" s="15">
        <v>8.6334657631524925E-2</v>
      </c>
      <c r="F13" s="15">
        <v>3.7191583464099066E-3</v>
      </c>
      <c r="G13" s="16">
        <v>5.695153785041458</v>
      </c>
      <c r="H13" s="16">
        <v>-28.049125676601996</v>
      </c>
      <c r="I13" s="15">
        <v>7.447335333228057E-2</v>
      </c>
      <c r="J13" s="16">
        <v>-23.407782145999921</v>
      </c>
      <c r="K13" s="16">
        <v>0.22184593384235879</v>
      </c>
      <c r="L13" s="16">
        <v>-22.821430573809096</v>
      </c>
      <c r="M13" s="16">
        <v>0.22184593384235879</v>
      </c>
      <c r="N13" s="16">
        <v>5.2276951027929002</v>
      </c>
      <c r="O13" s="16"/>
      <c r="P13" s="16">
        <v>0.21825720943315677</v>
      </c>
      <c r="Q13" s="15">
        <v>7.8127821264068857E-3</v>
      </c>
      <c r="R13" s="16">
        <v>21.68093235232768</v>
      </c>
      <c r="S13" s="15">
        <v>2.6398327719924151E-2</v>
      </c>
      <c r="T13" s="17"/>
      <c r="U13" s="16">
        <f t="shared" si="3"/>
        <v>0.68341845420497493</v>
      </c>
      <c r="V13" s="16">
        <f t="shared" si="4"/>
        <v>0.76975311183649986</v>
      </c>
      <c r="W13" s="16">
        <f t="shared" si="2"/>
        <v>0.88784110605861</v>
      </c>
      <c r="Z13" s="6"/>
      <c r="AA13" s="8"/>
      <c r="AB13" s="8"/>
      <c r="AC13" s="7"/>
      <c r="AD13" s="9"/>
      <c r="AE13" s="7"/>
      <c r="AF13" s="7"/>
      <c r="AG13" s="7"/>
      <c r="AH13" s="7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x14ac:dyDescent="0.3">
      <c r="A14">
        <v>31775</v>
      </c>
      <c r="B14" s="13" t="s">
        <v>21</v>
      </c>
      <c r="C14" s="13" t="s">
        <v>22</v>
      </c>
      <c r="D14" s="14">
        <v>-70.149000000000001</v>
      </c>
      <c r="E14" s="15">
        <v>9.6663732739610972E-2</v>
      </c>
      <c r="F14" s="15">
        <v>4.1641183074824306E-3</v>
      </c>
      <c r="G14" s="16">
        <v>34.734651825215664</v>
      </c>
      <c r="H14" s="16">
        <v>-29.875724233734022</v>
      </c>
      <c r="I14" s="15">
        <v>7.447335333228057E-2</v>
      </c>
      <c r="J14" s="16"/>
      <c r="K14" s="16"/>
      <c r="L14" s="16"/>
      <c r="M14" s="16"/>
      <c r="N14" s="16"/>
      <c r="O14" s="16"/>
      <c r="P14" s="16"/>
      <c r="Q14" s="15"/>
      <c r="R14" s="16"/>
      <c r="S14" s="15"/>
      <c r="T14" s="17"/>
      <c r="U14" s="16">
        <f t="shared" si="3"/>
        <v>4.1681582190258792</v>
      </c>
      <c r="V14" s="16">
        <f t="shared" si="4"/>
        <v>4.2648219517654899</v>
      </c>
      <c r="W14" s="16">
        <f t="shared" si="2"/>
        <v>0.97733463815538768</v>
      </c>
      <c r="Z14" s="6"/>
      <c r="AA14" s="8"/>
      <c r="AB14" s="8"/>
      <c r="AC14" s="7"/>
      <c r="AD14" s="9"/>
      <c r="AE14" s="7"/>
      <c r="AF14" s="7"/>
      <c r="AG14" s="7"/>
      <c r="AH14" s="7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x14ac:dyDescent="0.3">
      <c r="A15">
        <v>31776</v>
      </c>
      <c r="B15" s="13" t="s">
        <v>23</v>
      </c>
      <c r="C15" s="13" t="s">
        <v>15</v>
      </c>
      <c r="D15" s="14">
        <v>-68.299999999999983</v>
      </c>
      <c r="E15" s="15">
        <v>9.0705882876021146E-2</v>
      </c>
      <c r="F15" s="15">
        <v>3.9074637071781354E-3</v>
      </c>
      <c r="G15" s="16">
        <v>9.0467409036102016</v>
      </c>
      <c r="H15" s="16">
        <v>-28.154583257766227</v>
      </c>
      <c r="I15" s="15">
        <v>7.447335333228057E-2</v>
      </c>
      <c r="J15" s="16">
        <v>-23.456670102536457</v>
      </c>
      <c r="K15" s="16">
        <v>0.22184593384235879</v>
      </c>
      <c r="L15" s="16">
        <v>-23.064130976515639</v>
      </c>
      <c r="M15" s="16">
        <v>0.22184593384235879</v>
      </c>
      <c r="N15" s="16">
        <v>5.0904522812505881</v>
      </c>
      <c r="O15" s="16"/>
      <c r="P15" s="16">
        <v>0.26844960210078139</v>
      </c>
      <c r="Q15" s="15">
        <v>9.6094798361121454E-3</v>
      </c>
      <c r="R15" s="16">
        <v>17.777545229109382</v>
      </c>
      <c r="S15" s="15">
        <v>2.6398327719924151E-2</v>
      </c>
      <c r="T15" s="17"/>
      <c r="U15" s="16">
        <f t="shared" si="3"/>
        <v>1.0856089084332241</v>
      </c>
      <c r="V15" s="16">
        <f t="shared" si="4"/>
        <v>1.1763147913092453</v>
      </c>
      <c r="W15" s="16">
        <f t="shared" si="2"/>
        <v>0.92288978805149169</v>
      </c>
      <c r="Z15" s="6"/>
      <c r="AA15" s="8"/>
      <c r="AB15" s="8"/>
      <c r="AC15" s="7"/>
      <c r="AD15" s="9"/>
      <c r="AE15" s="7"/>
      <c r="AF15" s="7"/>
      <c r="AG15" s="7"/>
      <c r="AH15" s="7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x14ac:dyDescent="0.3">
      <c r="A16">
        <v>31777</v>
      </c>
      <c r="B16" s="13" t="s">
        <v>24</v>
      </c>
      <c r="C16" s="13" t="s">
        <v>25</v>
      </c>
      <c r="D16" s="14">
        <v>-67</v>
      </c>
      <c r="E16" s="15">
        <v>9.3784442488997269E-2</v>
      </c>
      <c r="F16" s="15">
        <v>4.0400831093235353E-3</v>
      </c>
      <c r="G16" s="16">
        <v>9.465454658269465</v>
      </c>
      <c r="H16" s="16">
        <v>-28.794646561473357</v>
      </c>
      <c r="I16" s="15">
        <v>7.447335333228057E-2</v>
      </c>
      <c r="J16" s="16">
        <v>-23.538584691393368</v>
      </c>
      <c r="K16" s="16">
        <v>0.22184593384235879</v>
      </c>
      <c r="L16" s="16">
        <v>-23.104589962427767</v>
      </c>
      <c r="M16" s="16">
        <v>0.22184593384235879</v>
      </c>
      <c r="N16" s="16">
        <v>5.6900565990455902</v>
      </c>
      <c r="O16" s="16"/>
      <c r="P16" s="16">
        <v>0.22531631520895343</v>
      </c>
      <c r="Q16" s="15">
        <v>8.0654713987420128E-3</v>
      </c>
      <c r="R16" s="16">
        <v>26.15962425640333</v>
      </c>
      <c r="S16" s="15">
        <v>2.6398327719924151E-2</v>
      </c>
      <c r="T16" s="17"/>
      <c r="U16" s="16">
        <f t="shared" si="3"/>
        <v>1.1358545589923357</v>
      </c>
      <c r="V16" s="16">
        <f t="shared" si="4"/>
        <v>1.229639001481333</v>
      </c>
      <c r="W16" s="16">
        <f t="shared" si="2"/>
        <v>0.92373010096783181</v>
      </c>
      <c r="Z16" s="6"/>
      <c r="AA16" s="8"/>
      <c r="AB16" s="8"/>
      <c r="AC16" s="7"/>
      <c r="AD16" s="9"/>
      <c r="AE16" s="7"/>
      <c r="AF16" s="7"/>
      <c r="AG16" s="7"/>
      <c r="AH16" s="7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x14ac:dyDescent="0.3">
      <c r="A17">
        <v>31778</v>
      </c>
      <c r="B17" s="13" t="s">
        <v>26</v>
      </c>
      <c r="C17" s="13" t="s">
        <v>27</v>
      </c>
      <c r="D17" s="14">
        <v>-65.799999999999983</v>
      </c>
      <c r="E17" s="15">
        <v>0.10525867703422362</v>
      </c>
      <c r="F17" s="15">
        <v>4.534374699146913E-3</v>
      </c>
      <c r="G17" s="16">
        <v>8.2741247900787922</v>
      </c>
      <c r="H17" s="16">
        <v>-30.0284931562685</v>
      </c>
      <c r="I17" s="15">
        <v>7.447335333228057E-2</v>
      </c>
      <c r="J17" s="16">
        <v>-24.569339105063289</v>
      </c>
      <c r="K17" s="16">
        <v>0.44731078350578812</v>
      </c>
      <c r="L17" s="16">
        <v>-23.990582640669803</v>
      </c>
      <c r="M17" s="16">
        <v>0.44731078350578812</v>
      </c>
      <c r="N17" s="16">
        <v>6.0379105155986963</v>
      </c>
      <c r="O17" s="16"/>
      <c r="P17" s="16">
        <v>1.2555398320778306</v>
      </c>
      <c r="Q17" s="15">
        <v>1.4155852360431662E-2</v>
      </c>
      <c r="R17" s="16">
        <v>24.102859277889703</v>
      </c>
      <c r="S17" s="15">
        <v>6.5294712644376529E-2</v>
      </c>
      <c r="T17" s="17"/>
      <c r="U17" s="16">
        <f t="shared" si="3"/>
        <v>0.99289497480945499</v>
      </c>
      <c r="V17" s="16">
        <f t="shared" si="4"/>
        <v>1.0981536518436785</v>
      </c>
      <c r="W17" s="16">
        <f t="shared" si="2"/>
        <v>0.90414940854815185</v>
      </c>
      <c r="Z17" s="6"/>
      <c r="AA17" s="8"/>
      <c r="AB17" s="8"/>
      <c r="AC17" s="7"/>
      <c r="AD17" s="9"/>
      <c r="AE17" s="7"/>
      <c r="AF17" s="7"/>
      <c r="AG17" s="7"/>
      <c r="AH17" s="7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 x14ac:dyDescent="0.3">
      <c r="A18">
        <v>31779</v>
      </c>
      <c r="B18" s="13" t="s">
        <v>28</v>
      </c>
      <c r="C18" s="13" t="s">
        <v>15</v>
      </c>
      <c r="D18" s="14">
        <v>-65.099999999999994</v>
      </c>
      <c r="E18" s="15">
        <v>8.2928054044556415E-2</v>
      </c>
      <c r="F18" s="15">
        <v>3.5724073368969263E-3</v>
      </c>
      <c r="G18" s="16">
        <v>5.5170842824601456</v>
      </c>
      <c r="H18" s="16">
        <v>-28.626325688475909</v>
      </c>
      <c r="I18" s="15">
        <v>7.447335333228057E-2</v>
      </c>
      <c r="J18" s="16"/>
      <c r="K18" s="16"/>
      <c r="L18" s="16"/>
      <c r="M18" s="16"/>
      <c r="N18" s="16"/>
      <c r="O18" s="16"/>
      <c r="P18" s="16">
        <v>1.3589130616907608</v>
      </c>
      <c r="Q18" s="15">
        <v>1.532135594624775E-2</v>
      </c>
      <c r="R18" s="16">
        <v>19.065284001245416</v>
      </c>
      <c r="S18" s="15">
        <v>6.5294712644376529E-2</v>
      </c>
      <c r="T18" s="17"/>
      <c r="U18" s="16">
        <f t="shared" si="3"/>
        <v>0.6620501138952174</v>
      </c>
      <c r="V18" s="16">
        <f t="shared" si="4"/>
        <v>0.74497816793977378</v>
      </c>
      <c r="W18" s="16">
        <f t="shared" si="2"/>
        <v>0.88868391368582955</v>
      </c>
      <c r="Z18" s="6"/>
      <c r="AA18" s="8"/>
      <c r="AB18" s="8"/>
      <c r="AC18" s="7"/>
      <c r="AD18" s="9"/>
      <c r="AE18" s="7"/>
      <c r="AF18" s="7"/>
      <c r="AG18" s="7"/>
      <c r="AH18" s="7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x14ac:dyDescent="0.3">
      <c r="A19">
        <v>31780</v>
      </c>
      <c r="B19" s="13" t="s">
        <v>29</v>
      </c>
      <c r="C19" s="13" t="s">
        <v>4</v>
      </c>
      <c r="D19" s="14">
        <v>-63.899999999999991</v>
      </c>
      <c r="E19" s="15">
        <v>6.1217849159329159E-2</v>
      </c>
      <c r="F19" s="15">
        <v>2.6371665898289876E-3</v>
      </c>
      <c r="G19" s="16">
        <v>17.662890515057718</v>
      </c>
      <c r="H19" s="16">
        <v>-28.917275392332641</v>
      </c>
      <c r="I19" s="15">
        <v>7.447335333228057E-2</v>
      </c>
      <c r="J19" s="16">
        <v>-21.46284693526405</v>
      </c>
      <c r="K19" s="16">
        <v>0.44731078350578812</v>
      </c>
      <c r="L19" s="16">
        <v>-21.247536387636575</v>
      </c>
      <c r="M19" s="16">
        <v>0.44731078350578812</v>
      </c>
      <c r="N19" s="16">
        <v>7.6697390046960656</v>
      </c>
      <c r="O19" s="16"/>
      <c r="P19" s="16">
        <v>0.23907389334166693</v>
      </c>
      <c r="Q19" s="15">
        <v>8.5579406317953573E-3</v>
      </c>
      <c r="R19" s="16">
        <v>28.485098842853883</v>
      </c>
      <c r="S19" s="15">
        <v>2.6398327719924151E-2</v>
      </c>
      <c r="T19" s="17"/>
      <c r="U19" s="16">
        <f t="shared" si="3"/>
        <v>2.119546861806926</v>
      </c>
      <c r="V19" s="16">
        <f t="shared" si="4"/>
        <v>2.1807647109662551</v>
      </c>
      <c r="W19" s="16">
        <f t="shared" si="2"/>
        <v>0.9719282649561013</v>
      </c>
      <c r="Z19" s="6"/>
      <c r="AA19" s="8"/>
      <c r="AB19" s="8"/>
      <c r="AC19" s="7"/>
      <c r="AD19" s="9"/>
      <c r="AE19" s="7"/>
      <c r="AF19" s="7"/>
      <c r="AG19" s="7"/>
      <c r="AH19" s="7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x14ac:dyDescent="0.3">
      <c r="A20">
        <v>31781</v>
      </c>
      <c r="B20" s="13" t="s">
        <v>30</v>
      </c>
      <c r="C20" s="13" t="s">
        <v>27</v>
      </c>
      <c r="D20" s="14">
        <v>-63.199999999999989</v>
      </c>
      <c r="E20" s="15">
        <v>0.10788641013702266</v>
      </c>
      <c r="F20" s="15">
        <v>4.6475732195270297E-3</v>
      </c>
      <c r="G20" s="16">
        <v>16.550982938515901</v>
      </c>
      <c r="H20" s="16">
        <v>-29.543251140675835</v>
      </c>
      <c r="I20" s="15">
        <v>7.447335333228057E-2</v>
      </c>
      <c r="J20" s="16">
        <v>-23.195302499203017</v>
      </c>
      <c r="K20" s="16">
        <v>0.22184593384235879</v>
      </c>
      <c r="L20" s="16">
        <v>-22.850467752461292</v>
      </c>
      <c r="M20" s="16">
        <v>0.22184593384235879</v>
      </c>
      <c r="N20" s="16">
        <v>6.6927833882145435</v>
      </c>
      <c r="O20" s="16"/>
      <c r="P20" s="16">
        <v>0.57706979324210339</v>
      </c>
      <c r="Q20" s="15">
        <v>2.0656914738534662E-2</v>
      </c>
      <c r="R20" s="16">
        <v>27.198669213301855</v>
      </c>
      <c r="S20" s="15">
        <v>2.6398327719924151E-2</v>
      </c>
      <c r="T20" s="17"/>
      <c r="U20" s="16">
        <f t="shared" si="3"/>
        <v>1.9861179526219079</v>
      </c>
      <c r="V20" s="16">
        <f t="shared" si="4"/>
        <v>2.0940043627589304</v>
      </c>
      <c r="W20" s="16">
        <f t="shared" si="2"/>
        <v>0.94847842150869355</v>
      </c>
      <c r="Z20" s="6"/>
      <c r="AA20" s="8"/>
      <c r="AB20" s="8"/>
      <c r="AC20" s="7"/>
      <c r="AD20" s="9"/>
      <c r="AE20" s="7"/>
      <c r="AF20" s="7"/>
      <c r="AG20" s="7"/>
      <c r="AH20" s="7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x14ac:dyDescent="0.3">
      <c r="A21">
        <v>31782</v>
      </c>
      <c r="B21" s="13" t="s">
        <v>31</v>
      </c>
      <c r="C21" s="13" t="s">
        <v>214</v>
      </c>
      <c r="D21" s="14">
        <v>-61.299999999999983</v>
      </c>
      <c r="E21" s="15">
        <v>0.13463244197947055</v>
      </c>
      <c r="F21" s="15">
        <v>4.6883532262438597E-3</v>
      </c>
      <c r="G21" s="16">
        <v>7.743601908225954</v>
      </c>
      <c r="H21" s="16">
        <v>-29.613726985575234</v>
      </c>
      <c r="I21" s="15">
        <v>0.1804727749522417</v>
      </c>
      <c r="J21" s="16">
        <v>-23.633449677277159</v>
      </c>
      <c r="K21" s="16">
        <v>0.44731078350578812</v>
      </c>
      <c r="L21" s="16">
        <v>-22.766961398235271</v>
      </c>
      <c r="M21" s="16">
        <v>0.44731078350578812</v>
      </c>
      <c r="N21" s="16">
        <v>6.8467655873399629</v>
      </c>
      <c r="O21" s="16"/>
      <c r="P21" s="16">
        <v>0.94597358085347771</v>
      </c>
      <c r="Q21" s="15">
        <v>1.0665581453731678E-2</v>
      </c>
      <c r="R21" s="16">
        <v>23.08348123657824</v>
      </c>
      <c r="S21" s="15">
        <v>6.5294712644376529E-2</v>
      </c>
      <c r="T21" s="17"/>
      <c r="U21" s="16">
        <f t="shared" si="3"/>
        <v>0.92923222898711444</v>
      </c>
      <c r="V21" s="16">
        <f t="shared" si="4"/>
        <v>1.0638646709665851</v>
      </c>
      <c r="W21" s="16">
        <f t="shared" si="2"/>
        <v>0.87344965421480814</v>
      </c>
      <c r="Z21" s="6"/>
      <c r="AA21" s="8"/>
      <c r="AB21" s="8"/>
      <c r="AC21" s="7"/>
      <c r="AD21" s="9"/>
      <c r="AE21" s="7"/>
      <c r="AF21" s="7"/>
      <c r="AG21" s="7"/>
      <c r="AH21" s="7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x14ac:dyDescent="0.3">
      <c r="A22">
        <v>31783</v>
      </c>
      <c r="B22" s="13" t="s">
        <v>32</v>
      </c>
      <c r="C22" s="13" t="s">
        <v>25</v>
      </c>
      <c r="D22" s="14">
        <v>-58.799999999999983</v>
      </c>
      <c r="E22" s="15">
        <v>0.121295956146594</v>
      </c>
      <c r="F22" s="15">
        <v>5.2252349179832732E-3</v>
      </c>
      <c r="G22" s="16">
        <v>9.2949927235487291</v>
      </c>
      <c r="H22" s="16">
        <v>-27.599113369920563</v>
      </c>
      <c r="I22" s="15">
        <v>7.447335333228057E-2</v>
      </c>
      <c r="J22" s="16">
        <v>-25.034845469053984</v>
      </c>
      <c r="K22" s="16">
        <v>0.22184593384235879</v>
      </c>
      <c r="L22" s="16">
        <v>-24.755979622287995</v>
      </c>
      <c r="M22" s="16">
        <v>0.22184593384235879</v>
      </c>
      <c r="N22" s="16">
        <v>2.8431337476325673</v>
      </c>
      <c r="O22" s="16"/>
      <c r="P22" s="16">
        <v>0.59412421491927814</v>
      </c>
      <c r="Q22" s="15">
        <v>2.1267398493924394E-2</v>
      </c>
      <c r="R22" s="16">
        <v>26.833778117359596</v>
      </c>
      <c r="S22" s="15">
        <v>2.6398327719924151E-2</v>
      </c>
      <c r="T22" s="17"/>
      <c r="U22" s="16">
        <f t="shared" si="3"/>
        <v>1.1153991268258474</v>
      </c>
      <c r="V22" s="16">
        <f t="shared" si="4"/>
        <v>1.2366950829724415</v>
      </c>
      <c r="W22" s="16">
        <f t="shared" si="2"/>
        <v>0.90191927030626273</v>
      </c>
      <c r="Z22" s="6"/>
      <c r="AA22" s="8"/>
      <c r="AB22" s="8"/>
      <c r="AC22" s="7"/>
      <c r="AD22" s="9"/>
      <c r="AE22" s="7"/>
      <c r="AF22" s="7"/>
      <c r="AG22" s="7"/>
      <c r="AH22" s="7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x14ac:dyDescent="0.3">
      <c r="A23">
        <v>31784</v>
      </c>
      <c r="B23" s="13" t="s">
        <v>33</v>
      </c>
      <c r="C23" s="13" t="s">
        <v>13</v>
      </c>
      <c r="D23" s="14">
        <v>-55.799999999999983</v>
      </c>
      <c r="E23" s="15">
        <v>5.3926262545774206E-2</v>
      </c>
      <c r="F23" s="15">
        <v>2.3230567531036792E-3</v>
      </c>
      <c r="G23" s="16">
        <v>8.7333815430828299</v>
      </c>
      <c r="H23" s="16">
        <v>-28.434224497262036</v>
      </c>
      <c r="I23" s="15">
        <v>7.447335333228057E-2</v>
      </c>
      <c r="J23" s="16">
        <v>-24.441300347332259</v>
      </c>
      <c r="K23" s="16">
        <v>0.22184593384235879</v>
      </c>
      <c r="L23" s="16">
        <v>-24.235832622151879</v>
      </c>
      <c r="M23" s="16">
        <v>0.22184593384235879</v>
      </c>
      <c r="N23" s="16">
        <v>4.1983918751101577</v>
      </c>
      <c r="O23" s="16"/>
      <c r="P23" s="16">
        <v>0.1554980346780693</v>
      </c>
      <c r="Q23" s="15">
        <v>5.5662411756267028E-3</v>
      </c>
      <c r="R23" s="16">
        <v>30.794312545441329</v>
      </c>
      <c r="S23" s="15">
        <v>2.6398327719924151E-2</v>
      </c>
      <c r="T23" s="17"/>
      <c r="U23" s="16">
        <f t="shared" si="3"/>
        <v>1.0480057851699396</v>
      </c>
      <c r="V23" s="16">
        <f t="shared" si="4"/>
        <v>1.1019320477157137</v>
      </c>
      <c r="W23" s="16">
        <f t="shared" si="2"/>
        <v>0.95106207986457747</v>
      </c>
      <c r="Z23" s="6"/>
      <c r="AA23" s="8"/>
      <c r="AB23" s="8"/>
      <c r="AC23" s="7"/>
      <c r="AD23" s="9"/>
      <c r="AE23" s="7"/>
      <c r="AF23" s="7"/>
      <c r="AG23" s="7"/>
      <c r="AH23" s="7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x14ac:dyDescent="0.3">
      <c r="A24">
        <v>31785</v>
      </c>
      <c r="B24" s="13" t="s">
        <v>34</v>
      </c>
      <c r="C24" s="13" t="s">
        <v>210</v>
      </c>
      <c r="D24" s="14">
        <v>-52.899999999999991</v>
      </c>
      <c r="E24" s="15">
        <v>5.2039290238701304E-2</v>
      </c>
      <c r="F24" s="15">
        <v>2.2417690177049124E-3</v>
      </c>
      <c r="G24" s="16">
        <v>4.546242148581352</v>
      </c>
      <c r="H24" s="16">
        <v>-28.345509823550326</v>
      </c>
      <c r="I24" s="15">
        <v>7.447335333228057E-2</v>
      </c>
      <c r="J24" s="16">
        <v>-25.019328494626219</v>
      </c>
      <c r="K24" s="16">
        <v>0.22184593384235879</v>
      </c>
      <c r="L24" s="16">
        <v>-24.70203630155121</v>
      </c>
      <c r="M24" s="16">
        <v>0.22184593384235879</v>
      </c>
      <c r="N24" s="16">
        <v>3.6434735219991161</v>
      </c>
      <c r="O24" s="16"/>
      <c r="P24" s="16"/>
      <c r="Q24" s="15"/>
      <c r="R24" s="16"/>
      <c r="S24" s="15"/>
      <c r="T24" s="17"/>
      <c r="U24" s="16">
        <f t="shared" si="3"/>
        <v>0.54554905782976226</v>
      </c>
      <c r="V24" s="16">
        <f t="shared" si="4"/>
        <v>0.59758834806846362</v>
      </c>
      <c r="W24" s="16">
        <f t="shared" si="2"/>
        <v>0.91291782979553782</v>
      </c>
      <c r="Z24" s="6"/>
      <c r="AA24" s="8"/>
      <c r="AB24" s="8"/>
      <c r="AC24" s="7"/>
      <c r="AD24" s="9"/>
      <c r="AE24" s="7"/>
      <c r="AF24" s="7"/>
      <c r="AG24" s="7"/>
      <c r="AH24" s="7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44" x14ac:dyDescent="0.3">
      <c r="A25">
        <v>31786</v>
      </c>
      <c r="B25" s="13" t="s">
        <v>35</v>
      </c>
      <c r="C25" s="13" t="s">
        <v>213</v>
      </c>
      <c r="D25" s="14">
        <v>-43.299999999999983</v>
      </c>
      <c r="E25" s="15">
        <v>8.0923571415581555E-2</v>
      </c>
      <c r="F25" s="15">
        <v>3.4860574456214741E-3</v>
      </c>
      <c r="G25" s="16">
        <v>3.5751188262038296</v>
      </c>
      <c r="H25" s="16">
        <v>-25.588719709173755</v>
      </c>
      <c r="I25" s="15">
        <v>7.447335333228057E-2</v>
      </c>
      <c r="J25" s="16">
        <v>-22.201794530114448</v>
      </c>
      <c r="K25" s="16">
        <v>0.22184593384235879</v>
      </c>
      <c r="L25" s="16">
        <v>-21.562906388116559</v>
      </c>
      <c r="M25" s="16">
        <v>0.22184593384235879</v>
      </c>
      <c r="N25" s="16">
        <v>4.0258133210571962</v>
      </c>
      <c r="O25" s="16"/>
      <c r="P25" s="16"/>
      <c r="Q25" s="15"/>
      <c r="R25" s="16"/>
      <c r="S25" s="15"/>
      <c r="T25" s="17"/>
      <c r="U25" s="16">
        <f t="shared" si="3"/>
        <v>0.42901425914445951</v>
      </c>
      <c r="V25" s="16">
        <f t="shared" si="4"/>
        <v>0.50993783056004105</v>
      </c>
      <c r="W25" s="16">
        <f t="shared" si="2"/>
        <v>0.84130698574234641</v>
      </c>
      <c r="Z25" s="6"/>
      <c r="AA25" s="8"/>
      <c r="AB25" s="8"/>
      <c r="AC25" s="7"/>
      <c r="AD25" s="9"/>
      <c r="AE25" s="7"/>
      <c r="AF25" s="7"/>
      <c r="AG25" s="7"/>
      <c r="AH25" s="7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x14ac:dyDescent="0.3">
      <c r="A26">
        <v>31787</v>
      </c>
      <c r="B26" s="13" t="s">
        <v>36</v>
      </c>
      <c r="C26" s="13" t="s">
        <v>211</v>
      </c>
      <c r="D26" s="14">
        <v>-28.099999999999987</v>
      </c>
      <c r="E26" s="15">
        <v>0.11565191673662657</v>
      </c>
      <c r="F26" s="15">
        <v>4.0273876710646712E-3</v>
      </c>
      <c r="G26" s="16">
        <v>10.727475523608877</v>
      </c>
      <c r="H26" s="16">
        <v>-26.907213173886575</v>
      </c>
      <c r="I26" s="15">
        <v>0.1804727749522417</v>
      </c>
      <c r="J26" s="16">
        <v>-20.603846961450369</v>
      </c>
      <c r="K26" s="16">
        <v>0.22184593384235879</v>
      </c>
      <c r="L26" s="16">
        <v>-20.03752616959849</v>
      </c>
      <c r="M26" s="16">
        <v>0.22184593384235879</v>
      </c>
      <c r="N26" s="16">
        <v>6.8696870042880853</v>
      </c>
      <c r="O26" s="16"/>
      <c r="P26" s="16">
        <v>0.19872490368619494</v>
      </c>
      <c r="Q26" s="15">
        <v>7.1135994986086803E-3</v>
      </c>
      <c r="R26" s="16">
        <v>24.760824337381599</v>
      </c>
      <c r="S26" s="15">
        <v>2.6398327719924151E-2</v>
      </c>
      <c r="T26" s="17"/>
      <c r="U26" s="16">
        <f t="shared" si="3"/>
        <v>1.2872970628330653</v>
      </c>
      <c r="V26" s="16">
        <f t="shared" si="4"/>
        <v>1.4029489795696919</v>
      </c>
      <c r="W26" s="16">
        <f t="shared" si="2"/>
        <v>0.91756513000772211</v>
      </c>
      <c r="Z26" s="6"/>
      <c r="AA26" s="8"/>
      <c r="AB26" s="8"/>
      <c r="AC26" s="7"/>
      <c r="AD26" s="9"/>
      <c r="AE26" s="7"/>
      <c r="AF26" s="7"/>
      <c r="AG26" s="7"/>
      <c r="AH26" s="7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x14ac:dyDescent="0.3">
      <c r="A27">
        <v>31788</v>
      </c>
      <c r="B27" s="13" t="s">
        <v>37</v>
      </c>
      <c r="C27" s="13" t="s">
        <v>25</v>
      </c>
      <c r="D27" s="14">
        <v>-23.199999999999989</v>
      </c>
      <c r="E27" s="15">
        <v>9.9819796866499E-2</v>
      </c>
      <c r="F27" s="15">
        <v>3.476060151634321E-3</v>
      </c>
      <c r="G27" s="16">
        <v>7.3741503423712773</v>
      </c>
      <c r="H27" s="16">
        <v>-26.796304100913158</v>
      </c>
      <c r="I27" s="15">
        <v>0.1804727749522417</v>
      </c>
      <c r="J27" s="16">
        <v>-23.741987961742577</v>
      </c>
      <c r="K27" s="16">
        <v>0.44731078350578812</v>
      </c>
      <c r="L27" s="16">
        <v>-23.397437095888836</v>
      </c>
      <c r="M27" s="16">
        <v>0.44731078350578812</v>
      </c>
      <c r="N27" s="16">
        <v>3.3988670050243215</v>
      </c>
      <c r="O27" s="16"/>
      <c r="P27" s="16">
        <v>0.10038476487846577</v>
      </c>
      <c r="Q27" s="15">
        <v>3.5933946871350851E-3</v>
      </c>
      <c r="R27" s="16">
        <v>30.703980109827665</v>
      </c>
      <c r="S27" s="15">
        <v>2.6398327719924151E-2</v>
      </c>
      <c r="T27" s="17"/>
      <c r="U27" s="16">
        <f t="shared" si="3"/>
        <v>0.88489804108455328</v>
      </c>
      <c r="V27" s="16">
        <f t="shared" si="4"/>
        <v>0.98471783795105228</v>
      </c>
      <c r="W27" s="16">
        <f t="shared" si="2"/>
        <v>0.89863106666758608</v>
      </c>
      <c r="Z27" s="6"/>
      <c r="AA27" s="8"/>
      <c r="AB27" s="8"/>
      <c r="AC27" s="7"/>
      <c r="AD27" s="9"/>
      <c r="AE27" s="7"/>
      <c r="AF27" s="7"/>
      <c r="AG27" s="7"/>
      <c r="AH27" s="7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x14ac:dyDescent="0.3">
      <c r="A28">
        <v>31789</v>
      </c>
      <c r="B28" s="13" t="s">
        <v>38</v>
      </c>
      <c r="C28" s="13" t="s">
        <v>25</v>
      </c>
      <c r="D28" s="14">
        <v>-22.199999999999989</v>
      </c>
      <c r="E28" s="15">
        <v>0.13478225162761989</v>
      </c>
      <c r="F28" s="15">
        <v>5.8062028603648817E-3</v>
      </c>
      <c r="G28" s="16">
        <v>8.3352221214868862</v>
      </c>
      <c r="H28" s="16">
        <v>-27.623887533287544</v>
      </c>
      <c r="I28" s="15">
        <v>7.447335333228057E-2</v>
      </c>
      <c r="J28" s="16">
        <v>-24.161099554555761</v>
      </c>
      <c r="K28" s="16">
        <v>0.44731078350578812</v>
      </c>
      <c r="L28" s="16">
        <v>-23.694465859632501</v>
      </c>
      <c r="M28" s="16">
        <v>0.44731078350578812</v>
      </c>
      <c r="N28" s="16">
        <v>3.9294216736550425</v>
      </c>
      <c r="O28" s="16"/>
      <c r="P28" s="16">
        <v>0.23787947509376658</v>
      </c>
      <c r="Q28" s="15">
        <v>8.5151849786699214E-3</v>
      </c>
      <c r="R28" s="16">
        <v>29.536513892465617</v>
      </c>
      <c r="S28" s="15">
        <v>2.6398327719924151E-2</v>
      </c>
      <c r="T28" s="17"/>
      <c r="U28" s="16">
        <f t="shared" si="3"/>
        <v>1.0002266545784264</v>
      </c>
      <c r="V28" s="16">
        <f t="shared" si="4"/>
        <v>1.1350089062060462</v>
      </c>
      <c r="W28" s="16">
        <f t="shared" si="2"/>
        <v>0.88125004932502982</v>
      </c>
      <c r="Z28" s="6"/>
      <c r="AA28" s="8"/>
      <c r="AB28" s="8"/>
      <c r="AC28" s="7"/>
      <c r="AD28" s="9"/>
      <c r="AE28" s="7"/>
      <c r="AF28" s="7"/>
      <c r="AG28" s="7"/>
      <c r="AH28" s="7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x14ac:dyDescent="0.3">
      <c r="A29">
        <v>31790</v>
      </c>
      <c r="B29" s="13" t="s">
        <v>39</v>
      </c>
      <c r="C29" s="13" t="s">
        <v>212</v>
      </c>
      <c r="D29" s="14">
        <v>-20.79999999999999</v>
      </c>
      <c r="E29" s="15">
        <v>9.7845489395757018E-2</v>
      </c>
      <c r="F29" s="15">
        <v>4.2150264856313435E-3</v>
      </c>
      <c r="G29" s="16">
        <v>28.205406579090237</v>
      </c>
      <c r="H29" s="16">
        <v>-29.146041087718025</v>
      </c>
      <c r="I29" s="15">
        <v>7.447335333228057E-2</v>
      </c>
      <c r="J29" s="16">
        <v>-22.800849205313561</v>
      </c>
      <c r="K29" s="16">
        <v>0.22184593384235879</v>
      </c>
      <c r="L29" s="16">
        <v>-22.617411812205429</v>
      </c>
      <c r="M29" s="16">
        <v>0.22184593384235879</v>
      </c>
      <c r="N29" s="16">
        <v>6.5286292755125963</v>
      </c>
      <c r="O29" s="16"/>
      <c r="P29" s="16">
        <v>0.38201582379628202</v>
      </c>
      <c r="Q29" s="15">
        <v>1.3674720793469401E-2</v>
      </c>
      <c r="R29" s="16">
        <v>39.696482900759449</v>
      </c>
      <c r="S29" s="15">
        <v>2.6398327719924151E-2</v>
      </c>
      <c r="T29" s="17"/>
      <c r="U29" s="16">
        <f t="shared" si="3"/>
        <v>3.3846487894908281</v>
      </c>
      <c r="V29" s="16">
        <f t="shared" si="4"/>
        <v>3.4824942788865854</v>
      </c>
      <c r="W29" s="16">
        <f t="shared" si="2"/>
        <v>0.97190361805072656</v>
      </c>
      <c r="Z29" s="6"/>
      <c r="AA29" s="8"/>
      <c r="AB29" s="8"/>
      <c r="AC29" s="7"/>
      <c r="AD29" s="9"/>
      <c r="AE29" s="7"/>
      <c r="AF29" s="7"/>
      <c r="AG29" s="7"/>
      <c r="AH29" s="7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x14ac:dyDescent="0.3">
      <c r="A30">
        <v>31791</v>
      </c>
      <c r="B30" s="13" t="s">
        <v>40</v>
      </c>
      <c r="C30" s="13" t="s">
        <v>15</v>
      </c>
      <c r="D30" s="14">
        <v>-18.599999999999987</v>
      </c>
      <c r="E30" s="15">
        <v>5.9137987782619306E-2</v>
      </c>
      <c r="F30" s="15">
        <v>2.5475695032038184E-3</v>
      </c>
      <c r="G30" s="16">
        <v>14.809039809039831</v>
      </c>
      <c r="H30" s="16">
        <v>-28.547790798257044</v>
      </c>
      <c r="I30" s="15">
        <v>7.447335333228057E-2</v>
      </c>
      <c r="J30" s="16">
        <v>-20.243011593666946</v>
      </c>
      <c r="K30" s="16">
        <v>0.44731078350578812</v>
      </c>
      <c r="L30" s="16">
        <v>-19.966634275881326</v>
      </c>
      <c r="M30" s="16">
        <v>0.44731078350578812</v>
      </c>
      <c r="N30" s="16">
        <v>8.5811565223757178</v>
      </c>
      <c r="O30" s="16"/>
      <c r="P30" s="16">
        <v>0.13332646297668646</v>
      </c>
      <c r="Q30" s="15">
        <v>4.7725828146827848E-3</v>
      </c>
      <c r="R30" s="16">
        <v>29.846315497927648</v>
      </c>
      <c r="S30" s="15">
        <v>2.6398327719924151E-2</v>
      </c>
      <c r="T30" s="17"/>
      <c r="U30" s="16">
        <f t="shared" si="3"/>
        <v>1.7770847770847797</v>
      </c>
      <c r="V30" s="16">
        <f t="shared" si="4"/>
        <v>1.836222764867399</v>
      </c>
      <c r="W30" s="16">
        <f t="shared" si="2"/>
        <v>0.96779367464878918</v>
      </c>
      <c r="Z30" s="6"/>
      <c r="AA30" s="8"/>
      <c r="AB30" s="8"/>
      <c r="AC30" s="7"/>
      <c r="AD30" s="9"/>
      <c r="AE30" s="7"/>
      <c r="AF30" s="7"/>
      <c r="AG30" s="7"/>
      <c r="AH30" s="7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x14ac:dyDescent="0.3">
      <c r="A31">
        <v>31792</v>
      </c>
      <c r="B31" s="13" t="s">
        <v>41</v>
      </c>
      <c r="C31" s="13" t="s">
        <v>4</v>
      </c>
      <c r="D31" s="14">
        <v>-17.099999999999987</v>
      </c>
      <c r="E31" s="15">
        <v>0.12221139506665951</v>
      </c>
      <c r="F31" s="15">
        <v>5.2646705559251201E-3</v>
      </c>
      <c r="G31" s="16">
        <v>14.014103071042577</v>
      </c>
      <c r="H31" s="16">
        <v>-27.778869677706734</v>
      </c>
      <c r="I31" s="15">
        <v>7.447335333228057E-2</v>
      </c>
      <c r="J31" s="16"/>
      <c r="K31" s="16"/>
      <c r="L31" s="16"/>
      <c r="M31" s="16"/>
      <c r="N31" s="16"/>
      <c r="O31" s="16"/>
      <c r="P31" s="16">
        <v>0.32616363623725747</v>
      </c>
      <c r="Q31" s="15">
        <v>1.1675423845546535E-2</v>
      </c>
      <c r="R31" s="16">
        <v>43.454567200249727</v>
      </c>
      <c r="S31" s="15">
        <v>2.6398327719924151E-2</v>
      </c>
      <c r="T31" s="17"/>
      <c r="U31" s="16">
        <f t="shared" si="3"/>
        <v>1.6816923685251091</v>
      </c>
      <c r="V31" s="16">
        <f t="shared" si="4"/>
        <v>1.8039037635917685</v>
      </c>
      <c r="W31" s="16">
        <f t="shared" si="2"/>
        <v>0.93225171013373609</v>
      </c>
      <c r="Z31" s="6"/>
      <c r="AA31" s="8"/>
      <c r="AB31" s="8"/>
      <c r="AC31" s="7"/>
      <c r="AD31" s="9"/>
      <c r="AE31" s="7"/>
      <c r="AF31" s="7"/>
      <c r="AG31" s="7"/>
      <c r="AH31" s="7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x14ac:dyDescent="0.3">
      <c r="A32">
        <v>31793</v>
      </c>
      <c r="B32" s="13" t="s">
        <v>42</v>
      </c>
      <c r="C32" s="13" t="s">
        <v>15</v>
      </c>
      <c r="D32" s="14">
        <v>-11.999999999999986</v>
      </c>
      <c r="E32" s="15">
        <v>0.14383544197270712</v>
      </c>
      <c r="F32" s="15">
        <v>6.1961997556705057E-3</v>
      </c>
      <c r="G32" s="16">
        <v>6.619081608375013</v>
      </c>
      <c r="H32" s="16">
        <v>-27.753368511923327</v>
      </c>
      <c r="I32" s="15">
        <v>7.447335333228057E-2</v>
      </c>
      <c r="J32" s="16">
        <v>-23.516789313300855</v>
      </c>
      <c r="K32" s="16">
        <v>0.44731078350578812</v>
      </c>
      <c r="L32" s="16">
        <v>-22.749572395968794</v>
      </c>
      <c r="M32" s="16">
        <v>0.44731078350578812</v>
      </c>
      <c r="N32" s="16">
        <v>5.0037961159545326</v>
      </c>
      <c r="O32" s="16"/>
      <c r="P32" s="16">
        <v>0.18217643078979368</v>
      </c>
      <c r="Q32" s="15">
        <v>6.5212267948610474E-3</v>
      </c>
      <c r="R32" s="16">
        <v>25.565854840156522</v>
      </c>
      <c r="S32" s="15">
        <v>2.6398327719924151E-2</v>
      </c>
      <c r="T32" s="17"/>
      <c r="U32" s="16">
        <f t="shared" si="3"/>
        <v>0.79428979300500158</v>
      </c>
      <c r="V32" s="16">
        <f t="shared" si="4"/>
        <v>0.93812523497770872</v>
      </c>
      <c r="W32" s="16">
        <f t="shared" si="2"/>
        <v>0.84667778180370035</v>
      </c>
      <c r="Z32" s="6"/>
      <c r="AA32" s="8"/>
      <c r="AB32" s="8"/>
      <c r="AC32" s="7"/>
      <c r="AD32" s="9"/>
      <c r="AE32" s="7"/>
      <c r="AF32" s="7"/>
      <c r="AG32" s="7"/>
      <c r="AH32" s="7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x14ac:dyDescent="0.3">
      <c r="A33">
        <v>31794</v>
      </c>
      <c r="B33" s="13" t="s">
        <v>43</v>
      </c>
      <c r="C33" s="13" t="s">
        <v>44</v>
      </c>
      <c r="D33" s="14">
        <v>-10.999999999999986</v>
      </c>
      <c r="E33" s="15">
        <v>6.4030405978708863E-2</v>
      </c>
      <c r="F33" s="15">
        <v>2.758327018983554E-3</v>
      </c>
      <c r="G33" s="16">
        <v>13.660091351704049</v>
      </c>
      <c r="H33" s="16">
        <v>-29.179583858848382</v>
      </c>
      <c r="I33" s="15">
        <v>7.447335333228057E-2</v>
      </c>
      <c r="J33" s="16">
        <v>-25.177941609228078</v>
      </c>
      <c r="K33" s="16">
        <v>0.44731078350578812</v>
      </c>
      <c r="L33" s="16">
        <v>-25.021624837993603</v>
      </c>
      <c r="M33" s="16">
        <v>0.44731078350578812</v>
      </c>
      <c r="N33" s="16">
        <v>4.1579590208547792</v>
      </c>
      <c r="O33" s="16"/>
      <c r="P33" s="16">
        <v>0.10302022378033752</v>
      </c>
      <c r="Q33" s="15">
        <v>3.687734142206921E-3</v>
      </c>
      <c r="R33" s="16">
        <v>34.660869201965774</v>
      </c>
      <c r="S33" s="15">
        <v>2.6398327719924151E-2</v>
      </c>
      <c r="T33" s="17"/>
      <c r="U33" s="16">
        <f t="shared" si="3"/>
        <v>1.6392109622044857</v>
      </c>
      <c r="V33" s="16">
        <f t="shared" si="4"/>
        <v>1.7032413681831946</v>
      </c>
      <c r="W33" s="16">
        <f t="shared" si="2"/>
        <v>0.96240673390465581</v>
      </c>
      <c r="Z33" s="6"/>
      <c r="AA33" s="8"/>
      <c r="AB33" s="8"/>
      <c r="AC33" s="7"/>
      <c r="AD33" s="9"/>
      <c r="AE33" s="7"/>
      <c r="AF33" s="7"/>
      <c r="AG33" s="7"/>
      <c r="AH33" s="7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x14ac:dyDescent="0.3">
      <c r="A34">
        <v>31795</v>
      </c>
      <c r="B34" s="13" t="s">
        <v>45</v>
      </c>
      <c r="C34" s="13" t="s">
        <v>44</v>
      </c>
      <c r="D34" s="14">
        <v>-8.9999999999999858</v>
      </c>
      <c r="E34" s="15">
        <v>6.0987651381624285E-2</v>
      </c>
      <c r="F34" s="15">
        <v>2.6272500393987983E-3</v>
      </c>
      <c r="G34" s="16">
        <v>9.6689637678095774</v>
      </c>
      <c r="H34" s="16">
        <v>-29.55424302277391</v>
      </c>
      <c r="I34" s="15">
        <v>7.447335333228057E-2</v>
      </c>
      <c r="J34" s="16">
        <v>-24.167881455989455</v>
      </c>
      <c r="K34" s="16">
        <v>0.44731078350578812</v>
      </c>
      <c r="L34" s="16">
        <v>-23.884747378434128</v>
      </c>
      <c r="M34" s="16">
        <v>0.44731078350578812</v>
      </c>
      <c r="N34" s="16">
        <v>5.6694956443397828</v>
      </c>
      <c r="O34" s="16"/>
      <c r="P34" s="16">
        <v>0.30467830563633663</v>
      </c>
      <c r="Q34" s="15">
        <v>1.090633031899237E-2</v>
      </c>
      <c r="R34" s="16">
        <v>27.302303725774426</v>
      </c>
      <c r="S34" s="15">
        <v>2.6398327719924151E-2</v>
      </c>
      <c r="T34" s="17"/>
      <c r="U34" s="16">
        <f t="shared" si="3"/>
        <v>1.1602756521371493</v>
      </c>
      <c r="V34" s="16">
        <f t="shared" si="4"/>
        <v>1.2212633035187737</v>
      </c>
      <c r="W34" s="16">
        <f t="shared" si="2"/>
        <v>0.95006183252546506</v>
      </c>
      <c r="Z34" s="6"/>
      <c r="AA34" s="8"/>
      <c r="AB34" s="8"/>
      <c r="AC34" s="7"/>
      <c r="AD34" s="9"/>
      <c r="AE34" s="7"/>
      <c r="AF34" s="7"/>
      <c r="AG34" s="7"/>
      <c r="AH34" s="7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4" x14ac:dyDescent="0.3">
      <c r="A35">
        <v>31796</v>
      </c>
      <c r="B35" s="13" t="s">
        <v>46</v>
      </c>
      <c r="C35" s="13" t="s">
        <v>47</v>
      </c>
      <c r="D35" s="14">
        <v>-4.05</v>
      </c>
      <c r="E35" s="15">
        <v>0.11814180612869306</v>
      </c>
      <c r="F35" s="15">
        <v>4.9788633322266794E-3</v>
      </c>
      <c r="G35" s="16">
        <v>11.230096659046286</v>
      </c>
      <c r="H35" s="16">
        <v>-28.018708248320937</v>
      </c>
      <c r="I35" s="15">
        <v>0.16</v>
      </c>
      <c r="J35" s="16"/>
      <c r="K35" s="16"/>
      <c r="L35" s="16"/>
      <c r="M35" s="16"/>
      <c r="N35" s="16"/>
      <c r="O35" s="16"/>
      <c r="P35" s="16">
        <v>0.23732613687050275</v>
      </c>
      <c r="Q35" s="15">
        <v>4.415369988288423E-3</v>
      </c>
      <c r="R35" s="16">
        <v>25.582532732883557</v>
      </c>
      <c r="S35" s="15">
        <v>0.13</v>
      </c>
      <c r="T35" s="17"/>
      <c r="U35" s="16">
        <f t="shared" si="3"/>
        <v>1.3476115990855542</v>
      </c>
      <c r="V35" s="16">
        <f t="shared" si="4"/>
        <v>1.4657534052142471</v>
      </c>
      <c r="W35" s="16">
        <f t="shared" si="2"/>
        <v>0.91939857979628958</v>
      </c>
      <c r="Z35" s="6"/>
      <c r="AA35" s="8"/>
      <c r="AB35" s="8"/>
      <c r="AC35" s="7"/>
      <c r="AD35" s="9"/>
      <c r="AE35" s="7"/>
      <c r="AF35" s="7"/>
      <c r="AG35" s="7"/>
      <c r="AH35" s="7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x14ac:dyDescent="0.3">
      <c r="A36">
        <v>31797</v>
      </c>
      <c r="B36" s="13" t="s">
        <v>48</v>
      </c>
      <c r="C36" s="13" t="s">
        <v>44</v>
      </c>
      <c r="D36" s="14">
        <v>-2.75</v>
      </c>
      <c r="E36" s="15">
        <v>9.5415892006915914E-2</v>
      </c>
      <c r="F36" s="15">
        <v>4.0211225948877374E-3</v>
      </c>
      <c r="G36" s="16">
        <v>5.8632399286638766</v>
      </c>
      <c r="H36" s="16">
        <v>-27.750480685386233</v>
      </c>
      <c r="I36" s="15">
        <v>0.16</v>
      </c>
      <c r="J36" s="16">
        <v>-23.349900189555612</v>
      </c>
      <c r="K36" s="16">
        <v>0.49934808943140557</v>
      </c>
      <c r="L36" s="16">
        <v>-22.753101745006202</v>
      </c>
      <c r="M36" s="16">
        <v>0.49934808943140557</v>
      </c>
      <c r="N36" s="16">
        <v>4.9973789403800311</v>
      </c>
      <c r="O36" s="16"/>
      <c r="P36" s="16">
        <v>0.40965143624252542</v>
      </c>
      <c r="Q36" s="15">
        <v>7.6214220696283795E-3</v>
      </c>
      <c r="R36" s="16">
        <v>22.565348159737319</v>
      </c>
      <c r="S36" s="15">
        <v>0.13</v>
      </c>
      <c r="T36" s="17"/>
      <c r="U36" s="16">
        <f t="shared" si="3"/>
        <v>0.70358879143966513</v>
      </c>
      <c r="V36" s="16">
        <f t="shared" si="4"/>
        <v>0.79900468344658104</v>
      </c>
      <c r="W36" s="16">
        <f t="shared" si="2"/>
        <v>0.88058156105502339</v>
      </c>
      <c r="Z36" s="6"/>
      <c r="AA36" s="8"/>
      <c r="AB36" s="8"/>
      <c r="AC36" s="7"/>
      <c r="AD36" s="9"/>
      <c r="AE36" s="7"/>
      <c r="AF36" s="7"/>
      <c r="AG36" s="7"/>
      <c r="AH36" s="7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x14ac:dyDescent="0.3">
      <c r="A37">
        <v>31798</v>
      </c>
      <c r="B37" s="13" t="s">
        <v>49</v>
      </c>
      <c r="C37" s="13" t="s">
        <v>50</v>
      </c>
      <c r="D37" s="14">
        <v>-0.81</v>
      </c>
      <c r="E37" s="15">
        <v>7.8466842995840808E-2</v>
      </c>
      <c r="F37" s="15">
        <v>3.3068369291901012E-3</v>
      </c>
      <c r="G37" s="16">
        <v>19.234945552694459</v>
      </c>
      <c r="H37" s="16">
        <v>-25.841964208804718</v>
      </c>
      <c r="I37" s="15">
        <v>0.16</v>
      </c>
      <c r="J37" s="16">
        <v>-22.657229148346268</v>
      </c>
      <c r="K37" s="16">
        <v>0.49934808943140557</v>
      </c>
      <c r="L37" s="16">
        <v>-22.548960381084626</v>
      </c>
      <c r="M37" s="16">
        <v>0.49934808943140557</v>
      </c>
      <c r="N37" s="16">
        <v>3.2930038277200921</v>
      </c>
      <c r="O37" s="16"/>
      <c r="P37" s="16">
        <v>0</v>
      </c>
      <c r="Q37" s="15"/>
      <c r="R37" s="16"/>
      <c r="S37" s="15"/>
      <c r="T37" s="17"/>
      <c r="U37" s="16">
        <f t="shared" si="3"/>
        <v>2.3081934663233348</v>
      </c>
      <c r="V37" s="16">
        <f t="shared" si="4"/>
        <v>2.3866603093191756</v>
      </c>
      <c r="W37" s="16">
        <f t="shared" si="2"/>
        <v>0.96712274357207351</v>
      </c>
      <c r="Z37" s="6"/>
      <c r="AA37" s="8"/>
      <c r="AB37" s="8"/>
      <c r="AC37" s="7"/>
      <c r="AD37" s="9"/>
      <c r="AE37" s="7"/>
      <c r="AF37" s="7"/>
      <c r="AG37" s="7"/>
      <c r="AH37" s="7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x14ac:dyDescent="0.3">
      <c r="A38">
        <v>31799</v>
      </c>
      <c r="B38" s="18" t="s">
        <v>51</v>
      </c>
      <c r="C38" s="18" t="s">
        <v>50</v>
      </c>
      <c r="D38" s="19">
        <v>0.3</v>
      </c>
      <c r="E38" s="20">
        <v>9.7009496763215269E-2</v>
      </c>
      <c r="F38" s="20">
        <v>4.0882820581395352E-3</v>
      </c>
      <c r="G38" s="21">
        <v>15.334408052530202</v>
      </c>
      <c r="H38" s="21">
        <v>-27.706413719505541</v>
      </c>
      <c r="I38" s="20">
        <v>0.16</v>
      </c>
      <c r="J38" s="21"/>
      <c r="K38" s="21"/>
      <c r="L38" s="21"/>
      <c r="M38" s="21"/>
      <c r="N38" s="21"/>
      <c r="O38" s="21"/>
      <c r="P38" s="21"/>
      <c r="Q38" s="20"/>
      <c r="R38" s="21"/>
      <c r="S38" s="20"/>
      <c r="T38" s="22"/>
      <c r="U38" s="21">
        <f t="shared" si="3"/>
        <v>1.8401289663036242</v>
      </c>
      <c r="V38" s="21">
        <f t="shared" si="4"/>
        <v>1.9371384630668396</v>
      </c>
      <c r="W38" s="21">
        <f t="shared" si="2"/>
        <v>0.94992123763335334</v>
      </c>
      <c r="Z38" s="6"/>
      <c r="AA38" s="8"/>
      <c r="AB38" s="8"/>
      <c r="AC38" s="7"/>
      <c r="AD38" s="9"/>
      <c r="AE38" s="7"/>
      <c r="AF38" s="7"/>
      <c r="AG38" s="7"/>
      <c r="AH38" s="7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x14ac:dyDescent="0.3">
      <c r="A39">
        <v>31800</v>
      </c>
      <c r="B39" s="18" t="s">
        <v>52</v>
      </c>
      <c r="C39" s="18" t="s">
        <v>50</v>
      </c>
      <c r="D39" s="19">
        <v>1.52</v>
      </c>
      <c r="E39" s="20">
        <v>0.12223131421137361</v>
      </c>
      <c r="F39" s="20">
        <v>5.2230403005434018E-3</v>
      </c>
      <c r="G39" s="21">
        <v>14.19869005633676</v>
      </c>
      <c r="H39" s="21">
        <v>-24.483775745747618</v>
      </c>
      <c r="I39" s="20">
        <v>0.14000000000000001</v>
      </c>
      <c r="J39" s="21"/>
      <c r="K39" s="21"/>
      <c r="L39" s="21"/>
      <c r="M39" s="21"/>
      <c r="N39" s="21"/>
      <c r="O39" s="21"/>
      <c r="P39" s="21">
        <v>0.41889463167378993</v>
      </c>
      <c r="Q39" s="20">
        <v>1.9808195761318748E-2</v>
      </c>
      <c r="R39" s="21">
        <v>16.094109074777002</v>
      </c>
      <c r="S39" s="20">
        <v>0.1</v>
      </c>
      <c r="T39" s="22"/>
      <c r="U39" s="21">
        <f t="shared" si="3"/>
        <v>1.7038428067604112</v>
      </c>
      <c r="V39" s="21">
        <f t="shared" si="4"/>
        <v>1.8260741209717848</v>
      </c>
      <c r="W39" s="21">
        <f t="shared" si="2"/>
        <v>0.93306333362507454</v>
      </c>
      <c r="Z39" s="6"/>
      <c r="AA39" s="8"/>
      <c r="AB39" s="8"/>
      <c r="AC39" s="7"/>
      <c r="AD39" s="9"/>
      <c r="AE39" s="7"/>
      <c r="AF39" s="7"/>
      <c r="AG39" s="7"/>
      <c r="AH39" s="7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4" x14ac:dyDescent="0.3">
      <c r="A40">
        <v>31801</v>
      </c>
      <c r="B40" s="18" t="s">
        <v>53</v>
      </c>
      <c r="C40" s="18" t="s">
        <v>50</v>
      </c>
      <c r="D40" s="19">
        <v>2.27</v>
      </c>
      <c r="E40" s="20">
        <v>5.8596623250585698E-2</v>
      </c>
      <c r="F40" s="20">
        <v>2.469444038944538E-3</v>
      </c>
      <c r="G40" s="21">
        <v>12.880504785352132</v>
      </c>
      <c r="H40" s="21">
        <v>-26.570704490783267</v>
      </c>
      <c r="I40" s="20">
        <v>0.16</v>
      </c>
      <c r="J40" s="21"/>
      <c r="K40" s="21"/>
      <c r="L40" s="21"/>
      <c r="M40" s="21"/>
      <c r="N40" s="21"/>
      <c r="O40" s="21"/>
      <c r="P40" s="21"/>
      <c r="Q40" s="20"/>
      <c r="R40" s="21"/>
      <c r="S40" s="20"/>
      <c r="T40" s="22"/>
      <c r="U40" s="21">
        <f t="shared" si="3"/>
        <v>1.5456605742422558</v>
      </c>
      <c r="V40" s="21">
        <f t="shared" si="4"/>
        <v>1.6042571974928415</v>
      </c>
      <c r="W40" s="21">
        <f t="shared" si="2"/>
        <v>0.96347429617759461</v>
      </c>
      <c r="Z40" s="6"/>
      <c r="AA40" s="8"/>
      <c r="AB40" s="8"/>
      <c r="AC40" s="7"/>
      <c r="AD40" s="9"/>
      <c r="AE40" s="7"/>
      <c r="AF40" s="7"/>
      <c r="AG40" s="7"/>
      <c r="AH40" s="7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x14ac:dyDescent="0.3">
      <c r="A41">
        <v>31802</v>
      </c>
      <c r="B41" s="18" t="s">
        <v>54</v>
      </c>
      <c r="C41" s="18" t="s">
        <v>50</v>
      </c>
      <c r="D41" s="19">
        <v>2.94</v>
      </c>
      <c r="E41" s="20">
        <v>0.10362584289556818</v>
      </c>
      <c r="F41" s="20">
        <v>4.3671154722470509E-3</v>
      </c>
      <c r="G41" s="21">
        <v>13.67454580972851</v>
      </c>
      <c r="H41" s="21">
        <v>-27.382842316209214</v>
      </c>
      <c r="I41" s="20">
        <v>0.16</v>
      </c>
      <c r="J41" s="21"/>
      <c r="K41" s="21"/>
      <c r="L41" s="21"/>
      <c r="M41" s="21"/>
      <c r="N41" s="21"/>
      <c r="O41" s="21"/>
      <c r="P41" s="21">
        <v>1.0992642206202889</v>
      </c>
      <c r="Q41" s="20">
        <v>4.3459283140802121E-2</v>
      </c>
      <c r="R41" s="21"/>
      <c r="S41" s="20"/>
      <c r="T41" s="22"/>
      <c r="U41" s="21">
        <f t="shared" si="3"/>
        <v>1.6409454971674211</v>
      </c>
      <c r="V41" s="21">
        <f t="shared" si="4"/>
        <v>1.7445713400629892</v>
      </c>
      <c r="W41" s="21">
        <f t="shared" si="2"/>
        <v>0.94060097141580545</v>
      </c>
      <c r="Z41" s="6"/>
      <c r="AA41" s="8"/>
      <c r="AB41" s="8"/>
      <c r="AC41" s="7"/>
      <c r="AD41" s="9"/>
      <c r="AE41" s="7"/>
      <c r="AF41" s="7"/>
      <c r="AG41" s="7"/>
      <c r="AH41" s="7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x14ac:dyDescent="0.3">
      <c r="A42">
        <v>31803</v>
      </c>
      <c r="B42" s="18" t="s">
        <v>55</v>
      </c>
      <c r="C42" s="18" t="s">
        <v>50</v>
      </c>
      <c r="D42" s="19">
        <v>3.64</v>
      </c>
      <c r="E42" s="20">
        <v>5.1009932490527883E-2</v>
      </c>
      <c r="F42" s="20">
        <v>2.149717282803294E-3</v>
      </c>
      <c r="G42" s="21">
        <v>11.465072475636672</v>
      </c>
      <c r="H42" s="21">
        <v>-27.291802381737774</v>
      </c>
      <c r="I42" s="20">
        <v>0.16</v>
      </c>
      <c r="J42" s="21"/>
      <c r="K42" s="21"/>
      <c r="L42" s="21"/>
      <c r="M42" s="21"/>
      <c r="N42" s="21"/>
      <c r="O42" s="21"/>
      <c r="P42" s="21"/>
      <c r="Q42" s="20"/>
      <c r="R42" s="21"/>
      <c r="S42" s="20"/>
      <c r="T42" s="22"/>
      <c r="U42" s="21">
        <f t="shared" si="3"/>
        <v>1.3758086970764007</v>
      </c>
      <c r="V42" s="21">
        <f t="shared" si="4"/>
        <v>1.4268186295669287</v>
      </c>
      <c r="W42" s="21">
        <f t="shared" si="2"/>
        <v>0.96424918245845259</v>
      </c>
      <c r="Z42" s="6"/>
      <c r="AA42" s="8"/>
      <c r="AB42" s="8"/>
      <c r="AC42" s="7"/>
      <c r="AD42" s="9"/>
      <c r="AE42" s="7"/>
      <c r="AF42" s="7"/>
      <c r="AG42" s="7"/>
      <c r="AH42" s="7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x14ac:dyDescent="0.3">
      <c r="A43">
        <v>31804</v>
      </c>
      <c r="B43" s="18" t="s">
        <v>56</v>
      </c>
      <c r="C43" s="18" t="s">
        <v>50</v>
      </c>
      <c r="D43" s="19">
        <v>4.84</v>
      </c>
      <c r="E43" s="20">
        <v>0.11661094065581079</v>
      </c>
      <c r="F43" s="20">
        <v>4.9828773130617416E-3</v>
      </c>
      <c r="G43" s="21">
        <v>14.537765149012127</v>
      </c>
      <c r="H43" s="21">
        <v>-23.341734866342509</v>
      </c>
      <c r="I43" s="20">
        <v>0.14000000000000001</v>
      </c>
      <c r="J43" s="21"/>
      <c r="K43" s="21"/>
      <c r="L43" s="21"/>
      <c r="M43" s="21"/>
      <c r="N43" s="21"/>
      <c r="O43" s="21"/>
      <c r="P43" s="21">
        <v>0.40450222450426432</v>
      </c>
      <c r="Q43" s="20">
        <v>1.9127624569581492E-2</v>
      </c>
      <c r="R43" s="21">
        <v>7.0797472011434142</v>
      </c>
      <c r="S43" s="20">
        <v>0.1</v>
      </c>
      <c r="T43" s="22"/>
      <c r="U43" s="21">
        <f t="shared" si="3"/>
        <v>1.7445318178814553</v>
      </c>
      <c r="V43" s="21">
        <f t="shared" si="4"/>
        <v>1.861142758537266</v>
      </c>
      <c r="W43" s="21">
        <f t="shared" si="2"/>
        <v>0.93734444060193478</v>
      </c>
      <c r="Z43" s="6"/>
      <c r="AA43" s="8"/>
      <c r="AB43" s="8"/>
      <c r="AC43" s="7"/>
      <c r="AD43" s="9"/>
      <c r="AE43" s="7"/>
      <c r="AF43" s="7"/>
      <c r="AG43" s="7"/>
      <c r="AH43" s="7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x14ac:dyDescent="0.3">
      <c r="A44">
        <v>31805</v>
      </c>
      <c r="B44" s="18" t="s">
        <v>57</v>
      </c>
      <c r="C44" s="18" t="s">
        <v>50</v>
      </c>
      <c r="D44" s="19">
        <v>6.04</v>
      </c>
      <c r="E44" s="20">
        <v>9.7504115342646663E-2</v>
      </c>
      <c r="F44" s="20">
        <v>4.1664276228168739E-3</v>
      </c>
      <c r="G44" s="21">
        <v>14.820835225778628</v>
      </c>
      <c r="H44" s="21">
        <v>-21.04099767278381</v>
      </c>
      <c r="I44" s="20">
        <v>0.14000000000000001</v>
      </c>
      <c r="J44" s="21"/>
      <c r="K44" s="21"/>
      <c r="L44" s="21"/>
      <c r="M44" s="21"/>
      <c r="N44" s="21"/>
      <c r="O44" s="21"/>
      <c r="P44" s="21">
        <v>0.47911966680118478</v>
      </c>
      <c r="Q44" s="20">
        <v>1.8941940315395676E-2</v>
      </c>
      <c r="R44" s="21">
        <v>6.454066871793124</v>
      </c>
      <c r="S44" s="20">
        <v>0.12</v>
      </c>
      <c r="T44" s="22"/>
      <c r="U44" s="21">
        <f t="shared" si="3"/>
        <v>1.7785002270934354</v>
      </c>
      <c r="V44" s="21">
        <f t="shared" si="4"/>
        <v>1.8760043424360819</v>
      </c>
      <c r="W44" s="21">
        <f t="shared" si="2"/>
        <v>0.9480256451773279</v>
      </c>
      <c r="Z44" s="6"/>
      <c r="AA44" s="8"/>
      <c r="AB44" s="8"/>
      <c r="AC44" s="7"/>
      <c r="AD44" s="9"/>
      <c r="AE44" s="7"/>
      <c r="AF44" s="7"/>
      <c r="AG44" s="7"/>
      <c r="AH44" s="7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4" x14ac:dyDescent="0.3">
      <c r="A45">
        <v>31806</v>
      </c>
      <c r="B45" s="18" t="s">
        <v>58</v>
      </c>
      <c r="C45" s="18" t="s">
        <v>50</v>
      </c>
      <c r="D45" s="19">
        <v>7.59</v>
      </c>
      <c r="E45" s="20">
        <v>9.1403151636217608E-2</v>
      </c>
      <c r="F45" s="20">
        <v>3.9057286397745522E-3</v>
      </c>
      <c r="G45" s="21">
        <v>16.520857582698202</v>
      </c>
      <c r="H45" s="21">
        <v>-21.296553784209333</v>
      </c>
      <c r="I45" s="20">
        <v>0.14000000000000001</v>
      </c>
      <c r="J45" s="21">
        <v>-26.778991747780516</v>
      </c>
      <c r="K45" s="21">
        <v>0.36287915753180228</v>
      </c>
      <c r="L45" s="21">
        <v>-27.031768409455811</v>
      </c>
      <c r="M45" s="21">
        <v>0.36287915753180228</v>
      </c>
      <c r="N45" s="21">
        <v>-5.7352146252464777</v>
      </c>
      <c r="O45" s="21"/>
      <c r="P45" s="21">
        <v>0.42066341600260876</v>
      </c>
      <c r="Q45" s="20">
        <v>1.6630879237312438E-2</v>
      </c>
      <c r="R45" s="21">
        <v>19.257746182846891</v>
      </c>
      <c r="S45" s="20">
        <v>0.12</v>
      </c>
      <c r="T45" s="22"/>
      <c r="U45" s="21">
        <f t="shared" si="3"/>
        <v>1.9825029099237841</v>
      </c>
      <c r="V45" s="21">
        <f t="shared" si="4"/>
        <v>2.0739060615600016</v>
      </c>
      <c r="W45" s="21">
        <f t="shared" si="2"/>
        <v>0.95592705314363968</v>
      </c>
      <c r="Z45" s="6"/>
      <c r="AA45" s="8"/>
      <c r="AB45" s="8"/>
      <c r="AC45" s="7"/>
      <c r="AD45" s="9"/>
      <c r="AE45" s="7"/>
      <c r="AF45" s="7"/>
      <c r="AG45" s="7"/>
      <c r="AH45" s="7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x14ac:dyDescent="0.3">
      <c r="A46">
        <v>31807</v>
      </c>
      <c r="B46" s="18" t="s">
        <v>59</v>
      </c>
      <c r="C46" s="18" t="s">
        <v>50</v>
      </c>
      <c r="D46" s="19">
        <v>9.1</v>
      </c>
      <c r="E46" s="20">
        <v>4.7053535824753231E-2</v>
      </c>
      <c r="F46" s="20">
        <v>1.9829824161845147E-3</v>
      </c>
      <c r="G46" s="21">
        <v>14.075566472552692</v>
      </c>
      <c r="H46" s="21">
        <v>-26.384085200940586</v>
      </c>
      <c r="I46" s="20">
        <v>0.16</v>
      </c>
      <c r="J46" s="21"/>
      <c r="K46" s="21"/>
      <c r="L46" s="21"/>
      <c r="M46" s="21"/>
      <c r="N46" s="21"/>
      <c r="O46" s="21"/>
      <c r="P46" s="21"/>
      <c r="Q46" s="20"/>
      <c r="R46" s="21"/>
      <c r="S46" s="20"/>
      <c r="T46" s="22"/>
      <c r="U46" s="21">
        <f t="shared" si="3"/>
        <v>1.689067976706323</v>
      </c>
      <c r="V46" s="21">
        <f t="shared" si="4"/>
        <v>1.7361215125310763</v>
      </c>
      <c r="W46" s="21">
        <f t="shared" si="2"/>
        <v>0.97289732574296928</v>
      </c>
      <c r="Z46" s="6"/>
      <c r="AA46" s="8"/>
      <c r="AB46" s="8"/>
      <c r="AC46" s="7"/>
      <c r="AD46" s="9"/>
      <c r="AE46" s="7"/>
      <c r="AF46" s="7"/>
      <c r="AG46" s="7"/>
      <c r="AH46" s="7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x14ac:dyDescent="0.3">
      <c r="A47">
        <v>31808</v>
      </c>
      <c r="B47" s="18" t="s">
        <v>60</v>
      </c>
      <c r="C47" s="18" t="s">
        <v>50</v>
      </c>
      <c r="D47" s="19">
        <v>10.55</v>
      </c>
      <c r="E47" s="20">
        <v>0.12052010409953912</v>
      </c>
      <c r="F47" s="20">
        <v>5.1499189450669074E-3</v>
      </c>
      <c r="G47" s="21">
        <v>12.622809416615777</v>
      </c>
      <c r="H47" s="21">
        <v>-21.677180792904164</v>
      </c>
      <c r="I47" s="20">
        <v>0.14000000000000001</v>
      </c>
      <c r="J47" s="21">
        <v>-26.802664846218931</v>
      </c>
      <c r="K47" s="21">
        <v>0.36287915753180228</v>
      </c>
      <c r="L47" s="21">
        <v>-27.210489075552132</v>
      </c>
      <c r="M47" s="21">
        <v>0.36287915753180228</v>
      </c>
      <c r="N47" s="21">
        <v>-5.5333082826479689</v>
      </c>
      <c r="O47" s="21"/>
      <c r="P47" s="21">
        <v>0.17739125820665902</v>
      </c>
      <c r="Q47" s="20">
        <v>7.0131427663097752E-3</v>
      </c>
      <c r="R47" s="21">
        <v>14.304622310376327</v>
      </c>
      <c r="S47" s="20">
        <v>0.12</v>
      </c>
      <c r="T47" s="22"/>
      <c r="U47" s="21">
        <f t="shared" si="3"/>
        <v>1.5147371299938932</v>
      </c>
      <c r="V47" s="21">
        <f t="shared" si="4"/>
        <v>1.6352572340934324</v>
      </c>
      <c r="W47" s="21">
        <f t="shared" si="2"/>
        <v>0.92629899346303513</v>
      </c>
      <c r="Z47" s="6"/>
      <c r="AA47" s="8"/>
      <c r="AB47" s="8"/>
      <c r="AC47" s="7"/>
      <c r="AD47" s="9"/>
      <c r="AE47" s="7"/>
      <c r="AF47" s="7"/>
      <c r="AG47" s="7"/>
      <c r="AH47" s="7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x14ac:dyDescent="0.3">
      <c r="A48">
        <v>31809</v>
      </c>
      <c r="B48" s="18" t="s">
        <v>61</v>
      </c>
      <c r="C48" s="18" t="s">
        <v>50</v>
      </c>
      <c r="D48" s="19">
        <v>10.69</v>
      </c>
      <c r="E48" s="20"/>
      <c r="F48" s="20"/>
      <c r="G48" s="21"/>
      <c r="H48" s="21">
        <v>-28.480884935286895</v>
      </c>
      <c r="I48" s="20">
        <v>0.09</v>
      </c>
      <c r="J48" s="21"/>
      <c r="K48" s="21"/>
      <c r="L48" s="21"/>
      <c r="M48" s="21"/>
      <c r="N48" s="21"/>
      <c r="O48" s="21"/>
      <c r="P48" s="21">
        <v>0.20869080399956141</v>
      </c>
      <c r="Q48" s="20">
        <v>3.8826196092941658E-3</v>
      </c>
      <c r="R48" s="21">
        <v>9.5881195794437915</v>
      </c>
      <c r="S48" s="20">
        <v>0.13</v>
      </c>
      <c r="T48" s="22"/>
      <c r="U48" s="21"/>
      <c r="V48" s="21"/>
      <c r="W48" s="21"/>
      <c r="Z48" s="6"/>
      <c r="AA48" s="8"/>
      <c r="AB48" s="8"/>
      <c r="AC48" s="7"/>
      <c r="AD48" s="9"/>
      <c r="AE48" s="7"/>
      <c r="AF48" s="7"/>
      <c r="AG48" s="7"/>
      <c r="AH48" s="7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x14ac:dyDescent="0.3">
      <c r="A49">
        <v>31810</v>
      </c>
      <c r="B49" s="18" t="s">
        <v>62</v>
      </c>
      <c r="C49" s="18" t="s">
        <v>50</v>
      </c>
      <c r="D49" s="19">
        <v>11.92</v>
      </c>
      <c r="E49" s="20">
        <v>5.8804790844666777E-2</v>
      </c>
      <c r="F49" s="20">
        <v>2.4782168691144034E-3</v>
      </c>
      <c r="G49" s="21">
        <v>13.856217574839668</v>
      </c>
      <c r="H49" s="21">
        <v>-27.13855911013254</v>
      </c>
      <c r="I49" s="20">
        <v>0.16</v>
      </c>
      <c r="J49" s="21"/>
      <c r="K49" s="21"/>
      <c r="L49" s="21"/>
      <c r="M49" s="21"/>
      <c r="N49" s="21"/>
      <c r="O49" s="21"/>
      <c r="P49" s="21"/>
      <c r="Q49" s="20"/>
      <c r="R49" s="21"/>
      <c r="S49" s="20"/>
      <c r="T49" s="22"/>
      <c r="U49" s="21">
        <f t="shared" ref="U49:U83" si="5">G49*0.12</f>
        <v>1.66274610898076</v>
      </c>
      <c r="V49" s="21">
        <f t="shared" ref="V49:V83" si="6">U49+E49</f>
        <v>1.7215508998254268</v>
      </c>
      <c r="W49" s="21">
        <f t="shared" si="2"/>
        <v>0.96584196793099186</v>
      </c>
      <c r="Z49" s="6"/>
      <c r="AA49" s="8"/>
      <c r="AB49" s="8"/>
      <c r="AC49" s="7"/>
      <c r="AD49" s="9"/>
      <c r="AE49" s="7"/>
      <c r="AF49" s="7"/>
      <c r="AG49" s="7"/>
      <c r="AH49" s="7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x14ac:dyDescent="0.3">
      <c r="A50">
        <v>31811</v>
      </c>
      <c r="B50" s="18" t="s">
        <v>63</v>
      </c>
      <c r="C50" s="18" t="s">
        <v>50</v>
      </c>
      <c r="D50" s="19">
        <v>13.32</v>
      </c>
      <c r="E50" s="20">
        <v>7.6967609460162512E-2</v>
      </c>
      <c r="F50" s="20">
        <v>3.2888865561220312E-3</v>
      </c>
      <c r="G50" s="21">
        <v>14.810732614611</v>
      </c>
      <c r="H50" s="21">
        <v>-23.372716158177472</v>
      </c>
      <c r="I50" s="20">
        <v>0.14000000000000001</v>
      </c>
      <c r="J50" s="21">
        <v>-23.68969879346476</v>
      </c>
      <c r="K50" s="21">
        <v>0.26185907563772254</v>
      </c>
      <c r="L50" s="21">
        <v>-23.703426613991734</v>
      </c>
      <c r="M50" s="21">
        <v>0.26185907563772254</v>
      </c>
      <c r="N50" s="21">
        <v>-0.33071045581426262</v>
      </c>
      <c r="O50" s="21"/>
      <c r="P50" s="21">
        <v>0.13625151158301027</v>
      </c>
      <c r="Q50" s="20">
        <v>6.4429009353206409E-3</v>
      </c>
      <c r="R50" s="21">
        <v>10.727086284591156</v>
      </c>
      <c r="S50" s="20">
        <v>0.1</v>
      </c>
      <c r="T50" s="22"/>
      <c r="U50" s="21">
        <f t="shared" si="5"/>
        <v>1.77728791375332</v>
      </c>
      <c r="V50" s="21">
        <f t="shared" si="6"/>
        <v>1.8542555232134825</v>
      </c>
      <c r="W50" s="21">
        <f t="shared" si="2"/>
        <v>0.95849136837043081</v>
      </c>
      <c r="Z50" s="6"/>
      <c r="AA50" s="8"/>
      <c r="AB50" s="8"/>
      <c r="AC50" s="7"/>
      <c r="AD50" s="9"/>
      <c r="AE50" s="7"/>
      <c r="AF50" s="7"/>
      <c r="AG50" s="7"/>
      <c r="AH50" s="7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x14ac:dyDescent="0.3">
      <c r="A51">
        <v>31812</v>
      </c>
      <c r="B51" s="18" t="s">
        <v>64</v>
      </c>
      <c r="C51" s="18" t="s">
        <v>50</v>
      </c>
      <c r="D51" s="19">
        <v>41.2</v>
      </c>
      <c r="E51" s="20">
        <v>0.11215067594405097</v>
      </c>
      <c r="F51" s="20">
        <v>4.7922866899393615E-3</v>
      </c>
      <c r="G51" s="21">
        <v>14.358044283231287</v>
      </c>
      <c r="H51" s="21">
        <v>-18.377029354106902</v>
      </c>
      <c r="I51" s="20">
        <v>0.14000000000000001</v>
      </c>
      <c r="J51" s="21">
        <v>-22.463321321941816</v>
      </c>
      <c r="K51" s="21">
        <v>0.49934808943140557</v>
      </c>
      <c r="L51" s="21">
        <v>-22.72931460236385</v>
      </c>
      <c r="M51" s="21">
        <v>0.49934808943140557</v>
      </c>
      <c r="N51" s="21">
        <v>-4.3522852482569476</v>
      </c>
      <c r="O51" s="21"/>
      <c r="P51" s="21">
        <v>0.1825574894878996</v>
      </c>
      <c r="Q51" s="20">
        <v>8.6325634564045541E-3</v>
      </c>
      <c r="R51" s="21">
        <v>8.1530351427074592</v>
      </c>
      <c r="S51" s="20">
        <v>0.1</v>
      </c>
      <c r="T51" s="22"/>
      <c r="U51" s="21">
        <f t="shared" si="5"/>
        <v>1.7229653139877543</v>
      </c>
      <c r="V51" s="21">
        <f t="shared" si="6"/>
        <v>1.8351159899318052</v>
      </c>
      <c r="W51" s="21">
        <f t="shared" si="2"/>
        <v>0.93888632840683894</v>
      </c>
      <c r="Z51" s="6"/>
      <c r="AA51" s="8"/>
      <c r="AB51" s="8"/>
      <c r="AC51" s="7"/>
      <c r="AD51" s="9"/>
      <c r="AE51" s="7"/>
      <c r="AF51" s="7"/>
      <c r="AG51" s="7"/>
      <c r="AH51" s="7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x14ac:dyDescent="0.3">
      <c r="A52">
        <v>31813</v>
      </c>
      <c r="B52" s="18" t="s">
        <v>65</v>
      </c>
      <c r="C52" s="18" t="s">
        <v>50</v>
      </c>
      <c r="D52" s="19">
        <v>43.8</v>
      </c>
      <c r="E52" s="20">
        <v>0.12080915390738058</v>
      </c>
      <c r="F52" s="20">
        <v>5.1622702709522659E-3</v>
      </c>
      <c r="G52" s="21">
        <v>13.678019422787614</v>
      </c>
      <c r="H52" s="21">
        <v>-21.11563833734925</v>
      </c>
      <c r="I52" s="20">
        <v>0.14000000000000001</v>
      </c>
      <c r="J52" s="21">
        <v>-24.001612817934308</v>
      </c>
      <c r="K52" s="21">
        <v>0.26185907563772254</v>
      </c>
      <c r="L52" s="21">
        <v>-24.214036913416614</v>
      </c>
      <c r="M52" s="21">
        <v>0.26185907563772254</v>
      </c>
      <c r="N52" s="21">
        <v>-3.098398576067364</v>
      </c>
      <c r="O52" s="21"/>
      <c r="P52" s="21">
        <v>3.159887591965136E-2</v>
      </c>
      <c r="Q52" s="20">
        <v>1.2492578851955188E-3</v>
      </c>
      <c r="R52" s="21"/>
      <c r="S52" s="20"/>
      <c r="T52" s="22"/>
      <c r="U52" s="21">
        <f t="shared" si="5"/>
        <v>1.6413623307345135</v>
      </c>
      <c r="V52" s="21">
        <f t="shared" si="6"/>
        <v>1.7621714846418941</v>
      </c>
      <c r="W52" s="21">
        <f t="shared" si="2"/>
        <v>0.93144302075008822</v>
      </c>
      <c r="Z52" s="6"/>
      <c r="AA52" s="8"/>
      <c r="AB52" s="8"/>
      <c r="AC52" s="7"/>
      <c r="AD52" s="9"/>
      <c r="AE52" s="7"/>
      <c r="AF52" s="7"/>
      <c r="AG52" s="7"/>
      <c r="AH52" s="7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x14ac:dyDescent="0.3">
      <c r="A53">
        <v>31814</v>
      </c>
      <c r="B53" s="18" t="s">
        <v>66</v>
      </c>
      <c r="C53" s="18" t="s">
        <v>50</v>
      </c>
      <c r="D53" s="19">
        <v>45.8</v>
      </c>
      <c r="E53" s="20">
        <v>9.1314468481826797E-2</v>
      </c>
      <c r="F53" s="20">
        <v>3.9019391387587854E-3</v>
      </c>
      <c r="G53" s="21">
        <v>12.103920805775271</v>
      </c>
      <c r="H53" s="21">
        <v>-19.84261531243892</v>
      </c>
      <c r="I53" s="20">
        <v>0.14000000000000001</v>
      </c>
      <c r="J53" s="21">
        <v>-26.911093291157876</v>
      </c>
      <c r="K53" s="21">
        <v>0.36287915753180228</v>
      </c>
      <c r="L53" s="21">
        <v>-27.355493337853527</v>
      </c>
      <c r="M53" s="21">
        <v>0.36287915753180228</v>
      </c>
      <c r="N53" s="21">
        <v>-7.5128780254146079</v>
      </c>
      <c r="O53" s="21"/>
      <c r="P53" s="21">
        <v>0.21061710019727531</v>
      </c>
      <c r="Q53" s="20">
        <v>8.3267225659387906E-3</v>
      </c>
      <c r="R53" s="21">
        <v>7.8367767546468956</v>
      </c>
      <c r="S53" s="20">
        <v>0.12</v>
      </c>
      <c r="T53" s="22"/>
      <c r="U53" s="21">
        <f t="shared" si="5"/>
        <v>1.4524704966930324</v>
      </c>
      <c r="V53" s="21">
        <f t="shared" si="6"/>
        <v>1.5437849651748592</v>
      </c>
      <c r="W53" s="21">
        <f t="shared" si="2"/>
        <v>0.94085026701145269</v>
      </c>
      <c r="Z53" s="6"/>
      <c r="AA53" s="8"/>
      <c r="AB53" s="8"/>
      <c r="AC53" s="7"/>
      <c r="AD53" s="9"/>
      <c r="AE53" s="7"/>
      <c r="AF53" s="7"/>
      <c r="AG53" s="7"/>
      <c r="AH53" s="7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x14ac:dyDescent="0.3">
      <c r="A54">
        <v>31815</v>
      </c>
      <c r="B54" s="18" t="s">
        <v>67</v>
      </c>
      <c r="C54" s="18" t="s">
        <v>50</v>
      </c>
      <c r="D54" s="19">
        <v>48.6</v>
      </c>
      <c r="E54" s="20">
        <v>0.13255844875213443</v>
      </c>
      <c r="F54" s="20">
        <v>5.6643268910013204E-3</v>
      </c>
      <c r="G54" s="21">
        <v>12.97016861219198</v>
      </c>
      <c r="H54" s="21">
        <v>-23.924683333242889</v>
      </c>
      <c r="I54" s="20">
        <v>0.14000000000000001</v>
      </c>
      <c r="J54" s="21">
        <v>-26.828899175249479</v>
      </c>
      <c r="K54" s="21">
        <v>0.36287915753180228</v>
      </c>
      <c r="L54" s="21">
        <v>-27.076256825002236</v>
      </c>
      <c r="M54" s="21">
        <v>0.36287915753180228</v>
      </c>
      <c r="N54" s="21">
        <v>-3.151573491759347</v>
      </c>
      <c r="O54" s="21"/>
      <c r="P54" s="21">
        <v>0.25505569317943255</v>
      </c>
      <c r="Q54" s="20">
        <v>1.2060773088329757E-2</v>
      </c>
      <c r="R54" s="21">
        <v>15.27211284825365</v>
      </c>
      <c r="S54" s="20">
        <v>0.1</v>
      </c>
      <c r="T54" s="22"/>
      <c r="U54" s="21">
        <f t="shared" si="5"/>
        <v>1.5564202334630375</v>
      </c>
      <c r="V54" s="21">
        <f t="shared" si="6"/>
        <v>1.688978682215172</v>
      </c>
      <c r="W54" s="21">
        <f t="shared" si="2"/>
        <v>0.92151561760490774</v>
      </c>
      <c r="Z54" s="6"/>
      <c r="AA54" s="8"/>
      <c r="AB54" s="8"/>
      <c r="AC54" s="7"/>
      <c r="AD54" s="9"/>
      <c r="AE54" s="7"/>
      <c r="AF54" s="7"/>
      <c r="AG54" s="7"/>
      <c r="AH54" s="7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x14ac:dyDescent="0.3">
      <c r="A55">
        <v>31816</v>
      </c>
      <c r="B55" s="18" t="s">
        <v>68</v>
      </c>
      <c r="C55" s="18" t="s">
        <v>50</v>
      </c>
      <c r="D55" s="19">
        <v>51.7</v>
      </c>
      <c r="E55" s="20">
        <v>9.3762918737133188E-2</v>
      </c>
      <c r="F55" s="20">
        <v>4.0065633460648299E-3</v>
      </c>
      <c r="G55" s="21">
        <v>10.143957870200548</v>
      </c>
      <c r="H55" s="21">
        <v>-24.299550848185138</v>
      </c>
      <c r="I55" s="20">
        <v>0.14000000000000001</v>
      </c>
      <c r="J55" s="21">
        <v>-26.409257103887967</v>
      </c>
      <c r="K55" s="21">
        <v>0.36287915753180228</v>
      </c>
      <c r="L55" s="21">
        <v>-26.57176719595402</v>
      </c>
      <c r="M55" s="21">
        <v>0.36287915753180228</v>
      </c>
      <c r="N55" s="21">
        <v>-2.2722163477688824</v>
      </c>
      <c r="O55" s="21"/>
      <c r="P55" s="21">
        <v>0.18609970182155877</v>
      </c>
      <c r="Q55" s="20">
        <v>7.3574300720151142E-3</v>
      </c>
      <c r="R55" s="21">
        <v>-2.6715755717329426</v>
      </c>
      <c r="S55" s="20">
        <v>0.12</v>
      </c>
      <c r="T55" s="22"/>
      <c r="U55" s="21">
        <f t="shared" si="5"/>
        <v>1.2172749444240658</v>
      </c>
      <c r="V55" s="21">
        <f t="shared" si="6"/>
        <v>1.311037863161199</v>
      </c>
      <c r="W55" s="21">
        <f t="shared" si="2"/>
        <v>0.92848191393111235</v>
      </c>
      <c r="Z55" s="6"/>
      <c r="AA55" s="8"/>
      <c r="AB55" s="8"/>
      <c r="AC55" s="7"/>
      <c r="AD55" s="9"/>
      <c r="AE55" s="7"/>
      <c r="AF55" s="7"/>
      <c r="AG55" s="7"/>
      <c r="AH55" s="7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x14ac:dyDescent="0.3">
      <c r="A56">
        <v>31817</v>
      </c>
      <c r="B56" s="18" t="s">
        <v>69</v>
      </c>
      <c r="C56" s="18" t="s">
        <v>50</v>
      </c>
      <c r="D56" s="19">
        <v>54.3</v>
      </c>
      <c r="E56" s="20">
        <v>9.2886514174886123E-2</v>
      </c>
      <c r="F56" s="20">
        <v>3.9691138890436883E-3</v>
      </c>
      <c r="G56" s="21">
        <v>12.378941236437768</v>
      </c>
      <c r="H56" s="21">
        <v>-22.458870456840906</v>
      </c>
      <c r="I56" s="20">
        <v>0.14000000000000001</v>
      </c>
      <c r="J56" s="21">
        <v>-26.28903739652138</v>
      </c>
      <c r="K56" s="21">
        <v>0.36287915753180228</v>
      </c>
      <c r="L56" s="21">
        <v>-26.528546227829448</v>
      </c>
      <c r="M56" s="21">
        <v>0.36287915753180228</v>
      </c>
      <c r="N56" s="21">
        <v>-4.0696757709885425</v>
      </c>
      <c r="O56" s="21"/>
      <c r="P56" s="21">
        <v>0.23024991433539962</v>
      </c>
      <c r="Q56" s="20">
        <v>1.0887786646867735E-2</v>
      </c>
      <c r="R56" s="21">
        <v>1.9253379567609352</v>
      </c>
      <c r="S56" s="20">
        <v>0.1</v>
      </c>
      <c r="T56" s="22"/>
      <c r="U56" s="21">
        <f t="shared" si="5"/>
        <v>1.4854729483725322</v>
      </c>
      <c r="V56" s="21">
        <f t="shared" si="6"/>
        <v>1.5783594625474182</v>
      </c>
      <c r="W56" s="21">
        <f t="shared" si="2"/>
        <v>0.94114996211004409</v>
      </c>
      <c r="Z56" s="6"/>
      <c r="AA56" s="8"/>
      <c r="AB56" s="8"/>
      <c r="AC56" s="7"/>
      <c r="AD56" s="9"/>
      <c r="AE56" s="7"/>
      <c r="AF56" s="7"/>
      <c r="AG56" s="7"/>
      <c r="AH56" s="7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x14ac:dyDescent="0.3">
      <c r="A57">
        <v>31818</v>
      </c>
      <c r="B57" s="18" t="s">
        <v>70</v>
      </c>
      <c r="C57" s="18" t="s">
        <v>50</v>
      </c>
      <c r="D57" s="19">
        <v>55.8</v>
      </c>
      <c r="E57" s="20">
        <v>0.15819983149007025</v>
      </c>
      <c r="F57" s="20">
        <v>6.7600033652826953E-3</v>
      </c>
      <c r="G57" s="21">
        <v>16.744575455243151</v>
      </c>
      <c r="H57" s="21">
        <v>-25.680530074045141</v>
      </c>
      <c r="I57" s="20">
        <v>0.14000000000000001</v>
      </c>
      <c r="J57" s="21">
        <v>-26.46854001551122</v>
      </c>
      <c r="K57" s="21">
        <v>0.26185907563772254</v>
      </c>
      <c r="L57" s="21">
        <v>-26.530583793737495</v>
      </c>
      <c r="M57" s="21">
        <v>0.26185907563772254</v>
      </c>
      <c r="N57" s="21">
        <v>-0.85005371969235455</v>
      </c>
      <c r="O57" s="21"/>
      <c r="P57" s="21">
        <v>5.7952603853146802E-2</v>
      </c>
      <c r="Q57" s="20">
        <v>2.2911494546592921E-3</v>
      </c>
      <c r="R57" s="21"/>
      <c r="S57" s="20"/>
      <c r="T57" s="22"/>
      <c r="U57" s="21">
        <f t="shared" si="5"/>
        <v>2.0093490546291779</v>
      </c>
      <c r="V57" s="21">
        <f t="shared" si="6"/>
        <v>2.1675488861192482</v>
      </c>
      <c r="W57" s="21">
        <f t="shared" si="2"/>
        <v>0.92701441129971041</v>
      </c>
      <c r="Z57" s="6"/>
      <c r="AA57" s="8"/>
      <c r="AB57" s="8"/>
      <c r="AC57" s="7"/>
      <c r="AD57" s="9"/>
      <c r="AE57" s="7"/>
      <c r="AF57" s="7"/>
      <c r="AG57" s="7"/>
      <c r="AH57" s="7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x14ac:dyDescent="0.3">
      <c r="A58">
        <v>31819</v>
      </c>
      <c r="B58" s="18" t="s">
        <v>71</v>
      </c>
      <c r="C58" s="18" t="s">
        <v>50</v>
      </c>
      <c r="D58" s="19">
        <v>59</v>
      </c>
      <c r="E58" s="20">
        <v>9.504058241938633E-2</v>
      </c>
      <c r="F58" s="20">
        <v>4.0611589212331441E-3</v>
      </c>
      <c r="G58" s="21">
        <v>14.618953791393807</v>
      </c>
      <c r="H58" s="21">
        <v>-21.823188077663474</v>
      </c>
      <c r="I58" s="20">
        <v>0.14000000000000001</v>
      </c>
      <c r="J58" s="21">
        <v>-25.368365810366896</v>
      </c>
      <c r="K58" s="21">
        <v>0.26185907563772254</v>
      </c>
      <c r="L58" s="21">
        <v>-25.560438435928244</v>
      </c>
      <c r="M58" s="21">
        <v>0.26185907563772254</v>
      </c>
      <c r="N58" s="21">
        <v>-3.7372503582647703</v>
      </c>
      <c r="O58" s="21"/>
      <c r="P58" s="21">
        <v>0.18785433832627021</v>
      </c>
      <c r="Q58" s="20">
        <v>7.4267994222013802E-3</v>
      </c>
      <c r="R58" s="21">
        <v>4.7181112855944942</v>
      </c>
      <c r="S58" s="20">
        <v>0.12</v>
      </c>
      <c r="T58" s="22"/>
      <c r="U58" s="21">
        <f t="shared" si="5"/>
        <v>1.7542744549672566</v>
      </c>
      <c r="V58" s="21">
        <f t="shared" si="6"/>
        <v>1.8493150373866429</v>
      </c>
      <c r="W58" s="21">
        <f t="shared" si="2"/>
        <v>0.94860768419766228</v>
      </c>
      <c r="Z58" s="6"/>
      <c r="AA58" s="8"/>
      <c r="AB58" s="8"/>
      <c r="AC58" s="7"/>
      <c r="AD58" s="9"/>
      <c r="AE58" s="7"/>
      <c r="AF58" s="7"/>
      <c r="AG58" s="7"/>
      <c r="AH58" s="7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x14ac:dyDescent="0.3">
      <c r="A59">
        <v>31820</v>
      </c>
      <c r="B59" s="18" t="s">
        <v>72</v>
      </c>
      <c r="C59" s="18" t="s">
        <v>50</v>
      </c>
      <c r="D59" s="19">
        <v>61.1</v>
      </c>
      <c r="E59" s="20">
        <v>0.15758060085943998</v>
      </c>
      <c r="F59" s="20">
        <v>6.7335431528569344E-3</v>
      </c>
      <c r="G59" s="21">
        <v>16.944084521080406</v>
      </c>
      <c r="H59" s="21">
        <v>-24.784273343389472</v>
      </c>
      <c r="I59" s="20">
        <v>0.14000000000000001</v>
      </c>
      <c r="J59" s="21">
        <v>-25.145730559168115</v>
      </c>
      <c r="K59" s="21">
        <v>0.26185907563772254</v>
      </c>
      <c r="L59" s="21">
        <v>-25.173744628975786</v>
      </c>
      <c r="M59" s="21">
        <v>0.26185907563772254</v>
      </c>
      <c r="N59" s="21">
        <v>-0.38947128558631405</v>
      </c>
      <c r="O59" s="21"/>
      <c r="P59" s="21">
        <v>0.31657209603332348</v>
      </c>
      <c r="Q59" s="20">
        <v>1.4969688262040877E-2</v>
      </c>
      <c r="R59" s="21">
        <v>12.171676738216689</v>
      </c>
      <c r="S59" s="20">
        <v>0.1</v>
      </c>
      <c r="T59" s="22"/>
      <c r="U59" s="21">
        <f t="shared" si="5"/>
        <v>2.0332901425296486</v>
      </c>
      <c r="V59" s="21">
        <f t="shared" si="6"/>
        <v>2.1908707433890884</v>
      </c>
      <c r="W59" s="21">
        <f t="shared" si="2"/>
        <v>0.92807398549871722</v>
      </c>
      <c r="Z59" s="6"/>
      <c r="AA59" s="8"/>
      <c r="AB59" s="8"/>
      <c r="AC59" s="7"/>
      <c r="AD59" s="9"/>
      <c r="AE59" s="7"/>
      <c r="AF59" s="7"/>
      <c r="AG59" s="7"/>
      <c r="AH59" s="7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x14ac:dyDescent="0.3">
      <c r="A60">
        <v>31821</v>
      </c>
      <c r="B60" s="18" t="s">
        <v>73</v>
      </c>
      <c r="C60" s="18" t="s">
        <v>44</v>
      </c>
      <c r="D60" s="19">
        <v>64.400000000000006</v>
      </c>
      <c r="E60" s="20">
        <v>8.211945858012322E-2</v>
      </c>
      <c r="F60" s="20">
        <v>3.5090291255567459E-3</v>
      </c>
      <c r="G60" s="21">
        <v>13.285904084344081</v>
      </c>
      <c r="H60" s="21">
        <v>-23.153855106590662</v>
      </c>
      <c r="I60" s="20">
        <v>0.14000000000000001</v>
      </c>
      <c r="J60" s="21"/>
      <c r="K60" s="21"/>
      <c r="L60" s="21"/>
      <c r="M60" s="21"/>
      <c r="N60" s="21"/>
      <c r="O60" s="21"/>
      <c r="P60" s="21">
        <v>0.10250798738172899</v>
      </c>
      <c r="Q60" s="20">
        <v>4.0526413616032387E-3</v>
      </c>
      <c r="R60" s="21"/>
      <c r="S60" s="20"/>
      <c r="T60" s="22"/>
      <c r="U60" s="21">
        <f t="shared" si="5"/>
        <v>1.5943084901212896</v>
      </c>
      <c r="V60" s="21">
        <f t="shared" si="6"/>
        <v>1.6764279487014129</v>
      </c>
      <c r="W60" s="21">
        <f t="shared" si="2"/>
        <v>0.95101521741883732</v>
      </c>
      <c r="Z60" s="6"/>
      <c r="AA60" s="8"/>
      <c r="AB60" s="8"/>
      <c r="AC60" s="7"/>
      <c r="AD60" s="9"/>
      <c r="AE60" s="7"/>
      <c r="AF60" s="7"/>
      <c r="AG60" s="7"/>
      <c r="AH60" s="7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x14ac:dyDescent="0.3">
      <c r="A61">
        <v>31822</v>
      </c>
      <c r="B61" s="18" t="s">
        <v>74</v>
      </c>
      <c r="C61" s="18" t="s">
        <v>50</v>
      </c>
      <c r="D61" s="19">
        <v>67</v>
      </c>
      <c r="E61" s="20">
        <v>7.9102424980407524E-2</v>
      </c>
      <c r="F61" s="20">
        <v>3.3801089042445687E-3</v>
      </c>
      <c r="G61" s="21">
        <v>15.034511036697795</v>
      </c>
      <c r="H61" s="21">
        <v>-20.577227571573001</v>
      </c>
      <c r="I61" s="20">
        <v>0.14000000000000001</v>
      </c>
      <c r="J61" s="21">
        <v>-22.782152960657694</v>
      </c>
      <c r="K61" s="21">
        <v>0.26185907563772254</v>
      </c>
      <c r="L61" s="21">
        <v>-22.878831271113704</v>
      </c>
      <c r="M61" s="21">
        <v>0.26185907563772254</v>
      </c>
      <c r="N61" s="21">
        <v>-2.3016036995407028</v>
      </c>
      <c r="O61" s="21"/>
      <c r="P61" s="21">
        <v>0.17018981540551839</v>
      </c>
      <c r="Q61" s="20">
        <v>6.7284345625437504E-3</v>
      </c>
      <c r="R61" s="21">
        <v>9.0388063961940865</v>
      </c>
      <c r="S61" s="20">
        <v>0.12</v>
      </c>
      <c r="T61" s="22"/>
      <c r="U61" s="21">
        <f t="shared" si="5"/>
        <v>1.8041413244037354</v>
      </c>
      <c r="V61" s="21">
        <f t="shared" si="6"/>
        <v>1.883243749384143</v>
      </c>
      <c r="W61" s="21">
        <f t="shared" si="2"/>
        <v>0.95799671444215573</v>
      </c>
      <c r="Z61" s="6"/>
      <c r="AA61" s="8"/>
      <c r="AB61" s="8"/>
      <c r="AC61" s="7"/>
      <c r="AD61" s="9"/>
      <c r="AE61" s="7"/>
      <c r="AF61" s="7"/>
      <c r="AG61" s="7"/>
      <c r="AH61" s="7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x14ac:dyDescent="0.3">
      <c r="A62">
        <v>31823</v>
      </c>
      <c r="B62" s="18" t="s">
        <v>75</v>
      </c>
      <c r="C62" s="18" t="s">
        <v>50</v>
      </c>
      <c r="D62" s="19">
        <v>70</v>
      </c>
      <c r="E62" s="20">
        <v>0.11920200005623471</v>
      </c>
      <c r="F62" s="20">
        <v>5.0935953214283469E-3</v>
      </c>
      <c r="G62" s="21">
        <v>13.22671797030004</v>
      </c>
      <c r="H62" s="21">
        <v>-22.310286483171456</v>
      </c>
      <c r="I62" s="20">
        <v>0.14000000000000001</v>
      </c>
      <c r="J62" s="21">
        <v>-23.331520628001364</v>
      </c>
      <c r="K62" s="21">
        <v>0.26185907563772254</v>
      </c>
      <c r="L62" s="21">
        <v>-23.408219935100323</v>
      </c>
      <c r="M62" s="21">
        <v>0.26185907563772254</v>
      </c>
      <c r="N62" s="21">
        <v>-1.097933451928867</v>
      </c>
      <c r="O62" s="21"/>
      <c r="P62" s="21">
        <v>0.12546185753050185</v>
      </c>
      <c r="Q62" s="20">
        <v>5.9326924878764439E-3</v>
      </c>
      <c r="R62" s="21">
        <v>-6.4599889875970744</v>
      </c>
      <c r="S62" s="20">
        <v>0.1</v>
      </c>
      <c r="T62" s="22"/>
      <c r="U62" s="21">
        <f t="shared" si="5"/>
        <v>1.5872061564360047</v>
      </c>
      <c r="V62" s="21">
        <f t="shared" si="6"/>
        <v>1.7064081564922393</v>
      </c>
      <c r="W62" s="21">
        <f t="shared" si="2"/>
        <v>0.93014449702275748</v>
      </c>
      <c r="Z62" s="6"/>
      <c r="AA62" s="8"/>
      <c r="AB62" s="8"/>
      <c r="AC62" s="7"/>
      <c r="AD62" s="9"/>
      <c r="AE62" s="7"/>
      <c r="AF62" s="7"/>
      <c r="AG62" s="7"/>
      <c r="AH62" s="7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x14ac:dyDescent="0.3">
      <c r="A63">
        <v>31824</v>
      </c>
      <c r="B63" s="18" t="s">
        <v>76</v>
      </c>
      <c r="C63" s="18" t="s">
        <v>50</v>
      </c>
      <c r="D63" s="19">
        <v>76</v>
      </c>
      <c r="E63" s="20">
        <v>9.2472354117890926E-2</v>
      </c>
      <c r="F63" s="20">
        <v>3.9514165037008416E-3</v>
      </c>
      <c r="G63" s="21">
        <v>14.117884334190457</v>
      </c>
      <c r="H63" s="21">
        <v>-23.652737740198489</v>
      </c>
      <c r="I63" s="20">
        <v>0.14000000000000001</v>
      </c>
      <c r="J63" s="21">
        <v>-23.932442581566885</v>
      </c>
      <c r="K63" s="21">
        <v>0.26185907563772254</v>
      </c>
      <c r="L63" s="21">
        <v>-23.947710398448187</v>
      </c>
      <c r="M63" s="21">
        <v>0.26185907563772254</v>
      </c>
      <c r="N63" s="21">
        <v>-0.29497265824969787</v>
      </c>
      <c r="O63" s="21"/>
      <c r="P63" s="21">
        <v>0.20664155709853715</v>
      </c>
      <c r="Q63" s="20">
        <v>8.1695499318026315E-3</v>
      </c>
      <c r="R63" s="21">
        <v>5.1972019821003812</v>
      </c>
      <c r="S63" s="20">
        <v>0.12</v>
      </c>
      <c r="T63" s="22"/>
      <c r="U63" s="21">
        <f t="shared" si="5"/>
        <v>1.6941461201028547</v>
      </c>
      <c r="V63" s="21">
        <f t="shared" si="6"/>
        <v>1.7866184742207456</v>
      </c>
      <c r="W63" s="21">
        <f t="shared" si="2"/>
        <v>0.94824168928499197</v>
      </c>
      <c r="Z63" s="6"/>
      <c r="AA63" s="8"/>
      <c r="AB63" s="8"/>
      <c r="AC63" s="7"/>
      <c r="AD63" s="9"/>
      <c r="AE63" s="7"/>
      <c r="AF63" s="7"/>
      <c r="AG63" s="7"/>
      <c r="AH63" s="7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x14ac:dyDescent="0.3">
      <c r="A64">
        <v>31825</v>
      </c>
      <c r="B64" s="18" t="s">
        <v>77</v>
      </c>
      <c r="C64" s="18" t="s">
        <v>50</v>
      </c>
      <c r="D64" s="19">
        <v>78.7</v>
      </c>
      <c r="E64" s="20">
        <v>8.6568242451504546E-2</v>
      </c>
      <c r="F64" s="20">
        <v>3.6991291633298E-3</v>
      </c>
      <c r="G64" s="21">
        <v>14.38974403697728</v>
      </c>
      <c r="H64" s="21">
        <v>-20.893106826178155</v>
      </c>
      <c r="I64" s="20">
        <v>0.14000000000000001</v>
      </c>
      <c r="J64" s="21"/>
      <c r="K64" s="21"/>
      <c r="L64" s="21"/>
      <c r="M64" s="21"/>
      <c r="N64" s="21"/>
      <c r="O64" s="21"/>
      <c r="P64" s="21">
        <v>6.7455995318406944E-2</v>
      </c>
      <c r="Q64" s="20">
        <v>2.6668649311928326E-3</v>
      </c>
      <c r="R64" s="21">
        <v>-0.11583965115504302</v>
      </c>
      <c r="S64" s="20">
        <v>0.12</v>
      </c>
      <c r="T64" s="22"/>
      <c r="U64" s="21">
        <f t="shared" si="5"/>
        <v>1.7267692844372735</v>
      </c>
      <c r="V64" s="21">
        <f t="shared" si="6"/>
        <v>1.8133375268887781</v>
      </c>
      <c r="W64" s="21">
        <f t="shared" si="2"/>
        <v>0.95226027081674447</v>
      </c>
      <c r="Z64" s="6"/>
      <c r="AA64" s="8"/>
      <c r="AB64" s="8"/>
      <c r="AC64" s="7"/>
      <c r="AD64" s="9"/>
      <c r="AE64" s="7"/>
      <c r="AF64" s="7"/>
      <c r="AG64" s="7"/>
      <c r="AH64" s="7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x14ac:dyDescent="0.3">
      <c r="A65">
        <v>31826</v>
      </c>
      <c r="B65" s="18" t="s">
        <v>78</v>
      </c>
      <c r="C65" s="18" t="s">
        <v>50</v>
      </c>
      <c r="D65" s="19">
        <v>81.94</v>
      </c>
      <c r="E65" s="20">
        <v>0.1059447256428919</v>
      </c>
      <c r="F65" s="20">
        <v>4.527101547038336E-3</v>
      </c>
      <c r="G65" s="21">
        <v>13.89389183347911</v>
      </c>
      <c r="H65" s="21">
        <v>-24.26272343713029</v>
      </c>
      <c r="I65" s="20">
        <v>0.14000000000000001</v>
      </c>
      <c r="J65" s="21">
        <v>-25.494361880406611</v>
      </c>
      <c r="K65" s="21">
        <v>0.49934808943140557</v>
      </c>
      <c r="L65" s="21">
        <v>-25.572627914512491</v>
      </c>
      <c r="M65" s="21">
        <v>0.49934808943140557</v>
      </c>
      <c r="N65" s="21">
        <v>-1.3099044773822008</v>
      </c>
      <c r="O65" s="21"/>
      <c r="P65" s="21">
        <v>0.26264807428919884</v>
      </c>
      <c r="Q65" s="20">
        <v>4.886475800729281E-3</v>
      </c>
      <c r="R65" s="21">
        <v>6.8878135376798566</v>
      </c>
      <c r="S65" s="20">
        <v>0.13</v>
      </c>
      <c r="T65" s="22"/>
      <c r="U65" s="21">
        <f t="shared" si="5"/>
        <v>1.6672670200174931</v>
      </c>
      <c r="V65" s="21">
        <f t="shared" si="6"/>
        <v>1.7732117456603849</v>
      </c>
      <c r="W65" s="21">
        <f t="shared" si="2"/>
        <v>0.94025263711332141</v>
      </c>
      <c r="Z65" s="6"/>
      <c r="AA65" s="8"/>
      <c r="AB65" s="8"/>
      <c r="AC65" s="7"/>
      <c r="AD65" s="9"/>
      <c r="AE65" s="7"/>
      <c r="AF65" s="7"/>
      <c r="AG65" s="7"/>
      <c r="AH65" s="7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x14ac:dyDescent="0.3">
      <c r="A66">
        <v>31827</v>
      </c>
      <c r="B66" s="18" t="s">
        <v>79</v>
      </c>
      <c r="C66" s="18" t="s">
        <v>50</v>
      </c>
      <c r="D66" s="19">
        <v>86.2</v>
      </c>
      <c r="E66" s="20">
        <v>7.4978260864784763E-2</v>
      </c>
      <c r="F66" s="20">
        <v>3.2038801242389595E-3</v>
      </c>
      <c r="G66" s="21">
        <v>10.327111248805886</v>
      </c>
      <c r="H66" s="21">
        <v>-25.004722899402537</v>
      </c>
      <c r="I66" s="20">
        <v>0.14000000000000001</v>
      </c>
      <c r="J66" s="21">
        <v>-24.96988827412785</v>
      </c>
      <c r="K66" s="21">
        <v>0.26185907563772254</v>
      </c>
      <c r="L66" s="21">
        <v>-24.967780605579701</v>
      </c>
      <c r="M66" s="21">
        <v>0.26185907563772254</v>
      </c>
      <c r="N66" s="21">
        <v>3.6942293822836092E-2</v>
      </c>
      <c r="O66" s="21"/>
      <c r="P66" s="21">
        <v>0.38456051340232605</v>
      </c>
      <c r="Q66" s="20">
        <v>1.5203555181022193E-2</v>
      </c>
      <c r="R66" s="21">
        <v>24.926645643997265</v>
      </c>
      <c r="S66" s="20">
        <v>0.12</v>
      </c>
      <c r="T66" s="22"/>
      <c r="U66" s="21">
        <f t="shared" si="5"/>
        <v>1.2392533498567064</v>
      </c>
      <c r="V66" s="21">
        <f t="shared" si="6"/>
        <v>1.3142316107214911</v>
      </c>
      <c r="W66" s="21">
        <f t="shared" si="2"/>
        <v>0.9429489747065033</v>
      </c>
      <c r="Z66" s="6"/>
      <c r="AA66" s="8"/>
      <c r="AB66" s="8"/>
      <c r="AC66" s="7"/>
      <c r="AD66" s="9"/>
      <c r="AE66" s="7"/>
      <c r="AF66" s="7"/>
      <c r="AG66" s="7"/>
      <c r="AH66" s="7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x14ac:dyDescent="0.3">
      <c r="A67">
        <v>31828</v>
      </c>
      <c r="B67" s="18" t="s">
        <v>80</v>
      </c>
      <c r="C67" s="18" t="s">
        <v>50</v>
      </c>
      <c r="D67" s="19">
        <v>87.4</v>
      </c>
      <c r="E67" s="20">
        <v>8.6076502707814903E-2</v>
      </c>
      <c r="F67" s="20">
        <v>3.6781167368886642E-3</v>
      </c>
      <c r="G67" s="21">
        <v>11.053027196938615</v>
      </c>
      <c r="H67" s="21">
        <v>-26.735065232416822</v>
      </c>
      <c r="I67" s="20">
        <v>0.14000000000000001</v>
      </c>
      <c r="J67" s="21"/>
      <c r="K67" s="21"/>
      <c r="L67" s="21"/>
      <c r="M67" s="21"/>
      <c r="N67" s="21"/>
      <c r="O67" s="21"/>
      <c r="P67" s="21"/>
      <c r="Q67" s="20"/>
      <c r="R67" s="21"/>
      <c r="S67" s="20"/>
      <c r="T67" s="22"/>
      <c r="U67" s="21">
        <f t="shared" si="5"/>
        <v>1.3263632636326337</v>
      </c>
      <c r="V67" s="21">
        <f t="shared" si="6"/>
        <v>1.4124397663404487</v>
      </c>
      <c r="W67" s="21">
        <f t="shared" ref="W67:W130" si="7">U67/V67</f>
        <v>0.93905828428292248</v>
      </c>
      <c r="Z67" s="6"/>
      <c r="AA67" s="8"/>
      <c r="AB67" s="8"/>
      <c r="AC67" s="7"/>
      <c r="AD67" s="9"/>
      <c r="AE67" s="7"/>
      <c r="AF67" s="7"/>
      <c r="AG67" s="7"/>
      <c r="AH67" s="7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x14ac:dyDescent="0.3">
      <c r="A68">
        <v>31829</v>
      </c>
      <c r="B68" s="18" t="s">
        <v>81</v>
      </c>
      <c r="C68" s="18" t="s">
        <v>50</v>
      </c>
      <c r="D68" s="19">
        <v>91.34</v>
      </c>
      <c r="E68" s="20">
        <v>8.1747007723431353E-2</v>
      </c>
      <c r="F68" s="20">
        <v>3.4931140071844651E-3</v>
      </c>
      <c r="G68" s="21">
        <v>14.037149479319734</v>
      </c>
      <c r="H68" s="21">
        <v>-20.300944195868155</v>
      </c>
      <c r="I68" s="20">
        <v>0.14000000000000001</v>
      </c>
      <c r="J68" s="21">
        <v>-25.580541766705938</v>
      </c>
      <c r="K68" s="21">
        <v>0.26185907563772254</v>
      </c>
      <c r="L68" s="21">
        <v>-25.836770851222987</v>
      </c>
      <c r="M68" s="21">
        <v>0.26185907563772254</v>
      </c>
      <c r="N68" s="21">
        <v>-5.5358266553548319</v>
      </c>
      <c r="O68" s="21"/>
      <c r="P68" s="21">
        <v>0.26734440303047463</v>
      </c>
      <c r="Q68" s="20">
        <v>1.26418671200457E-2</v>
      </c>
      <c r="R68" s="21">
        <v>4.1333694809012869</v>
      </c>
      <c r="S68" s="20">
        <v>0.1</v>
      </c>
      <c r="T68" s="22"/>
      <c r="U68" s="21">
        <f t="shared" si="5"/>
        <v>1.6844579375183679</v>
      </c>
      <c r="V68" s="21">
        <f t="shared" si="6"/>
        <v>1.7662049452417992</v>
      </c>
      <c r="W68" s="21">
        <f t="shared" si="7"/>
        <v>0.95371601243464987</v>
      </c>
      <c r="Z68" s="6"/>
      <c r="AA68" s="8"/>
      <c r="AB68" s="8"/>
      <c r="AC68" s="7"/>
      <c r="AD68" s="9"/>
      <c r="AE68" s="7"/>
      <c r="AF68" s="7"/>
      <c r="AG68" s="7"/>
      <c r="AH68" s="7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x14ac:dyDescent="0.3">
      <c r="A69">
        <v>31830</v>
      </c>
      <c r="B69" s="18" t="s">
        <v>82</v>
      </c>
      <c r="C69" s="18" t="s">
        <v>50</v>
      </c>
      <c r="D69" s="19">
        <v>93.77</v>
      </c>
      <c r="E69" s="20">
        <v>0.13542380875892834</v>
      </c>
      <c r="F69" s="20">
        <v>5.7867659802609646E-3</v>
      </c>
      <c r="G69" s="21">
        <v>20.426401123452067</v>
      </c>
      <c r="H69" s="21">
        <v>-24.325188364776977</v>
      </c>
      <c r="I69" s="20">
        <v>0.14000000000000001</v>
      </c>
      <c r="J69" s="21">
        <v>-26.732780517214596</v>
      </c>
      <c r="K69" s="21">
        <v>0.36287915753180228</v>
      </c>
      <c r="L69" s="21">
        <v>-26.865801683584333</v>
      </c>
      <c r="M69" s="21">
        <v>0.36287915753180228</v>
      </c>
      <c r="N69" s="21">
        <v>-2.5406133188073561</v>
      </c>
      <c r="O69" s="21"/>
      <c r="P69" s="21">
        <v>0.33846285768617268</v>
      </c>
      <c r="Q69" s="20">
        <v>1.3381089722476595E-2</v>
      </c>
      <c r="R69" s="21">
        <v>8.2988495532824977</v>
      </c>
      <c r="S69" s="20">
        <v>0.12</v>
      </c>
      <c r="T69" s="22"/>
      <c r="U69" s="21">
        <f t="shared" si="5"/>
        <v>2.4511681348142478</v>
      </c>
      <c r="V69" s="21">
        <f t="shared" si="6"/>
        <v>2.5865919435731763</v>
      </c>
      <c r="W69" s="21">
        <f t="shared" si="7"/>
        <v>0.94764392230656569</v>
      </c>
      <c r="Z69" s="6"/>
      <c r="AA69" s="8"/>
      <c r="AB69" s="8"/>
      <c r="AC69" s="7"/>
      <c r="AD69" s="9"/>
      <c r="AE69" s="7"/>
      <c r="AF69" s="7"/>
      <c r="AG69" s="7"/>
      <c r="AH69" s="7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x14ac:dyDescent="0.3">
      <c r="A70">
        <v>31831</v>
      </c>
      <c r="B70" s="18" t="s">
        <v>83</v>
      </c>
      <c r="C70" s="18" t="s">
        <v>50</v>
      </c>
      <c r="D70" s="19">
        <v>97.32</v>
      </c>
      <c r="E70" s="20">
        <v>0.11555065288635158</v>
      </c>
      <c r="F70" s="20">
        <v>4.9375703818077587E-3</v>
      </c>
      <c r="G70" s="21">
        <v>15.412202651171203</v>
      </c>
      <c r="H70" s="21">
        <v>-24.131797449380986</v>
      </c>
      <c r="I70" s="20">
        <v>0.14000000000000001</v>
      </c>
      <c r="J70" s="21"/>
      <c r="K70" s="21"/>
      <c r="L70" s="21"/>
      <c r="M70" s="21"/>
      <c r="N70" s="21"/>
      <c r="O70" s="21"/>
      <c r="P70" s="21"/>
      <c r="Q70" s="20"/>
      <c r="R70" s="21"/>
      <c r="S70" s="20"/>
      <c r="T70" s="22"/>
      <c r="U70" s="21">
        <f t="shared" si="5"/>
        <v>1.8494643181405443</v>
      </c>
      <c r="V70" s="21">
        <f t="shared" si="6"/>
        <v>1.9650149710268958</v>
      </c>
      <c r="W70" s="21">
        <f t="shared" si="7"/>
        <v>0.94119604451361205</v>
      </c>
      <c r="Z70" s="6"/>
      <c r="AA70" s="8"/>
      <c r="AB70" s="8"/>
      <c r="AC70" s="7"/>
      <c r="AD70" s="9"/>
      <c r="AE70" s="7"/>
      <c r="AF70" s="7"/>
      <c r="AG70" s="7"/>
      <c r="AH70" s="7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3">
      <c r="A71">
        <v>31832</v>
      </c>
      <c r="B71" s="18" t="s">
        <v>84</v>
      </c>
      <c r="C71" s="18" t="s">
        <v>50</v>
      </c>
      <c r="D71" s="19">
        <v>99.46</v>
      </c>
      <c r="E71" s="20">
        <v>0.24</v>
      </c>
      <c r="F71" s="20">
        <v>1.0255388974732759E-2</v>
      </c>
      <c r="G71" s="21">
        <v>14.79886990448016</v>
      </c>
      <c r="H71" s="21"/>
      <c r="I71" s="20"/>
      <c r="J71" s="21">
        <v>-23.434190469910572</v>
      </c>
      <c r="K71" s="21">
        <v>0.49934808943140557</v>
      </c>
      <c r="L71" s="21"/>
      <c r="M71" s="21">
        <v>0.49934808943140557</v>
      </c>
      <c r="N71" s="21"/>
      <c r="O71" s="21"/>
      <c r="P71" s="21">
        <v>0.78646310196316316</v>
      </c>
      <c r="Q71" s="20">
        <v>3.7189340480428643E-2</v>
      </c>
      <c r="R71" s="21">
        <v>34.609105960658276</v>
      </c>
      <c r="S71" s="20">
        <v>0.1</v>
      </c>
      <c r="T71" s="22"/>
      <c r="U71" s="21">
        <f t="shared" si="5"/>
        <v>1.7758643885376191</v>
      </c>
      <c r="V71" s="21">
        <f t="shared" si="6"/>
        <v>2.0158643885376191</v>
      </c>
      <c r="W71" s="21">
        <f t="shared" si="7"/>
        <v>0.8809443723671786</v>
      </c>
      <c r="Z71" s="6"/>
      <c r="AA71" s="8"/>
      <c r="AB71" s="8"/>
      <c r="AC71" s="7"/>
      <c r="AD71" s="9"/>
      <c r="AE71" s="7"/>
      <c r="AF71" s="7"/>
      <c r="AG71" s="7"/>
      <c r="AH71" s="7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3">
      <c r="A72">
        <v>31833</v>
      </c>
      <c r="B72" s="18" t="s">
        <v>85</v>
      </c>
      <c r="C72" s="18" t="s">
        <v>50</v>
      </c>
      <c r="D72" s="19">
        <v>154.5</v>
      </c>
      <c r="E72" s="20">
        <v>7.8258792242657457E-2</v>
      </c>
      <c r="F72" s="20">
        <v>3.3440598130885452E-3</v>
      </c>
      <c r="G72" s="21">
        <v>14.952008874740697</v>
      </c>
      <c r="H72" s="21">
        <v>-21.532400229572829</v>
      </c>
      <c r="I72" s="20">
        <v>0.14000000000000001</v>
      </c>
      <c r="J72" s="21">
        <v>-26.888870597054325</v>
      </c>
      <c r="K72" s="21">
        <v>0.36287915753180228</v>
      </c>
      <c r="L72" s="21">
        <v>-27.122510472633177</v>
      </c>
      <c r="M72" s="21">
        <v>0.36287915753180228</v>
      </c>
      <c r="N72" s="21">
        <v>-5.590110243060348</v>
      </c>
      <c r="O72" s="21"/>
      <c r="P72" s="21">
        <v>7.1286354820500955E-2</v>
      </c>
      <c r="Q72" s="20">
        <v>2.8182977487174795E-3</v>
      </c>
      <c r="R72" s="21">
        <v>21.769353811825582</v>
      </c>
      <c r="S72" s="20">
        <v>0.12</v>
      </c>
      <c r="T72" s="22"/>
      <c r="U72" s="21">
        <f t="shared" si="5"/>
        <v>1.7942410649688836</v>
      </c>
      <c r="V72" s="21">
        <f t="shared" si="6"/>
        <v>1.872499857211541</v>
      </c>
      <c r="W72" s="21">
        <f t="shared" si="7"/>
        <v>0.95820624928687703</v>
      </c>
      <c r="Z72" s="6"/>
      <c r="AA72" s="8"/>
      <c r="AB72" s="8"/>
      <c r="AC72" s="7"/>
      <c r="AD72" s="9"/>
      <c r="AE72" s="7"/>
      <c r="AF72" s="7"/>
      <c r="AG72" s="7"/>
      <c r="AH72" s="7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3">
      <c r="A73">
        <v>31834</v>
      </c>
      <c r="B73" s="18" t="s">
        <v>86</v>
      </c>
      <c r="C73" s="18" t="s">
        <v>50</v>
      </c>
      <c r="D73" s="19">
        <v>160.19999999999999</v>
      </c>
      <c r="E73" s="20">
        <v>7.529815300349782E-2</v>
      </c>
      <c r="F73" s="20">
        <v>3.2175493672075492E-3</v>
      </c>
      <c r="G73" s="21">
        <v>16.643781467149278</v>
      </c>
      <c r="H73" s="21">
        <v>-25.136456148237414</v>
      </c>
      <c r="I73" s="20">
        <v>0.14000000000000001</v>
      </c>
      <c r="J73" s="21">
        <v>-19.63216397475567</v>
      </c>
      <c r="K73" s="21">
        <v>0.36287915753180228</v>
      </c>
      <c r="L73" s="21">
        <v>-19.424639911690843</v>
      </c>
      <c r="M73" s="21">
        <v>0.36287915753180228</v>
      </c>
      <c r="N73" s="21">
        <v>5.7118162365465714</v>
      </c>
      <c r="O73" s="21"/>
      <c r="P73" s="21">
        <v>0.17215121480151677</v>
      </c>
      <c r="Q73" s="20">
        <v>6.8059782595948489E-3</v>
      </c>
      <c r="R73" s="21">
        <v>25.774068549361242</v>
      </c>
      <c r="S73" s="20">
        <v>0.12</v>
      </c>
      <c r="T73" s="22"/>
      <c r="U73" s="21">
        <f t="shared" si="5"/>
        <v>1.9972537760579132</v>
      </c>
      <c r="V73" s="21">
        <f t="shared" si="6"/>
        <v>2.0725519290614112</v>
      </c>
      <c r="W73" s="21">
        <f t="shared" si="7"/>
        <v>0.96366887027163761</v>
      </c>
      <c r="Z73" s="6"/>
      <c r="AA73" s="8"/>
      <c r="AB73" s="8"/>
      <c r="AC73" s="7"/>
      <c r="AD73" s="9"/>
      <c r="AE73" s="7"/>
      <c r="AF73" s="7"/>
      <c r="AG73" s="7"/>
      <c r="AH73" s="7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3">
      <c r="A74">
        <v>31835</v>
      </c>
      <c r="B74" s="18" t="s">
        <v>87</v>
      </c>
      <c r="C74" s="18" t="s">
        <v>50</v>
      </c>
      <c r="D74" s="19">
        <v>163.4</v>
      </c>
      <c r="E74" s="20">
        <v>0.12416285248107688</v>
      </c>
      <c r="F74" s="20">
        <v>5.3055764516908577E-3</v>
      </c>
      <c r="G74" s="21">
        <v>13.721698995821152</v>
      </c>
      <c r="H74" s="21">
        <v>-20.146053160576123</v>
      </c>
      <c r="I74" s="20">
        <v>0.14000000000000001</v>
      </c>
      <c r="J74" s="21"/>
      <c r="K74" s="21"/>
      <c r="L74" s="21"/>
      <c r="M74" s="21"/>
      <c r="N74" s="21"/>
      <c r="O74" s="21"/>
      <c r="P74" s="21">
        <v>0.41150763330625018</v>
      </c>
      <c r="Q74" s="20">
        <v>1.945888808657462E-2</v>
      </c>
      <c r="R74" s="21">
        <v>6.3667898817818402</v>
      </c>
      <c r="S74" s="20">
        <v>0.1</v>
      </c>
      <c r="T74" s="22"/>
      <c r="U74" s="21">
        <f t="shared" si="5"/>
        <v>1.646603879498538</v>
      </c>
      <c r="V74" s="21">
        <f t="shared" si="6"/>
        <v>1.770766731979615</v>
      </c>
      <c r="W74" s="21">
        <f t="shared" si="7"/>
        <v>0.92988186967897801</v>
      </c>
      <c r="Z74" s="6"/>
      <c r="AA74" s="8"/>
      <c r="AB74" s="8"/>
      <c r="AC74" s="7"/>
      <c r="AD74" s="9"/>
      <c r="AE74" s="7"/>
      <c r="AF74" s="7"/>
      <c r="AG74" s="7"/>
      <c r="AH74" s="7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3">
      <c r="A75">
        <v>31836</v>
      </c>
      <c r="B75" s="18" t="s">
        <v>88</v>
      </c>
      <c r="C75" s="18" t="s">
        <v>50</v>
      </c>
      <c r="D75" s="19">
        <v>165.8</v>
      </c>
      <c r="E75" s="20">
        <v>0.10103888902063415</v>
      </c>
      <c r="F75" s="20">
        <v>4.3174712853394099E-3</v>
      </c>
      <c r="G75" s="21">
        <v>17.910829655216489</v>
      </c>
      <c r="H75" s="21">
        <v>-23.711628619834777</v>
      </c>
      <c r="I75" s="20">
        <v>0.14000000000000001</v>
      </c>
      <c r="J75" s="21">
        <v>-23.98517270506737</v>
      </c>
      <c r="K75" s="21">
        <v>0.26185907563772254</v>
      </c>
      <c r="L75" s="21">
        <v>-23.998032523946645</v>
      </c>
      <c r="M75" s="21">
        <v>0.26185907563772254</v>
      </c>
      <c r="N75" s="21">
        <v>-0.286403904111868</v>
      </c>
      <c r="O75" s="21"/>
      <c r="P75" s="21">
        <v>0.4221192382212029</v>
      </c>
      <c r="Q75" s="20">
        <v>7.8533811762084259E-3</v>
      </c>
      <c r="R75" s="21">
        <v>15.905029279834993</v>
      </c>
      <c r="S75" s="20">
        <v>0.13</v>
      </c>
      <c r="T75" s="22"/>
      <c r="U75" s="21">
        <f t="shared" si="5"/>
        <v>2.1492995586259784</v>
      </c>
      <c r="V75" s="21">
        <f t="shared" si="6"/>
        <v>2.2503384476466124</v>
      </c>
      <c r="W75" s="21">
        <f t="shared" si="7"/>
        <v>0.95510058092537164</v>
      </c>
      <c r="Z75" s="6"/>
      <c r="AA75" s="8"/>
      <c r="AB75" s="8"/>
      <c r="AC75" s="7"/>
      <c r="AD75" s="9"/>
      <c r="AE75" s="7"/>
      <c r="AF75" s="7"/>
      <c r="AG75" s="7"/>
      <c r="AH75" s="7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3">
      <c r="A76">
        <v>31837</v>
      </c>
      <c r="B76" s="18" t="s">
        <v>89</v>
      </c>
      <c r="C76" s="18" t="s">
        <v>50</v>
      </c>
      <c r="D76" s="19">
        <v>169.6</v>
      </c>
      <c r="E76" s="20">
        <v>8.7501544722388275E-2</v>
      </c>
      <c r="F76" s="20">
        <v>3.7390099042419419E-3</v>
      </c>
      <c r="G76" s="21">
        <v>17.647669469531802</v>
      </c>
      <c r="H76" s="21">
        <v>-23.85445320280612</v>
      </c>
      <c r="I76" s="20">
        <v>0.14000000000000001</v>
      </c>
      <c r="J76" s="21">
        <v>-23.783245826202318</v>
      </c>
      <c r="K76" s="21">
        <v>0.26185907563772254</v>
      </c>
      <c r="L76" s="21">
        <v>-23.780303519037233</v>
      </c>
      <c r="M76" s="21">
        <v>0.26185907563772254</v>
      </c>
      <c r="N76" s="21">
        <v>7.4149683768887087E-2</v>
      </c>
      <c r="O76" s="21"/>
      <c r="P76" s="21">
        <v>0.15959828192196018</v>
      </c>
      <c r="Q76" s="20">
        <v>6.3096995178449373E-3</v>
      </c>
      <c r="R76" s="21">
        <v>0.47621174775390873</v>
      </c>
      <c r="S76" s="20">
        <v>0.12</v>
      </c>
      <c r="T76" s="22"/>
      <c r="U76" s="21">
        <f t="shared" si="5"/>
        <v>2.1177203363438162</v>
      </c>
      <c r="V76" s="21">
        <f t="shared" si="6"/>
        <v>2.2052218810662043</v>
      </c>
      <c r="W76" s="21">
        <f t="shared" si="7"/>
        <v>0.96032075254029226</v>
      </c>
      <c r="Z76" s="6"/>
      <c r="AA76" s="8"/>
      <c r="AB76" s="8"/>
      <c r="AC76" s="7"/>
      <c r="AD76" s="9"/>
      <c r="AE76" s="7"/>
      <c r="AF76" s="7"/>
      <c r="AG76" s="7"/>
      <c r="AH76" s="7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3">
      <c r="A77">
        <v>31838</v>
      </c>
      <c r="B77" s="18" t="s">
        <v>90</v>
      </c>
      <c r="C77" s="18" t="s">
        <v>50</v>
      </c>
      <c r="D77" s="19">
        <v>170.7</v>
      </c>
      <c r="E77" s="20">
        <v>0.16878324872238706</v>
      </c>
      <c r="F77" s="20">
        <v>7.212241116946439E-3</v>
      </c>
      <c r="G77" s="21">
        <v>12.923474568448301</v>
      </c>
      <c r="H77" s="21">
        <v>-23.086512325754022</v>
      </c>
      <c r="I77" s="20">
        <v>0.14000000000000001</v>
      </c>
      <c r="J77" s="21">
        <v>-27.387659053846487</v>
      </c>
      <c r="K77" s="21">
        <v>0.36287915753180228</v>
      </c>
      <c r="L77" s="21">
        <v>-27.855791746915514</v>
      </c>
      <c r="M77" s="21">
        <v>0.36287915753180228</v>
      </c>
      <c r="N77" s="21">
        <v>-4.7692794211614924</v>
      </c>
      <c r="O77" s="21"/>
      <c r="P77" s="21">
        <v>0.38659367957366364</v>
      </c>
      <c r="Q77" s="20">
        <v>1.8280786398444559E-2</v>
      </c>
      <c r="R77" s="21">
        <v>3.3879488096463106</v>
      </c>
      <c r="S77" s="20">
        <v>0.1</v>
      </c>
      <c r="T77" s="22"/>
      <c r="U77" s="21">
        <f t="shared" si="5"/>
        <v>1.5508169482137961</v>
      </c>
      <c r="V77" s="21">
        <f t="shared" si="6"/>
        <v>1.7196001969361832</v>
      </c>
      <c r="W77" s="21">
        <f t="shared" si="7"/>
        <v>0.90184738928088715</v>
      </c>
      <c r="Z77" s="6"/>
      <c r="AA77" s="8"/>
      <c r="AB77" s="8"/>
      <c r="AC77" s="7"/>
      <c r="AD77" s="9"/>
      <c r="AE77" s="7"/>
      <c r="AF77" s="7"/>
      <c r="AG77" s="7"/>
      <c r="AH77" s="7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3">
      <c r="A78">
        <v>31839</v>
      </c>
      <c r="B78" s="18" t="s">
        <v>91</v>
      </c>
      <c r="C78" s="18" t="s">
        <v>50</v>
      </c>
      <c r="D78" s="19">
        <v>173.2</v>
      </c>
      <c r="E78" s="20">
        <v>8.6028010554223988E-2</v>
      </c>
      <c r="F78" s="20">
        <v>3.6760446289832585E-3</v>
      </c>
      <c r="G78" s="21">
        <v>9.7353521379346279</v>
      </c>
      <c r="H78" s="21">
        <v>-24.843925059366534</v>
      </c>
      <c r="I78" s="20">
        <v>0.14000000000000001</v>
      </c>
      <c r="J78" s="21"/>
      <c r="K78" s="21"/>
      <c r="L78" s="21"/>
      <c r="M78" s="21"/>
      <c r="N78" s="21"/>
      <c r="O78" s="21"/>
      <c r="P78" s="21">
        <v>0.26286500304059612</v>
      </c>
      <c r="Q78" s="20">
        <v>1.039233732951194E-2</v>
      </c>
      <c r="R78" s="21">
        <v>-22.009891060800474</v>
      </c>
      <c r="S78" s="20">
        <v>0.12</v>
      </c>
      <c r="T78" s="22"/>
      <c r="U78" s="21">
        <f t="shared" si="5"/>
        <v>1.1682422565521553</v>
      </c>
      <c r="V78" s="21">
        <f t="shared" si="6"/>
        <v>1.2542702671063792</v>
      </c>
      <c r="W78" s="21">
        <f t="shared" si="7"/>
        <v>0.93141190315170919</v>
      </c>
      <c r="Z78" s="6"/>
      <c r="AA78" s="8"/>
      <c r="AB78" s="8"/>
      <c r="AC78" s="7"/>
      <c r="AD78" s="9"/>
      <c r="AE78" s="7"/>
      <c r="AF78" s="7"/>
      <c r="AG78" s="7"/>
      <c r="AH78" s="7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3">
      <c r="A79">
        <v>31840</v>
      </c>
      <c r="B79" s="18" t="s">
        <v>92</v>
      </c>
      <c r="C79" s="18" t="s">
        <v>50</v>
      </c>
      <c r="D79" s="19">
        <v>176.5</v>
      </c>
      <c r="E79" s="20">
        <v>0.1710494173861794</v>
      </c>
      <c r="F79" s="20">
        <v>7.3090762883195257E-3</v>
      </c>
      <c r="G79" s="21">
        <v>14.721680658894709</v>
      </c>
      <c r="H79" s="21">
        <v>-25.370938862220662</v>
      </c>
      <c r="I79" s="20">
        <v>0.14000000000000001</v>
      </c>
      <c r="J79" s="21">
        <v>-26.945553981170203</v>
      </c>
      <c r="K79" s="21">
        <v>0.44731078350578812</v>
      </c>
      <c r="L79" s="21">
        <v>-27.09802007998714</v>
      </c>
      <c r="M79" s="21">
        <v>0.44731078350578812</v>
      </c>
      <c r="N79" s="21">
        <v>-1.7270812177664787</v>
      </c>
      <c r="O79" s="21"/>
      <c r="P79" s="21">
        <v>0.17251447485830307</v>
      </c>
      <c r="Q79" s="20">
        <v>3.2095716252707549E-3</v>
      </c>
      <c r="R79" s="21">
        <v>-16.496099456106805</v>
      </c>
      <c r="S79" s="20">
        <v>0.13</v>
      </c>
      <c r="T79" s="22"/>
      <c r="U79" s="21">
        <f t="shared" si="5"/>
        <v>1.7666016790673649</v>
      </c>
      <c r="V79" s="21">
        <f t="shared" si="6"/>
        <v>1.9376510964535443</v>
      </c>
      <c r="W79" s="21">
        <f t="shared" si="7"/>
        <v>0.91172331401703399</v>
      </c>
      <c r="Z79" s="6"/>
      <c r="AA79" s="8"/>
      <c r="AB79" s="8"/>
      <c r="AC79" s="7"/>
      <c r="AD79" s="9"/>
      <c r="AE79" s="7"/>
      <c r="AF79" s="7"/>
      <c r="AG79" s="7"/>
      <c r="AH79" s="7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3">
      <c r="A80">
        <v>31841</v>
      </c>
      <c r="B80" s="18" t="s">
        <v>93</v>
      </c>
      <c r="C80" s="18" t="s">
        <v>50</v>
      </c>
      <c r="D80" s="19">
        <v>179.3</v>
      </c>
      <c r="E80" s="20">
        <v>0.11131579620143506</v>
      </c>
      <c r="F80" s="20">
        <v>4.7566116211574831E-3</v>
      </c>
      <c r="G80" s="21">
        <v>12.723498292372671</v>
      </c>
      <c r="H80" s="21">
        <v>-23.446267395496495</v>
      </c>
      <c r="I80" s="20">
        <v>0.14000000000000001</v>
      </c>
      <c r="J80" s="21"/>
      <c r="K80" s="21"/>
      <c r="L80" s="21"/>
      <c r="M80" s="21"/>
      <c r="N80" s="21"/>
      <c r="O80" s="21"/>
      <c r="P80" s="21">
        <v>7.991269833011394E-2</v>
      </c>
      <c r="Q80" s="20">
        <v>3.1593392363068302E-3</v>
      </c>
      <c r="R80" s="21"/>
      <c r="S80" s="20"/>
      <c r="T80" s="22"/>
      <c r="U80" s="21">
        <f t="shared" si="5"/>
        <v>1.5268197950847204</v>
      </c>
      <c r="V80" s="21">
        <f t="shared" si="6"/>
        <v>1.6381355912861555</v>
      </c>
      <c r="W80" s="21">
        <f t="shared" si="7"/>
        <v>0.9320472634905409</v>
      </c>
      <c r="Z80" s="6"/>
      <c r="AA80" s="8"/>
      <c r="AB80" s="8"/>
      <c r="AC80" s="7"/>
      <c r="AD80" s="9"/>
      <c r="AE80" s="7"/>
      <c r="AF80" s="7"/>
      <c r="AG80" s="7"/>
      <c r="AH80" s="7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3">
      <c r="A81">
        <v>31842</v>
      </c>
      <c r="B81" s="18" t="s">
        <v>94</v>
      </c>
      <c r="C81" s="18" t="s">
        <v>50</v>
      </c>
      <c r="D81" s="19">
        <v>182.7</v>
      </c>
      <c r="E81" s="20">
        <v>0.10324628561315237</v>
      </c>
      <c r="F81" s="20">
        <v>4.4117950798301343E-3</v>
      </c>
      <c r="G81" s="21">
        <v>13.164276311231159</v>
      </c>
      <c r="H81" s="21">
        <v>-22.652256485195785</v>
      </c>
      <c r="I81" s="20">
        <v>0.14000000000000001</v>
      </c>
      <c r="J81" s="21">
        <v>-26.776704352710222</v>
      </c>
      <c r="K81" s="21">
        <v>0.44731078350578812</v>
      </c>
      <c r="L81" s="21">
        <v>-27.046278307611423</v>
      </c>
      <c r="M81" s="21">
        <v>0.44731078350578812</v>
      </c>
      <c r="N81" s="21">
        <v>-4.3940218224156382</v>
      </c>
      <c r="O81" s="21"/>
      <c r="P81" s="21">
        <v>0.10838836809292361</v>
      </c>
      <c r="Q81" s="20">
        <v>4.2851215292551191E-3</v>
      </c>
      <c r="R81" s="21">
        <v>-4.8142728375820312</v>
      </c>
      <c r="S81" s="20">
        <v>0.12</v>
      </c>
      <c r="T81" s="22"/>
      <c r="U81" s="21">
        <f t="shared" si="5"/>
        <v>1.579713157347739</v>
      </c>
      <c r="V81" s="21">
        <f t="shared" si="6"/>
        <v>1.6829594429608914</v>
      </c>
      <c r="W81" s="21">
        <f t="shared" si="7"/>
        <v>0.93865194669723739</v>
      </c>
      <c r="Z81" s="6"/>
      <c r="AA81" s="8"/>
      <c r="AB81" s="8"/>
      <c r="AC81" s="7"/>
      <c r="AD81" s="9"/>
      <c r="AE81" s="7"/>
      <c r="AF81" s="7"/>
      <c r="AG81" s="7"/>
      <c r="AH81" s="7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3">
      <c r="A82">
        <v>31843</v>
      </c>
      <c r="B82" s="18" t="s">
        <v>95</v>
      </c>
      <c r="C82" s="18" t="s">
        <v>50</v>
      </c>
      <c r="D82" s="19">
        <v>191</v>
      </c>
      <c r="E82" s="20">
        <v>0.10478435662560281</v>
      </c>
      <c r="F82" s="20">
        <v>4.4775180652611357E-3</v>
      </c>
      <c r="G82" s="21">
        <v>10.38775104394507</v>
      </c>
      <c r="H82" s="21">
        <v>-25.989326874133553</v>
      </c>
      <c r="I82" s="20">
        <v>0.14000000000000001</v>
      </c>
      <c r="J82" s="21"/>
      <c r="K82" s="21"/>
      <c r="L82" s="21"/>
      <c r="M82" s="21"/>
      <c r="N82" s="21"/>
      <c r="O82" s="21"/>
      <c r="P82" s="21"/>
      <c r="Q82" s="20"/>
      <c r="R82" s="21"/>
      <c r="S82" s="20"/>
      <c r="T82" s="22"/>
      <c r="U82" s="21">
        <f t="shared" si="5"/>
        <v>1.2465301252734082</v>
      </c>
      <c r="V82" s="21">
        <f t="shared" si="6"/>
        <v>1.351314481899011</v>
      </c>
      <c r="W82" s="21">
        <f t="shared" si="7"/>
        <v>0.92245746047333954</v>
      </c>
      <c r="Z82" s="6"/>
      <c r="AA82" s="8"/>
      <c r="AB82" s="8"/>
      <c r="AC82" s="7"/>
      <c r="AD82" s="9"/>
      <c r="AE82" s="7"/>
      <c r="AF82" s="7"/>
      <c r="AG82" s="7"/>
      <c r="AH82" s="7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3">
      <c r="A83">
        <v>31844</v>
      </c>
      <c r="B83" s="18" t="s">
        <v>96</v>
      </c>
      <c r="C83" s="18" t="s">
        <v>50</v>
      </c>
      <c r="D83" s="19">
        <v>194</v>
      </c>
      <c r="E83" s="20">
        <v>0.13117391900299705</v>
      </c>
      <c r="F83" s="20">
        <v>5.6051648446492665E-3</v>
      </c>
      <c r="G83" s="21">
        <v>13.043811862195954</v>
      </c>
      <c r="H83" s="21">
        <v>-24.408544117960957</v>
      </c>
      <c r="I83" s="20">
        <v>0.14000000000000001</v>
      </c>
      <c r="J83" s="21">
        <v>-27.046581557808867</v>
      </c>
      <c r="K83" s="21">
        <v>0.44731078350578812</v>
      </c>
      <c r="L83" s="21">
        <v>-27.267666206190263</v>
      </c>
      <c r="M83" s="21">
        <v>0.44731078350578812</v>
      </c>
      <c r="N83" s="21">
        <v>-2.8591220882293058</v>
      </c>
      <c r="O83" s="21"/>
      <c r="P83" s="21">
        <v>9.7830223222738211E-2</v>
      </c>
      <c r="Q83" s="20">
        <v>4.6260803229356828E-3</v>
      </c>
      <c r="R83" s="21">
        <v>-5.6995376730581064</v>
      </c>
      <c r="S83" s="20">
        <v>0.1</v>
      </c>
      <c r="T83" s="22"/>
      <c r="U83" s="21">
        <f t="shared" si="5"/>
        <v>1.5652574234635144</v>
      </c>
      <c r="V83" s="21">
        <f t="shared" si="6"/>
        <v>1.6964313424665114</v>
      </c>
      <c r="W83" s="21">
        <f t="shared" si="7"/>
        <v>0.92267655299725959</v>
      </c>
      <c r="Z83" s="6"/>
      <c r="AA83" s="8"/>
      <c r="AB83" s="8"/>
      <c r="AC83" s="7"/>
      <c r="AD83" s="9"/>
      <c r="AE83" s="7"/>
      <c r="AF83" s="7"/>
      <c r="AG83" s="7"/>
      <c r="AH83" s="7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3">
      <c r="A84">
        <v>31845</v>
      </c>
      <c r="B84" s="18" t="s">
        <v>97</v>
      </c>
      <c r="C84" s="18" t="s">
        <v>98</v>
      </c>
      <c r="D84" s="19">
        <v>200</v>
      </c>
      <c r="E84" s="20"/>
      <c r="F84" s="20"/>
      <c r="G84" s="21"/>
      <c r="H84" s="21"/>
      <c r="I84" s="20"/>
      <c r="J84" s="21"/>
      <c r="K84" s="21"/>
      <c r="L84" s="21"/>
      <c r="M84" s="21"/>
      <c r="N84" s="21"/>
      <c r="O84" s="21"/>
      <c r="P84" s="21"/>
      <c r="Q84" s="20"/>
      <c r="R84" s="21"/>
      <c r="S84" s="20"/>
      <c r="T84" s="22"/>
      <c r="U84" s="21"/>
      <c r="V84" s="21"/>
      <c r="W84" s="21"/>
      <c r="Z84" s="6"/>
      <c r="AA84" s="8"/>
      <c r="AB84" s="8"/>
      <c r="AC84" s="7"/>
      <c r="AD84" s="9"/>
      <c r="AE84" s="7"/>
      <c r="AF84" s="7"/>
      <c r="AG84" s="7"/>
      <c r="AH84" s="7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3">
      <c r="A85">
        <v>31846</v>
      </c>
      <c r="B85" s="18" t="s">
        <v>99</v>
      </c>
      <c r="C85" s="18" t="s">
        <v>50</v>
      </c>
      <c r="D85" s="19">
        <v>206.1</v>
      </c>
      <c r="E85" s="20">
        <v>8.8101838417211323E-2</v>
      </c>
      <c r="F85" s="20">
        <v>3.7646609264898167E-3</v>
      </c>
      <c r="G85" s="21">
        <v>11.527567353929236</v>
      </c>
      <c r="H85" s="21">
        <v>-25.922999340694787</v>
      </c>
      <c r="I85" s="20">
        <v>0.14000000000000001</v>
      </c>
      <c r="J85" s="21"/>
      <c r="K85" s="21"/>
      <c r="L85" s="21"/>
      <c r="M85" s="21"/>
      <c r="N85" s="21"/>
      <c r="O85" s="21"/>
      <c r="P85" s="21"/>
      <c r="Q85" s="20"/>
      <c r="R85" s="21"/>
      <c r="S85" s="20"/>
      <c r="T85" s="22"/>
      <c r="U85" s="21">
        <f t="shared" ref="U85:U113" si="8">G85*0.12</f>
        <v>1.3833080824715083</v>
      </c>
      <c r="V85" s="21">
        <f t="shared" ref="V85:V113" si="9">U85+E85</f>
        <v>1.4714099208887197</v>
      </c>
      <c r="W85" s="21">
        <f t="shared" si="7"/>
        <v>0.94012420524934437</v>
      </c>
      <c r="Z85" s="6"/>
      <c r="AA85" s="8"/>
      <c r="AB85" s="8"/>
      <c r="AC85" s="7"/>
      <c r="AD85" s="9"/>
      <c r="AE85" s="7"/>
      <c r="AF85" s="7"/>
      <c r="AG85" s="7"/>
      <c r="AH85" s="7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3">
      <c r="A86">
        <v>31847</v>
      </c>
      <c r="B86" s="18" t="s">
        <v>100</v>
      </c>
      <c r="C86" s="18" t="s">
        <v>50</v>
      </c>
      <c r="D86" s="19">
        <v>212.3</v>
      </c>
      <c r="E86" s="20">
        <v>0.11048033899037273</v>
      </c>
      <c r="F86" s="20">
        <v>4.7209118766941924E-3</v>
      </c>
      <c r="G86" s="21">
        <v>15.549254550443592</v>
      </c>
      <c r="H86" s="21">
        <v>-25.112379705043061</v>
      </c>
      <c r="I86" s="20">
        <v>0.14000000000000001</v>
      </c>
      <c r="J86" s="21">
        <v>-26.627382905240491</v>
      </c>
      <c r="K86" s="21">
        <v>0.44731078350578812</v>
      </c>
      <c r="L86" s="21">
        <v>-26.717089348868821</v>
      </c>
      <c r="M86" s="21">
        <v>0.44731078350578812</v>
      </c>
      <c r="N86" s="21">
        <v>-1.6047096438257604</v>
      </c>
      <c r="O86" s="21"/>
      <c r="P86" s="21">
        <v>1.8711750487867822E-2</v>
      </c>
      <c r="Q86" s="20">
        <v>8.8481920911623031E-4</v>
      </c>
      <c r="R86" s="21"/>
      <c r="S86" s="20"/>
      <c r="T86" s="22"/>
      <c r="U86" s="21">
        <f t="shared" si="8"/>
        <v>1.865910546053231</v>
      </c>
      <c r="V86" s="21">
        <f t="shared" si="9"/>
        <v>1.9763908850436038</v>
      </c>
      <c r="W86" s="21">
        <f t="shared" si="7"/>
        <v>0.94409995521309276</v>
      </c>
      <c r="Z86" s="6"/>
      <c r="AA86" s="8"/>
      <c r="AB86" s="8"/>
      <c r="AC86" s="7"/>
      <c r="AD86" s="9"/>
      <c r="AE86" s="7"/>
      <c r="AF86" s="7"/>
      <c r="AG86" s="7"/>
      <c r="AH86" s="7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3">
      <c r="A87">
        <v>31848</v>
      </c>
      <c r="B87" s="18" t="s">
        <v>101</v>
      </c>
      <c r="C87" s="18" t="s">
        <v>50</v>
      </c>
      <c r="D87" s="19">
        <v>219.6</v>
      </c>
      <c r="E87" s="20">
        <v>8.1345293730762658E-2</v>
      </c>
      <c r="F87" s="20">
        <v>3.4759484519702546E-3</v>
      </c>
      <c r="G87" s="21">
        <v>13.31080735166128</v>
      </c>
      <c r="H87" s="21">
        <v>-23.334061817117146</v>
      </c>
      <c r="I87" s="20">
        <v>0.14000000000000001</v>
      </c>
      <c r="J87" s="21"/>
      <c r="K87" s="21"/>
      <c r="L87" s="21"/>
      <c r="M87" s="21"/>
      <c r="N87" s="21"/>
      <c r="O87" s="21"/>
      <c r="P87" s="21">
        <v>0</v>
      </c>
      <c r="Q87" s="20"/>
      <c r="R87" s="21"/>
      <c r="S87" s="20"/>
      <c r="T87" s="22"/>
      <c r="U87" s="21">
        <f t="shared" si="8"/>
        <v>1.5972968821993536</v>
      </c>
      <c r="V87" s="21">
        <f t="shared" si="9"/>
        <v>1.6786421759301162</v>
      </c>
      <c r="W87" s="21">
        <f t="shared" si="7"/>
        <v>0.95154101636598631</v>
      </c>
      <c r="Z87" s="6"/>
      <c r="AA87" s="8"/>
      <c r="AB87" s="8"/>
      <c r="AC87" s="7"/>
      <c r="AD87" s="9"/>
      <c r="AE87" s="7"/>
      <c r="AF87" s="7"/>
      <c r="AG87" s="7"/>
      <c r="AH87" s="7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3">
      <c r="A88">
        <v>31849</v>
      </c>
      <c r="B88" s="18" t="s">
        <v>102</v>
      </c>
      <c r="C88" s="18" t="s">
        <v>50</v>
      </c>
      <c r="D88" s="19">
        <v>224</v>
      </c>
      <c r="E88" s="20">
        <v>9.9745063844036377E-2</v>
      </c>
      <c r="F88" s="20">
        <v>4.2621851167922746E-3</v>
      </c>
      <c r="G88" s="21">
        <v>12.967441208425367</v>
      </c>
      <c r="H88" s="21">
        <v>-25.024017909539207</v>
      </c>
      <c r="I88" s="20">
        <v>0.14000000000000001</v>
      </c>
      <c r="J88" s="21">
        <v>-26.778457744154739</v>
      </c>
      <c r="K88" s="21">
        <v>0.44731078350578812</v>
      </c>
      <c r="L88" s="21">
        <v>-26.890920900728265</v>
      </c>
      <c r="M88" s="21">
        <v>0.44731078350578812</v>
      </c>
      <c r="N88" s="21">
        <v>-1.8669029911890576</v>
      </c>
      <c r="O88" s="21"/>
      <c r="P88" s="21">
        <v>0</v>
      </c>
      <c r="Q88" s="20"/>
      <c r="R88" s="21"/>
      <c r="S88" s="20"/>
      <c r="T88" s="22"/>
      <c r="U88" s="21">
        <f t="shared" si="8"/>
        <v>1.5560929450110439</v>
      </c>
      <c r="V88" s="21">
        <f t="shared" si="9"/>
        <v>1.6558380088550804</v>
      </c>
      <c r="W88" s="21">
        <f t="shared" si="7"/>
        <v>0.93976158095742435</v>
      </c>
      <c r="Z88" s="6"/>
      <c r="AA88" s="8"/>
      <c r="AB88" s="8"/>
      <c r="AC88" s="7"/>
      <c r="AD88" s="9"/>
      <c r="AE88" s="7"/>
      <c r="AF88" s="7"/>
      <c r="AG88" s="7"/>
      <c r="AH88" s="7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3">
      <c r="A89">
        <v>31850</v>
      </c>
      <c r="B89" s="18" t="s">
        <v>103</v>
      </c>
      <c r="C89" s="18" t="s">
        <v>50</v>
      </c>
      <c r="D89" s="19">
        <v>226.6</v>
      </c>
      <c r="E89" s="20">
        <v>6.3410390424337965E-2</v>
      </c>
      <c r="F89" s="20">
        <v>2.7095759118385635E-3</v>
      </c>
      <c r="G89" s="21">
        <v>13.477761693206268</v>
      </c>
      <c r="H89" s="21">
        <v>-24.892242258630922</v>
      </c>
      <c r="I89" s="20">
        <v>0.14000000000000001</v>
      </c>
      <c r="J89" s="21"/>
      <c r="K89" s="21"/>
      <c r="L89" s="21"/>
      <c r="M89" s="21"/>
      <c r="N89" s="21"/>
      <c r="O89" s="21"/>
      <c r="P89" s="21">
        <v>0</v>
      </c>
      <c r="Q89" s="20"/>
      <c r="R89" s="21"/>
      <c r="S89" s="20"/>
      <c r="T89" s="22"/>
      <c r="U89" s="21">
        <f t="shared" si="8"/>
        <v>1.6173314031847521</v>
      </c>
      <c r="V89" s="21">
        <f t="shared" si="9"/>
        <v>1.68074179360909</v>
      </c>
      <c r="W89" s="21">
        <f t="shared" si="7"/>
        <v>0.96227237838349011</v>
      </c>
      <c r="Z89" s="6"/>
      <c r="AA89" s="8"/>
      <c r="AB89" s="8"/>
      <c r="AC89" s="7"/>
      <c r="AD89" s="9"/>
      <c r="AE89" s="7"/>
      <c r="AF89" s="7"/>
      <c r="AG89" s="7"/>
      <c r="AH89" s="7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3">
      <c r="A90">
        <v>31851</v>
      </c>
      <c r="B90" s="18" t="s">
        <v>104</v>
      </c>
      <c r="C90" s="18" t="s">
        <v>50</v>
      </c>
      <c r="D90" s="19">
        <v>230</v>
      </c>
      <c r="E90" s="20">
        <v>8.9723833236390285E-2</v>
      </c>
      <c r="F90" s="20">
        <v>3.8339700422634899E-3</v>
      </c>
      <c r="G90" s="21">
        <v>13.343762941149439</v>
      </c>
      <c r="H90" s="21">
        <v>-22.400139372657421</v>
      </c>
      <c r="I90" s="20">
        <v>0.14000000000000001</v>
      </c>
      <c r="J90" s="21"/>
      <c r="K90" s="21"/>
      <c r="L90" s="21"/>
      <c r="M90" s="21"/>
      <c r="N90" s="21"/>
      <c r="O90" s="21"/>
      <c r="P90" s="21">
        <v>4.5263416079111822E-2</v>
      </c>
      <c r="Q90" s="20">
        <v>1.7894838914997698E-3</v>
      </c>
      <c r="R90" s="21"/>
      <c r="S90" s="20"/>
      <c r="T90" s="22"/>
      <c r="U90" s="21">
        <f t="shared" si="8"/>
        <v>1.6012515529379325</v>
      </c>
      <c r="V90" s="21">
        <f t="shared" si="9"/>
        <v>1.6909753861743229</v>
      </c>
      <c r="W90" s="21">
        <f t="shared" si="7"/>
        <v>0.94693959831113672</v>
      </c>
      <c r="Z90" s="6"/>
      <c r="AA90" s="8"/>
      <c r="AB90" s="8"/>
      <c r="AC90" s="7"/>
      <c r="AD90" s="9"/>
      <c r="AE90" s="7"/>
      <c r="AF90" s="7"/>
      <c r="AG90" s="7"/>
      <c r="AH90" s="7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3">
      <c r="A91">
        <v>31852</v>
      </c>
      <c r="B91" s="18" t="s">
        <v>105</v>
      </c>
      <c r="C91" s="18" t="s">
        <v>50</v>
      </c>
      <c r="D91" s="19">
        <v>234.4</v>
      </c>
      <c r="E91" s="20">
        <v>7.5158674030165976E-2</v>
      </c>
      <c r="F91" s="20">
        <v>3.2115893208520731E-3</v>
      </c>
      <c r="G91" s="21">
        <v>11.835537487778536</v>
      </c>
      <c r="H91" s="21">
        <v>-22.638737977733516</v>
      </c>
      <c r="I91" s="20">
        <v>0.14000000000000001</v>
      </c>
      <c r="J91" s="21">
        <v>-26.341634205193198</v>
      </c>
      <c r="K91" s="21">
        <v>0.44731078350578812</v>
      </c>
      <c r="L91" s="21">
        <v>-26.537594159713031</v>
      </c>
      <c r="M91" s="21">
        <v>0.44731078350578812</v>
      </c>
      <c r="N91" s="21">
        <v>-3.8988561819795144</v>
      </c>
      <c r="O91" s="21"/>
      <c r="P91" s="21">
        <v>4.0023139202875389E-2</v>
      </c>
      <c r="Q91" s="20">
        <v>1.8925670475778286E-3</v>
      </c>
      <c r="R91" s="21"/>
      <c r="S91" s="20"/>
      <c r="T91" s="22"/>
      <c r="U91" s="21">
        <f t="shared" si="8"/>
        <v>1.4202644985334243</v>
      </c>
      <c r="V91" s="21">
        <f t="shared" si="9"/>
        <v>1.4954231725635903</v>
      </c>
      <c r="W91" s="21">
        <f t="shared" si="7"/>
        <v>0.94974086572343119</v>
      </c>
      <c r="Z91" s="6"/>
      <c r="AA91" s="8"/>
      <c r="AB91" s="8"/>
      <c r="AC91" s="7"/>
      <c r="AD91" s="9"/>
      <c r="AE91" s="7"/>
      <c r="AF91" s="7"/>
      <c r="AG91" s="7"/>
      <c r="AH91" s="7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3">
      <c r="A92">
        <v>31853</v>
      </c>
      <c r="B92" s="18" t="s">
        <v>106</v>
      </c>
      <c r="C92" s="18" t="s">
        <v>50</v>
      </c>
      <c r="D92" s="19">
        <v>238.5</v>
      </c>
      <c r="E92" s="20">
        <v>7.3465851178987879E-2</v>
      </c>
      <c r="F92" s="20">
        <v>3.139253667501458E-3</v>
      </c>
      <c r="G92" s="21">
        <v>9.6680631646792961</v>
      </c>
      <c r="H92" s="21">
        <v>-24.533666419752937</v>
      </c>
      <c r="I92" s="20">
        <v>0.14000000000000001</v>
      </c>
      <c r="J92" s="21"/>
      <c r="K92" s="21"/>
      <c r="L92" s="21"/>
      <c r="M92" s="21"/>
      <c r="N92" s="21"/>
      <c r="O92" s="21"/>
      <c r="P92" s="21">
        <v>0</v>
      </c>
      <c r="Q92" s="20"/>
      <c r="R92" s="21"/>
      <c r="S92" s="20"/>
      <c r="T92" s="22"/>
      <c r="U92" s="21">
        <f t="shared" si="8"/>
        <v>1.1601675797615154</v>
      </c>
      <c r="V92" s="21">
        <f t="shared" si="9"/>
        <v>1.2336334309405033</v>
      </c>
      <c r="W92" s="21">
        <f t="shared" si="7"/>
        <v>0.94044758407448592</v>
      </c>
      <c r="Z92" s="6"/>
      <c r="AA92" s="8"/>
      <c r="AB92" s="8"/>
      <c r="AC92" s="7"/>
      <c r="AD92" s="9"/>
      <c r="AE92" s="7"/>
      <c r="AF92" s="7"/>
      <c r="AG92" s="7"/>
      <c r="AH92" s="7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3">
      <c r="A93">
        <v>31854</v>
      </c>
      <c r="B93" s="18" t="s">
        <v>107</v>
      </c>
      <c r="C93" s="18" t="s">
        <v>50</v>
      </c>
      <c r="D93" s="19">
        <v>245.9</v>
      </c>
      <c r="E93" s="20">
        <v>7.6607101966160482E-2</v>
      </c>
      <c r="F93" s="20">
        <v>3.2734817870416267E-3</v>
      </c>
      <c r="G93" s="21">
        <v>11.556418434798676</v>
      </c>
      <c r="H93" s="21">
        <v>-23.396864543682941</v>
      </c>
      <c r="I93" s="20">
        <v>0.14000000000000001</v>
      </c>
      <c r="J93" s="21">
        <v>-26.736336320170491</v>
      </c>
      <c r="K93" s="21">
        <v>0.44731078350578812</v>
      </c>
      <c r="L93" s="21">
        <v>-26.920820112200705</v>
      </c>
      <c r="M93" s="21">
        <v>0.44731078350578812</v>
      </c>
      <c r="N93" s="21">
        <v>-3.5239555685177635</v>
      </c>
      <c r="O93" s="21"/>
      <c r="P93" s="21">
        <v>0</v>
      </c>
      <c r="Q93" s="20"/>
      <c r="R93" s="21"/>
      <c r="S93" s="20"/>
      <c r="T93" s="22"/>
      <c r="U93" s="21">
        <f t="shared" si="8"/>
        <v>1.3867702121758412</v>
      </c>
      <c r="V93" s="21">
        <f t="shared" si="9"/>
        <v>1.4633773141420017</v>
      </c>
      <c r="W93" s="21">
        <f t="shared" si="7"/>
        <v>0.94765047863880802</v>
      </c>
      <c r="Z93" s="6"/>
      <c r="AA93" s="8"/>
      <c r="AB93" s="8"/>
      <c r="AC93" s="7"/>
      <c r="AD93" s="9"/>
      <c r="AE93" s="7"/>
      <c r="AF93" s="7"/>
      <c r="AG93" s="7"/>
      <c r="AH93" s="7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3">
      <c r="A94">
        <v>31855</v>
      </c>
      <c r="B94" s="18" t="s">
        <v>108</v>
      </c>
      <c r="C94" s="18" t="s">
        <v>50</v>
      </c>
      <c r="D94" s="19">
        <v>250.9</v>
      </c>
      <c r="E94" s="20">
        <v>9.294605337676011E-2</v>
      </c>
      <c r="F94" s="20">
        <v>3.9716580460206173E-3</v>
      </c>
      <c r="G94" s="21">
        <v>12.00025263689769</v>
      </c>
      <c r="H94" s="21">
        <v>-23.992470617042073</v>
      </c>
      <c r="I94" s="20">
        <v>0.14000000000000001</v>
      </c>
      <c r="J94" s="21"/>
      <c r="K94" s="21"/>
      <c r="L94" s="21"/>
      <c r="M94" s="21"/>
      <c r="N94" s="21"/>
      <c r="O94" s="21"/>
      <c r="P94" s="21">
        <v>3.328379823510564E-2</v>
      </c>
      <c r="Q94" s="20">
        <v>1.3158710930158044E-3</v>
      </c>
      <c r="R94" s="21"/>
      <c r="S94" s="20"/>
      <c r="T94" s="22"/>
      <c r="U94" s="21">
        <f t="shared" si="8"/>
        <v>1.4400303164277228</v>
      </c>
      <c r="V94" s="21">
        <f t="shared" si="9"/>
        <v>1.5329763698044829</v>
      </c>
      <c r="W94" s="21">
        <f t="shared" si="7"/>
        <v>0.939368893606224</v>
      </c>
      <c r="Z94" s="6"/>
      <c r="AA94" s="8"/>
      <c r="AB94" s="8"/>
      <c r="AC94" s="7"/>
      <c r="AD94" s="9"/>
      <c r="AE94" s="7"/>
      <c r="AF94" s="7"/>
      <c r="AG94" s="7"/>
      <c r="AH94" s="7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3">
      <c r="A95">
        <v>31856</v>
      </c>
      <c r="B95" s="18" t="s">
        <v>109</v>
      </c>
      <c r="C95" s="18" t="s">
        <v>50</v>
      </c>
      <c r="D95" s="19">
        <v>254.5</v>
      </c>
      <c r="E95" s="20">
        <v>0.10920998650042987</v>
      </c>
      <c r="F95" s="20">
        <v>4.6666287145300913E-3</v>
      </c>
      <c r="G95" s="21">
        <v>10.765807794444736</v>
      </c>
      <c r="H95" s="21">
        <v>-27.875975034619611</v>
      </c>
      <c r="I95" s="20">
        <v>0.14000000000000001</v>
      </c>
      <c r="J95" s="21">
        <v>-27.094813321289848</v>
      </c>
      <c r="K95" s="21">
        <v>0.44731078350578812</v>
      </c>
      <c r="L95" s="21">
        <v>-27.028775711564908</v>
      </c>
      <c r="M95" s="21">
        <v>0.44731078350578812</v>
      </c>
      <c r="N95" s="21">
        <v>0.8471993230547028</v>
      </c>
      <c r="O95" s="21"/>
      <c r="P95" s="21">
        <v>0</v>
      </c>
      <c r="Q95" s="20"/>
      <c r="R95" s="21"/>
      <c r="S95" s="20"/>
      <c r="T95" s="22"/>
      <c r="U95" s="21">
        <f t="shared" si="8"/>
        <v>1.2918969353333682</v>
      </c>
      <c r="V95" s="21">
        <f t="shared" si="9"/>
        <v>1.4011069218337981</v>
      </c>
      <c r="W95" s="21">
        <f t="shared" si="7"/>
        <v>0.92205449505774084</v>
      </c>
      <c r="Z95" s="6"/>
      <c r="AA95" s="8"/>
      <c r="AB95" s="8"/>
      <c r="AC95" s="7"/>
      <c r="AD95" s="9"/>
      <c r="AE95" s="7"/>
      <c r="AF95" s="7"/>
      <c r="AG95" s="7"/>
      <c r="AH95" s="7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3">
      <c r="A96">
        <v>31857</v>
      </c>
      <c r="B96" s="18" t="s">
        <v>110</v>
      </c>
      <c r="C96" s="18" t="s">
        <v>50</v>
      </c>
      <c r="D96" s="19">
        <v>258.7</v>
      </c>
      <c r="E96" s="20">
        <v>6.7080778596719556E-2</v>
      </c>
      <c r="F96" s="20">
        <v>2.8664144884886955E-3</v>
      </c>
      <c r="G96" s="21">
        <v>12.173183828601552</v>
      </c>
      <c r="H96" s="21">
        <v>-24.283499651880259</v>
      </c>
      <c r="I96" s="20">
        <v>0.14000000000000001</v>
      </c>
      <c r="J96" s="21"/>
      <c r="K96" s="21"/>
      <c r="L96" s="21"/>
      <c r="M96" s="21"/>
      <c r="N96" s="21"/>
      <c r="O96" s="21"/>
      <c r="P96" s="21">
        <v>0</v>
      </c>
      <c r="Q96" s="20"/>
      <c r="R96" s="21"/>
      <c r="S96" s="20"/>
      <c r="T96" s="22"/>
      <c r="U96" s="21">
        <f t="shared" si="8"/>
        <v>1.4607820594321861</v>
      </c>
      <c r="V96" s="21">
        <f t="shared" si="9"/>
        <v>1.5278628380289057</v>
      </c>
      <c r="W96" s="21">
        <f t="shared" si="7"/>
        <v>0.95609502572674621</v>
      </c>
      <c r="Z96" s="6"/>
      <c r="AA96" s="8"/>
      <c r="AB96" s="8"/>
      <c r="AC96" s="7"/>
      <c r="AD96" s="9"/>
      <c r="AE96" s="7"/>
      <c r="AF96" s="7"/>
      <c r="AG96" s="7"/>
      <c r="AH96" s="7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3">
      <c r="A97">
        <v>31858</v>
      </c>
      <c r="B97" s="18" t="s">
        <v>111</v>
      </c>
      <c r="C97" s="18" t="s">
        <v>50</v>
      </c>
      <c r="D97" s="19">
        <v>262.60000000000002</v>
      </c>
      <c r="E97" s="20">
        <v>6.1585378329530892E-2</v>
      </c>
      <c r="F97" s="20">
        <v>2.6315917080225702E-3</v>
      </c>
      <c r="G97" s="21">
        <v>10.633045987923872</v>
      </c>
      <c r="H97" s="21">
        <v>-25.009574571576071</v>
      </c>
      <c r="I97" s="20">
        <v>0.14000000000000001</v>
      </c>
      <c r="J97" s="21">
        <v>-27.110009203293778</v>
      </c>
      <c r="K97" s="21">
        <v>0.44731078350578812</v>
      </c>
      <c r="L97" s="21">
        <v>-27.211391880706596</v>
      </c>
      <c r="M97" s="21">
        <v>0.44731078350578812</v>
      </c>
      <c r="N97" s="21">
        <v>-2.2018173091305258</v>
      </c>
      <c r="O97" s="21"/>
      <c r="P97" s="21">
        <v>0</v>
      </c>
      <c r="Q97" s="20"/>
      <c r="R97" s="21"/>
      <c r="S97" s="20"/>
      <c r="T97" s="22"/>
      <c r="U97" s="21">
        <f t="shared" si="8"/>
        <v>1.2759655185508645</v>
      </c>
      <c r="V97" s="21">
        <f t="shared" si="9"/>
        <v>1.3375508968803953</v>
      </c>
      <c r="W97" s="21">
        <f t="shared" si="7"/>
        <v>0.95395660944703642</v>
      </c>
      <c r="Z97" s="6"/>
      <c r="AA97" s="8"/>
      <c r="AB97" s="8"/>
      <c r="AC97" s="7"/>
      <c r="AD97" s="9"/>
      <c r="AE97" s="7"/>
      <c r="AF97" s="7"/>
      <c r="AG97" s="7"/>
      <c r="AH97" s="7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3">
      <c r="A98">
        <v>31859</v>
      </c>
      <c r="B98" s="18" t="s">
        <v>112</v>
      </c>
      <c r="C98" s="18" t="s">
        <v>44</v>
      </c>
      <c r="D98" s="19">
        <v>266.8</v>
      </c>
      <c r="E98" s="20">
        <v>7.2790158692685375E-2</v>
      </c>
      <c r="F98" s="20">
        <v>3.1103807955250562E-3</v>
      </c>
      <c r="G98" s="21">
        <v>7.5260166610437551</v>
      </c>
      <c r="H98" s="21">
        <v>-26.393636562993333</v>
      </c>
      <c r="I98" s="20">
        <v>0.14000000000000001</v>
      </c>
      <c r="J98" s="21"/>
      <c r="K98" s="21"/>
      <c r="L98" s="21"/>
      <c r="M98" s="21"/>
      <c r="N98" s="21"/>
      <c r="O98" s="21"/>
      <c r="P98" s="21">
        <v>0</v>
      </c>
      <c r="Q98" s="20"/>
      <c r="R98" s="21"/>
      <c r="S98" s="20"/>
      <c r="T98" s="22"/>
      <c r="U98" s="21">
        <f t="shared" si="8"/>
        <v>0.90312199932525061</v>
      </c>
      <c r="V98" s="21">
        <f t="shared" si="9"/>
        <v>0.97591215801793596</v>
      </c>
      <c r="W98" s="21">
        <f t="shared" si="7"/>
        <v>0.92541320640935432</v>
      </c>
      <c r="Z98" s="6"/>
      <c r="AA98" s="8"/>
      <c r="AB98" s="8"/>
      <c r="AC98" s="7"/>
      <c r="AD98" s="9"/>
      <c r="AE98" s="7"/>
      <c r="AF98" s="7"/>
      <c r="AG98" s="7"/>
      <c r="AH98" s="7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3">
      <c r="A99">
        <v>31860</v>
      </c>
      <c r="B99" s="18" t="s">
        <v>113</v>
      </c>
      <c r="C99" s="18" t="s">
        <v>50</v>
      </c>
      <c r="D99" s="19">
        <v>271.5</v>
      </c>
      <c r="E99" s="20">
        <v>6.9515306202624028E-2</v>
      </c>
      <c r="F99" s="20">
        <v>2.970443770023176E-3</v>
      </c>
      <c r="G99" s="21">
        <v>10.266354873666883</v>
      </c>
      <c r="H99" s="21">
        <v>-24.030259928546503</v>
      </c>
      <c r="I99" s="20">
        <v>0.14000000000000001</v>
      </c>
      <c r="J99" s="21">
        <v>-26.86644716865559</v>
      </c>
      <c r="K99" s="21">
        <v>0.44731078350578812</v>
      </c>
      <c r="L99" s="21">
        <v>-27.026489080636811</v>
      </c>
      <c r="M99" s="21">
        <v>0.44731078350578812</v>
      </c>
      <c r="N99" s="21">
        <v>-2.9962291520903079</v>
      </c>
      <c r="O99" s="21"/>
      <c r="P99" s="21">
        <v>0</v>
      </c>
      <c r="Q99" s="20"/>
      <c r="R99" s="21"/>
      <c r="S99" s="20"/>
      <c r="T99" s="22"/>
      <c r="U99" s="21">
        <f t="shared" si="8"/>
        <v>1.231962584840026</v>
      </c>
      <c r="V99" s="21">
        <f t="shared" si="9"/>
        <v>1.3014778910426501</v>
      </c>
      <c r="W99" s="21">
        <f t="shared" si="7"/>
        <v>0.94658740906698502</v>
      </c>
      <c r="Z99" s="6"/>
      <c r="AA99" s="8"/>
      <c r="AB99" s="8"/>
      <c r="AC99" s="7"/>
      <c r="AD99" s="9"/>
      <c r="AE99" s="7"/>
      <c r="AF99" s="7"/>
      <c r="AG99" s="7"/>
      <c r="AH99" s="7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3">
      <c r="A100">
        <v>31861</v>
      </c>
      <c r="B100" s="18" t="s">
        <v>114</v>
      </c>
      <c r="C100" s="18" t="s">
        <v>50</v>
      </c>
      <c r="D100" s="19">
        <v>307.2</v>
      </c>
      <c r="E100" s="20">
        <v>9.863481385814972E-2</v>
      </c>
      <c r="F100" s="20">
        <v>4.2147432606903608E-3</v>
      </c>
      <c r="G100" s="21">
        <v>11.512545288321585</v>
      </c>
      <c r="H100" s="21">
        <v>-25.204862250849295</v>
      </c>
      <c r="I100" s="20">
        <v>0.14000000000000001</v>
      </c>
      <c r="J100" s="21">
        <v>-24.182644591300331</v>
      </c>
      <c r="K100" s="21">
        <v>0.44731078350578812</v>
      </c>
      <c r="L100" s="21">
        <v>-24.10965903515908</v>
      </c>
      <c r="M100" s="21">
        <v>0.44731078350578812</v>
      </c>
      <c r="N100" s="21">
        <v>1.0952032156902156</v>
      </c>
      <c r="O100" s="21"/>
      <c r="P100" s="21">
        <v>0.14207725958655792</v>
      </c>
      <c r="Q100" s="20">
        <v>6.7183820424651418E-3</v>
      </c>
      <c r="R100" s="21">
        <v>18.062004971152849</v>
      </c>
      <c r="S100" s="20">
        <v>0.1</v>
      </c>
      <c r="T100" s="22"/>
      <c r="U100" s="21">
        <f t="shared" si="8"/>
        <v>1.3815054345985902</v>
      </c>
      <c r="V100" s="21">
        <f t="shared" si="9"/>
        <v>1.4801402484567399</v>
      </c>
      <c r="W100" s="21">
        <f t="shared" si="7"/>
        <v>0.93336117036139599</v>
      </c>
      <c r="Z100" s="6"/>
      <c r="AA100" s="8"/>
      <c r="AB100" s="8"/>
      <c r="AC100" s="7"/>
      <c r="AD100" s="9"/>
      <c r="AE100" s="7"/>
      <c r="AF100" s="7"/>
      <c r="AG100" s="7"/>
      <c r="AH100" s="7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3">
      <c r="A101">
        <v>31862</v>
      </c>
      <c r="B101" s="18" t="s">
        <v>115</v>
      </c>
      <c r="C101" s="18" t="s">
        <v>50</v>
      </c>
      <c r="D101" s="19">
        <v>315.2</v>
      </c>
      <c r="E101" s="20">
        <v>9.7101262155950677E-2</v>
      </c>
      <c r="F101" s="20">
        <v>4.1492133889448829E-3</v>
      </c>
      <c r="G101" s="21">
        <v>17.114668277459121</v>
      </c>
      <c r="H101" s="21">
        <v>-26.20812883907772</v>
      </c>
      <c r="I101" s="20">
        <v>0.14000000000000001</v>
      </c>
      <c r="J101" s="21">
        <v>-24.476734962160982</v>
      </c>
      <c r="K101" s="21">
        <v>0.44731078350578812</v>
      </c>
      <c r="L101" s="21">
        <v>-24.394872098827033</v>
      </c>
      <c r="M101" s="21">
        <v>0.44731078350578812</v>
      </c>
      <c r="N101" s="21">
        <v>1.8132567402506865</v>
      </c>
      <c r="O101" s="21"/>
      <c r="P101" s="21">
        <v>0</v>
      </c>
      <c r="Q101" s="20"/>
      <c r="R101" s="21"/>
      <c r="S101" s="20"/>
      <c r="T101" s="22"/>
      <c r="U101" s="21">
        <f t="shared" si="8"/>
        <v>2.0537601932950942</v>
      </c>
      <c r="V101" s="21">
        <f t="shared" si="9"/>
        <v>2.1508614554510448</v>
      </c>
      <c r="W101" s="21">
        <f t="shared" si="7"/>
        <v>0.95485471092995711</v>
      </c>
      <c r="Z101" s="6"/>
      <c r="AA101" s="8"/>
      <c r="AB101" s="8"/>
      <c r="AC101" s="7"/>
      <c r="AD101" s="9"/>
      <c r="AE101" s="7"/>
      <c r="AF101" s="7"/>
      <c r="AG101" s="7"/>
      <c r="AH101" s="7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3">
      <c r="A102">
        <v>31863</v>
      </c>
      <c r="B102" s="18" t="s">
        <v>116</v>
      </c>
      <c r="C102" s="18" t="s">
        <v>50</v>
      </c>
      <c r="D102" s="19">
        <v>319.2</v>
      </c>
      <c r="E102" s="20">
        <v>7.0951011053369595E-2</v>
      </c>
      <c r="F102" s="20">
        <v>3.0317925687619526E-3</v>
      </c>
      <c r="G102" s="21">
        <v>13.143984514591999</v>
      </c>
      <c r="H102" s="21">
        <v>-26.431287626510343</v>
      </c>
      <c r="I102" s="20">
        <v>0.14000000000000001</v>
      </c>
      <c r="J102" s="21"/>
      <c r="K102" s="21"/>
      <c r="L102" s="21"/>
      <c r="M102" s="21"/>
      <c r="N102" s="21"/>
      <c r="O102" s="21"/>
      <c r="P102" s="21"/>
      <c r="Q102" s="20"/>
      <c r="R102" s="21"/>
      <c r="S102" s="20"/>
      <c r="T102" s="22"/>
      <c r="U102" s="21">
        <f t="shared" si="8"/>
        <v>1.5772781417510398</v>
      </c>
      <c r="V102" s="21">
        <f t="shared" si="9"/>
        <v>1.6482291528044093</v>
      </c>
      <c r="W102" s="21">
        <f t="shared" si="7"/>
        <v>0.95695318764830206</v>
      </c>
      <c r="Z102" s="6"/>
      <c r="AA102" s="8"/>
      <c r="AB102" s="8"/>
      <c r="AC102" s="7"/>
      <c r="AD102" s="9"/>
      <c r="AE102" s="7"/>
      <c r="AF102" s="7"/>
      <c r="AG102" s="7"/>
      <c r="AH102" s="7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3">
      <c r="A103">
        <v>31864</v>
      </c>
      <c r="B103" s="18" t="s">
        <v>117</v>
      </c>
      <c r="C103" s="18" t="s">
        <v>50</v>
      </c>
      <c r="D103" s="19">
        <v>326.89999999999998</v>
      </c>
      <c r="E103" s="20">
        <v>6.8694296941514854E-2</v>
      </c>
      <c r="F103" s="20">
        <v>2.935361397837624E-3</v>
      </c>
      <c r="G103" s="21">
        <v>13.043673818198132</v>
      </c>
      <c r="H103" s="21">
        <v>-25.292372511632568</v>
      </c>
      <c r="I103" s="20">
        <v>0.14000000000000001</v>
      </c>
      <c r="J103" s="21">
        <v>-26.143263355710037</v>
      </c>
      <c r="K103" s="21">
        <v>0.44731078350578812</v>
      </c>
      <c r="L103" s="21">
        <v>-26.180608080922028</v>
      </c>
      <c r="M103" s="21">
        <v>0.44731078350578812</v>
      </c>
      <c r="N103" s="21">
        <v>-0.8882355692894599</v>
      </c>
      <c r="O103" s="21"/>
      <c r="P103" s="21">
        <v>0.02</v>
      </c>
      <c r="Q103" s="20">
        <v>3.7209302325581393E-4</v>
      </c>
      <c r="R103" s="21"/>
      <c r="S103" s="20"/>
      <c r="T103" s="22"/>
      <c r="U103" s="21">
        <f t="shared" si="8"/>
        <v>1.5652408581837758</v>
      </c>
      <c r="V103" s="21">
        <f t="shared" si="9"/>
        <v>1.6339351551252905</v>
      </c>
      <c r="W103" s="21">
        <f t="shared" si="7"/>
        <v>0.95795775816069806</v>
      </c>
      <c r="Z103" s="6"/>
      <c r="AA103" s="8"/>
      <c r="AB103" s="8"/>
      <c r="AC103" s="7"/>
      <c r="AD103" s="9"/>
      <c r="AE103" s="7"/>
      <c r="AF103" s="7"/>
      <c r="AG103" s="7"/>
      <c r="AH103" s="7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3">
      <c r="A104">
        <v>31865</v>
      </c>
      <c r="B104" s="18" t="s">
        <v>118</v>
      </c>
      <c r="C104" s="18" t="s">
        <v>50</v>
      </c>
      <c r="D104" s="19">
        <v>330.2</v>
      </c>
      <c r="E104" s="20">
        <v>0.10094387040882666</v>
      </c>
      <c r="F104" s="20">
        <v>4.3134110652397221E-3</v>
      </c>
      <c r="G104" s="21">
        <v>16.216842349125503</v>
      </c>
      <c r="H104" s="21">
        <v>-24.023509905651334</v>
      </c>
      <c r="I104" s="20">
        <v>0.14000000000000001</v>
      </c>
      <c r="J104" s="21">
        <v>-25.634796141904424</v>
      </c>
      <c r="K104" s="21">
        <v>0.44731078350578812</v>
      </c>
      <c r="L104" s="21">
        <v>-25.718379731715086</v>
      </c>
      <c r="M104" s="21">
        <v>0.44731078350578812</v>
      </c>
      <c r="N104" s="21">
        <v>-1.6948698260637514</v>
      </c>
      <c r="O104" s="21"/>
      <c r="P104" s="21">
        <v>0</v>
      </c>
      <c r="Q104" s="20"/>
      <c r="R104" s="21"/>
      <c r="S104" s="20"/>
      <c r="T104" s="22"/>
      <c r="U104" s="21">
        <f t="shared" si="8"/>
        <v>1.9460210818950603</v>
      </c>
      <c r="V104" s="21">
        <f t="shared" si="9"/>
        <v>2.0469649523038869</v>
      </c>
      <c r="W104" s="21">
        <f t="shared" si="7"/>
        <v>0.9506860777976619</v>
      </c>
      <c r="Z104" s="6"/>
      <c r="AA104" s="8"/>
      <c r="AB104" s="8"/>
      <c r="AC104" s="7"/>
      <c r="AD104" s="9"/>
      <c r="AE104" s="7"/>
      <c r="AF104" s="7"/>
      <c r="AG104" s="7"/>
      <c r="AH104" s="7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3">
      <c r="A105">
        <v>31866</v>
      </c>
      <c r="B105" s="18" t="s">
        <v>119</v>
      </c>
      <c r="C105" s="18" t="s">
        <v>50</v>
      </c>
      <c r="D105" s="19">
        <v>335.6</v>
      </c>
      <c r="E105" s="20">
        <v>8.0544439007916246E-2</v>
      </c>
      <c r="F105" s="20">
        <v>3.4417272990742475E-3</v>
      </c>
      <c r="G105" s="21">
        <v>13.548824155617966</v>
      </c>
      <c r="H105" s="21">
        <v>-26.497547703011652</v>
      </c>
      <c r="I105" s="20">
        <v>0.14000000000000001</v>
      </c>
      <c r="J105" s="21"/>
      <c r="K105" s="21"/>
      <c r="L105" s="21"/>
      <c r="M105" s="21"/>
      <c r="N105" s="21"/>
      <c r="O105" s="21"/>
      <c r="P105" s="21">
        <v>3.0116578380154281E-2</v>
      </c>
      <c r="Q105" s="20">
        <v>1.4241172722398536E-3</v>
      </c>
      <c r="R105" s="21"/>
      <c r="S105" s="20"/>
      <c r="T105" s="22"/>
      <c r="U105" s="21">
        <f t="shared" si="8"/>
        <v>1.6258588986741558</v>
      </c>
      <c r="V105" s="21">
        <f t="shared" si="9"/>
        <v>1.706403337682072</v>
      </c>
      <c r="W105" s="21">
        <f t="shared" si="7"/>
        <v>0.95279870987751036</v>
      </c>
      <c r="Z105" s="6"/>
      <c r="AA105" s="8"/>
      <c r="AB105" s="8"/>
      <c r="AC105" s="7"/>
      <c r="AD105" s="9"/>
      <c r="AE105" s="7"/>
      <c r="AF105" s="7"/>
      <c r="AG105" s="7"/>
      <c r="AH105" s="7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3">
      <c r="A106">
        <v>31867</v>
      </c>
      <c r="B106" s="18" t="s">
        <v>120</v>
      </c>
      <c r="C106" s="18" t="s">
        <v>50</v>
      </c>
      <c r="D106" s="19">
        <v>345.5</v>
      </c>
      <c r="E106" s="20">
        <v>8.7447172746883725E-2</v>
      </c>
      <c r="F106" s="20">
        <v>7.3025179915515385E-3</v>
      </c>
      <c r="G106" s="21">
        <v>9.1781614739076094</v>
      </c>
      <c r="H106" s="21">
        <v>-28.395472425143634</v>
      </c>
      <c r="I106" s="20">
        <v>0.09</v>
      </c>
      <c r="J106" s="21"/>
      <c r="K106" s="21"/>
      <c r="L106" s="21"/>
      <c r="M106" s="21"/>
      <c r="N106" s="21"/>
      <c r="O106" s="21"/>
      <c r="P106" s="21"/>
      <c r="Q106" s="20"/>
      <c r="R106" s="21"/>
      <c r="S106" s="20"/>
      <c r="T106" s="22"/>
      <c r="U106" s="21">
        <f t="shared" si="8"/>
        <v>1.1013793768689131</v>
      </c>
      <c r="V106" s="21">
        <f t="shared" si="9"/>
        <v>1.1888265496157968</v>
      </c>
      <c r="W106" s="21">
        <f t="shared" si="7"/>
        <v>0.92644244631385064</v>
      </c>
      <c r="Z106" s="6"/>
      <c r="AA106" s="8"/>
      <c r="AB106" s="8"/>
      <c r="AC106" s="7"/>
      <c r="AD106" s="9"/>
      <c r="AE106" s="7"/>
      <c r="AF106" s="7"/>
      <c r="AG106" s="7"/>
      <c r="AH106" s="7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3">
      <c r="A107">
        <v>31868</v>
      </c>
      <c r="B107" s="18" t="s">
        <v>121</v>
      </c>
      <c r="C107" s="18" t="s">
        <v>50</v>
      </c>
      <c r="D107" s="19">
        <v>349.3</v>
      </c>
      <c r="E107" s="20">
        <v>9.8814947316428023E-2</v>
      </c>
      <c r="F107" s="20">
        <v>4.2224405051987266E-3</v>
      </c>
      <c r="G107" s="21">
        <v>12.703996872862378</v>
      </c>
      <c r="H107" s="21">
        <v>-26.718516784242723</v>
      </c>
      <c r="I107" s="20">
        <v>0.14000000000000001</v>
      </c>
      <c r="J107" s="21">
        <v>-22.942027877586707</v>
      </c>
      <c r="K107" s="21">
        <v>0.44731078350578812</v>
      </c>
      <c r="L107" s="21">
        <v>-22.697231412004353</v>
      </c>
      <c r="M107" s="21">
        <v>0.44731078350578812</v>
      </c>
      <c r="N107" s="21">
        <v>4.0212853722383706</v>
      </c>
      <c r="O107" s="21"/>
      <c r="P107" s="21">
        <v>0</v>
      </c>
      <c r="Q107" s="20"/>
      <c r="R107" s="21"/>
      <c r="S107" s="20"/>
      <c r="T107" s="22"/>
      <c r="U107" s="21">
        <f t="shared" si="8"/>
        <v>1.5244796247434853</v>
      </c>
      <c r="V107" s="21">
        <f t="shared" si="9"/>
        <v>1.6232945720599132</v>
      </c>
      <c r="W107" s="21">
        <f t="shared" si="7"/>
        <v>0.93912691570758189</v>
      </c>
      <c r="Z107" s="6"/>
      <c r="AA107" s="8"/>
      <c r="AB107" s="8"/>
      <c r="AC107" s="7"/>
      <c r="AD107" s="9"/>
      <c r="AE107" s="7"/>
      <c r="AF107" s="7"/>
      <c r="AG107" s="7"/>
      <c r="AH107" s="7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3">
      <c r="A108">
        <v>31869</v>
      </c>
      <c r="B108" s="18" t="s">
        <v>122</v>
      </c>
      <c r="C108" s="18" t="s">
        <v>50</v>
      </c>
      <c r="D108" s="19">
        <v>352.6</v>
      </c>
      <c r="E108" s="20">
        <v>9.5629655447041245E-2</v>
      </c>
      <c r="F108" s="20">
        <v>4.0863304755378305E-3</v>
      </c>
      <c r="G108" s="21">
        <v>15.600624024961075</v>
      </c>
      <c r="H108" s="21">
        <v>-26.116243684008143</v>
      </c>
      <c r="I108" s="20">
        <v>0.14000000000000001</v>
      </c>
      <c r="J108" s="21"/>
      <c r="K108" s="21"/>
      <c r="L108" s="21"/>
      <c r="M108" s="21"/>
      <c r="N108" s="21"/>
      <c r="O108" s="21"/>
      <c r="P108" s="21">
        <v>1.7194555978982978E-2</v>
      </c>
      <c r="Q108" s="20">
        <v>6.7978477126211777E-4</v>
      </c>
      <c r="R108" s="21"/>
      <c r="S108" s="20"/>
      <c r="T108" s="22"/>
      <c r="U108" s="21">
        <f t="shared" si="8"/>
        <v>1.8720748829953289</v>
      </c>
      <c r="V108" s="21">
        <f t="shared" si="9"/>
        <v>1.9677045384423701</v>
      </c>
      <c r="W108" s="21">
        <f t="shared" si="7"/>
        <v>0.95140039900363216</v>
      </c>
      <c r="Z108" s="6"/>
      <c r="AA108" s="8"/>
      <c r="AB108" s="8"/>
      <c r="AC108" s="7"/>
      <c r="AD108" s="9"/>
      <c r="AE108" s="7"/>
      <c r="AF108" s="7"/>
      <c r="AG108" s="7"/>
      <c r="AH108" s="7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3">
      <c r="A109">
        <v>31870</v>
      </c>
      <c r="B109" s="18" t="s">
        <v>123</v>
      </c>
      <c r="C109" s="18" t="s">
        <v>50</v>
      </c>
      <c r="D109" s="19">
        <v>359</v>
      </c>
      <c r="E109" s="20">
        <v>0.11323028862644061</v>
      </c>
      <c r="F109" s="20">
        <v>4.8384193899391964E-3</v>
      </c>
      <c r="G109" s="21">
        <v>20.328959526889669</v>
      </c>
      <c r="H109" s="21">
        <v>-27.281131486610317</v>
      </c>
      <c r="I109" s="20">
        <v>0.14000000000000001</v>
      </c>
      <c r="J109" s="21">
        <v>-24.741847999668693</v>
      </c>
      <c r="K109" s="21">
        <v>0.49934808943140557</v>
      </c>
      <c r="L109" s="21">
        <v>-24.623980704857196</v>
      </c>
      <c r="M109" s="21">
        <v>0.49934808943140557</v>
      </c>
      <c r="N109" s="21">
        <v>2.6571507817531206</v>
      </c>
      <c r="O109" s="21"/>
      <c r="P109" s="21">
        <v>2.8156489569329805E-2</v>
      </c>
      <c r="Q109" s="20">
        <v>1.3314309021155955E-3</v>
      </c>
      <c r="R109" s="21"/>
      <c r="S109" s="20"/>
      <c r="T109" s="22"/>
      <c r="U109" s="21">
        <f t="shared" si="8"/>
        <v>2.4394751432267601</v>
      </c>
      <c r="V109" s="21">
        <f t="shared" si="9"/>
        <v>2.5527054318532008</v>
      </c>
      <c r="W109" s="21">
        <f t="shared" si="7"/>
        <v>0.95564302593886119</v>
      </c>
      <c r="Z109" s="6"/>
      <c r="AA109" s="8"/>
      <c r="AB109" s="8"/>
      <c r="AC109" s="7"/>
      <c r="AD109" s="9"/>
      <c r="AE109" s="7"/>
      <c r="AF109" s="7"/>
      <c r="AG109" s="7"/>
      <c r="AH109" s="7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3">
      <c r="A110">
        <v>31871</v>
      </c>
      <c r="B110" s="18" t="s">
        <v>124</v>
      </c>
      <c r="C110" s="18" t="s">
        <v>50</v>
      </c>
      <c r="D110" s="19">
        <v>361.4</v>
      </c>
      <c r="E110" s="20">
        <v>8.6537828062655642E-2</v>
      </c>
      <c r="F110" s="20">
        <v>3.6978295325461579E-3</v>
      </c>
      <c r="G110" s="21">
        <v>12.38560517443058</v>
      </c>
      <c r="H110" s="21">
        <v>-26.965055879319692</v>
      </c>
      <c r="I110" s="20">
        <v>0.14000000000000001</v>
      </c>
      <c r="J110" s="21">
        <v>-26.649057906262936</v>
      </c>
      <c r="K110" s="21">
        <v>0.44731078350578812</v>
      </c>
      <c r="L110" s="21">
        <v>-26.630658334260421</v>
      </c>
      <c r="M110" s="21">
        <v>0.44731078350578812</v>
      </c>
      <c r="N110" s="21">
        <v>0.33439754505927155</v>
      </c>
      <c r="O110" s="21"/>
      <c r="P110" s="21">
        <v>0</v>
      </c>
      <c r="Q110" s="20"/>
      <c r="R110" s="21"/>
      <c r="S110" s="20"/>
      <c r="T110" s="22"/>
      <c r="U110" s="21">
        <f t="shared" si="8"/>
        <v>1.4862726209316697</v>
      </c>
      <c r="V110" s="21">
        <f t="shared" si="9"/>
        <v>1.5728104489943253</v>
      </c>
      <c r="W110" s="21">
        <f t="shared" si="7"/>
        <v>0.94497885735818388</v>
      </c>
      <c r="Z110" s="6"/>
      <c r="AA110" s="8"/>
      <c r="AB110" s="8"/>
      <c r="AC110" s="7"/>
      <c r="AD110" s="9"/>
      <c r="AE110" s="7"/>
      <c r="AF110" s="7"/>
      <c r="AG110" s="7"/>
      <c r="AH110" s="7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3">
      <c r="A111">
        <v>31872</v>
      </c>
      <c r="B111" s="18" t="s">
        <v>125</v>
      </c>
      <c r="C111" s="18" t="s">
        <v>50</v>
      </c>
      <c r="D111" s="19">
        <v>365</v>
      </c>
      <c r="E111" s="20">
        <v>8.9498202389987444E-2</v>
      </c>
      <c r="F111" s="20">
        <v>3.8243286585361597E-3</v>
      </c>
      <c r="G111" s="21">
        <v>10.386290097071848</v>
      </c>
      <c r="H111" s="21">
        <v>-25.445470408114954</v>
      </c>
      <c r="I111" s="20">
        <v>0.14000000000000001</v>
      </c>
      <c r="J111" s="21"/>
      <c r="K111" s="21"/>
      <c r="L111" s="21"/>
      <c r="M111" s="21"/>
      <c r="N111" s="21"/>
      <c r="O111" s="21"/>
      <c r="P111" s="21">
        <v>0</v>
      </c>
      <c r="Q111" s="20"/>
      <c r="R111" s="21"/>
      <c r="S111" s="20"/>
      <c r="T111" s="22"/>
      <c r="U111" s="21">
        <f t="shared" si="8"/>
        <v>1.2463548116486218</v>
      </c>
      <c r="V111" s="21">
        <f t="shared" si="9"/>
        <v>1.3358530140386093</v>
      </c>
      <c r="W111" s="21">
        <f t="shared" si="7"/>
        <v>0.9330029565757294</v>
      </c>
      <c r="Z111" s="6"/>
      <c r="AA111" s="8"/>
      <c r="AB111" s="8"/>
      <c r="AC111" s="7"/>
      <c r="AD111" s="9"/>
      <c r="AE111" s="7"/>
      <c r="AF111" s="7"/>
      <c r="AG111" s="7"/>
      <c r="AH111" s="7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3">
      <c r="A112">
        <v>31873</v>
      </c>
      <c r="B112" s="18" t="s">
        <v>126</v>
      </c>
      <c r="C112" s="18" t="s">
        <v>50</v>
      </c>
      <c r="D112" s="19">
        <v>370</v>
      </c>
      <c r="E112" s="20">
        <v>0.10159598698704447</v>
      </c>
      <c r="F112" s="20">
        <v>4.3412765201001199E-3</v>
      </c>
      <c r="G112" s="21">
        <v>12.784454103809784</v>
      </c>
      <c r="H112" s="21">
        <v>-28.117400659703069</v>
      </c>
      <c r="I112" s="20">
        <v>0.14000000000000001</v>
      </c>
      <c r="J112" s="21">
        <v>-24.485451890601333</v>
      </c>
      <c r="K112" s="21">
        <v>0.49934808943140557</v>
      </c>
      <c r="L112" s="21">
        <v>-24.244922171650622</v>
      </c>
      <c r="M112" s="21">
        <v>0.49934808943140557</v>
      </c>
      <c r="N112" s="21">
        <v>3.8724784880524474</v>
      </c>
      <c r="O112" s="21"/>
      <c r="P112" s="21">
        <v>3.9798522449251562E-2</v>
      </c>
      <c r="Q112" s="20">
        <v>1.8819456351971669E-3</v>
      </c>
      <c r="R112" s="21"/>
      <c r="S112" s="20"/>
      <c r="T112" s="22"/>
      <c r="U112" s="21">
        <f t="shared" si="8"/>
        <v>1.534134492457174</v>
      </c>
      <c r="V112" s="21">
        <f t="shared" si="9"/>
        <v>1.6357304794442185</v>
      </c>
      <c r="W112" s="21">
        <f t="shared" si="7"/>
        <v>0.93788953115212215</v>
      </c>
      <c r="Z112" s="6"/>
      <c r="AA112" s="8"/>
      <c r="AB112" s="8"/>
      <c r="AC112" s="7"/>
      <c r="AD112" s="9"/>
      <c r="AE112" s="7"/>
      <c r="AF112" s="7"/>
      <c r="AG112" s="7"/>
      <c r="AH112" s="7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3">
      <c r="A113">
        <v>31874</v>
      </c>
      <c r="B113" s="18" t="s">
        <v>127</v>
      </c>
      <c r="C113" s="18" t="s">
        <v>50</v>
      </c>
      <c r="D113" s="19">
        <v>375.4</v>
      </c>
      <c r="E113" s="20">
        <v>7.657034285367427E-2</v>
      </c>
      <c r="F113" s="20">
        <v>3.2719110412211603E-3</v>
      </c>
      <c r="G113" s="21">
        <v>11.012797630349713</v>
      </c>
      <c r="H113" s="21">
        <v>-23.761212872847182</v>
      </c>
      <c r="I113" s="20">
        <v>0.14000000000000001</v>
      </c>
      <c r="J113" s="21">
        <v>-21.821759020606624</v>
      </c>
      <c r="K113" s="21">
        <v>0.44731078350578812</v>
      </c>
      <c r="L113" s="21">
        <v>-21.709382120539797</v>
      </c>
      <c r="M113" s="21">
        <v>0.44731078350578812</v>
      </c>
      <c r="N113" s="21">
        <v>2.0518307523073851</v>
      </c>
      <c r="O113" s="21"/>
      <c r="P113" s="21">
        <v>2.3249879516262274E-2</v>
      </c>
      <c r="Q113" s="20">
        <v>9.1918128320106658E-4</v>
      </c>
      <c r="R113" s="21"/>
      <c r="S113" s="20"/>
      <c r="T113" s="22"/>
      <c r="U113" s="21">
        <f t="shared" si="8"/>
        <v>1.3215357156419656</v>
      </c>
      <c r="V113" s="21">
        <f t="shared" si="9"/>
        <v>1.39810605849564</v>
      </c>
      <c r="W113" s="21">
        <f t="shared" si="7"/>
        <v>0.94523280806317089</v>
      </c>
      <c r="Z113" s="6"/>
      <c r="AA113" s="8"/>
      <c r="AB113" s="8"/>
      <c r="AC113" s="7"/>
      <c r="AD113" s="9"/>
      <c r="AE113" s="7"/>
      <c r="AF113" s="7"/>
      <c r="AG113" s="7"/>
      <c r="AH113" s="7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3">
      <c r="A114">
        <v>31875</v>
      </c>
      <c r="B114" s="18" t="s">
        <v>128</v>
      </c>
      <c r="C114" s="18" t="s">
        <v>50</v>
      </c>
      <c r="D114" s="19">
        <v>377.2</v>
      </c>
      <c r="E114" s="20"/>
      <c r="F114" s="20"/>
      <c r="G114" s="21"/>
      <c r="H114" s="21">
        <v>-25.964063468407172</v>
      </c>
      <c r="I114" s="20">
        <v>0.14000000000000001</v>
      </c>
      <c r="J114" s="21"/>
      <c r="K114" s="21"/>
      <c r="L114" s="21"/>
      <c r="M114" s="21"/>
      <c r="N114" s="21"/>
      <c r="O114" s="21"/>
      <c r="P114" s="21"/>
      <c r="Q114" s="20"/>
      <c r="R114" s="21"/>
      <c r="S114" s="20"/>
      <c r="T114" s="22"/>
      <c r="U114" s="21"/>
      <c r="V114" s="21"/>
      <c r="W114" s="21"/>
      <c r="Z114" s="6"/>
      <c r="AA114" s="8"/>
      <c r="AB114" s="8"/>
      <c r="AC114" s="7"/>
      <c r="AD114" s="9"/>
      <c r="AE114" s="7"/>
      <c r="AF114" s="7"/>
      <c r="AG114" s="7"/>
      <c r="AH114" s="7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3">
      <c r="A115">
        <v>31876</v>
      </c>
      <c r="B115" s="23" t="s">
        <v>129</v>
      </c>
      <c r="C115" s="23" t="s">
        <v>50</v>
      </c>
      <c r="D115" s="24">
        <v>377.8</v>
      </c>
      <c r="E115" s="25">
        <v>8.0384074962388835E-2</v>
      </c>
      <c r="F115" s="25">
        <v>5.7125551289364373E-3</v>
      </c>
      <c r="G115" s="26">
        <v>14.0189536253014</v>
      </c>
      <c r="H115" s="26">
        <v>-28.209141337953454</v>
      </c>
      <c r="I115" s="25">
        <v>0.09</v>
      </c>
      <c r="J115" s="26">
        <v>-23.220356965087248</v>
      </c>
      <c r="K115" s="26">
        <v>0.49934808943140557</v>
      </c>
      <c r="L115" s="26">
        <v>-22.9819692796849</v>
      </c>
      <c r="M115" s="26">
        <v>0.49934808943140557</v>
      </c>
      <c r="N115" s="26">
        <v>5.2271720582685539</v>
      </c>
      <c r="O115" s="26"/>
      <c r="P115" s="26">
        <v>0</v>
      </c>
      <c r="Q115" s="25"/>
      <c r="R115" s="26"/>
      <c r="S115" s="25"/>
      <c r="T115" s="27"/>
      <c r="U115" s="26">
        <f t="shared" ref="U115:U136" si="10">G115*0.12</f>
        <v>1.6822744350361678</v>
      </c>
      <c r="V115" s="26">
        <f t="shared" ref="V115:V136" si="11">U115+E115</f>
        <v>1.7626585099985566</v>
      </c>
      <c r="W115" s="26">
        <f t="shared" si="7"/>
        <v>0.9543961155797247</v>
      </c>
      <c r="Z115" s="6"/>
      <c r="AA115" s="8"/>
      <c r="AB115" s="8"/>
      <c r="AC115" s="7"/>
      <c r="AD115" s="9"/>
      <c r="AE115" s="7"/>
      <c r="AF115" s="7"/>
      <c r="AG115" s="7"/>
      <c r="AH115" s="7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3">
      <c r="A116">
        <v>31877</v>
      </c>
      <c r="B116" s="23" t="s">
        <v>130</v>
      </c>
      <c r="C116" s="23" t="s">
        <v>50</v>
      </c>
      <c r="D116" s="24">
        <v>380.6</v>
      </c>
      <c r="E116" s="25">
        <v>7.6612860898879337E-2</v>
      </c>
      <c r="F116" s="25">
        <v>5.4445509471268147E-3</v>
      </c>
      <c r="G116" s="26">
        <v>10.216876422235588</v>
      </c>
      <c r="H116" s="26">
        <v>-28.436336566748835</v>
      </c>
      <c r="I116" s="25">
        <v>0.09</v>
      </c>
      <c r="J116" s="26">
        <v>-26.869485759403457</v>
      </c>
      <c r="K116" s="26">
        <v>0.22184593384235879</v>
      </c>
      <c r="L116" s="26">
        <v>-26.771571521050049</v>
      </c>
      <c r="M116" s="26">
        <v>0.22184593384235879</v>
      </c>
      <c r="N116" s="26">
        <v>1.6647650456987861</v>
      </c>
      <c r="O116" s="26"/>
      <c r="P116" s="26">
        <v>0</v>
      </c>
      <c r="Q116" s="25"/>
      <c r="R116" s="26"/>
      <c r="S116" s="25"/>
      <c r="T116" s="27"/>
      <c r="U116" s="26">
        <f t="shared" si="10"/>
        <v>1.2260251706682705</v>
      </c>
      <c r="V116" s="26">
        <f t="shared" si="11"/>
        <v>1.30263803156715</v>
      </c>
      <c r="W116" s="26">
        <f t="shared" si="7"/>
        <v>0.94118637791750204</v>
      </c>
      <c r="Z116" s="6"/>
      <c r="AA116" s="8"/>
      <c r="AB116" s="8"/>
      <c r="AC116" s="7"/>
      <c r="AD116" s="9"/>
      <c r="AE116" s="7"/>
      <c r="AF116" s="7"/>
      <c r="AG116" s="7"/>
      <c r="AH116" s="7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3">
      <c r="A117">
        <v>31878</v>
      </c>
      <c r="B117" s="23" t="s">
        <v>131</v>
      </c>
      <c r="C117" s="23" t="s">
        <v>50</v>
      </c>
      <c r="D117" s="24">
        <v>383.3</v>
      </c>
      <c r="E117" s="25">
        <v>7.8131142780927809E-2</v>
      </c>
      <c r="F117" s="25">
        <v>5.5524487982437851E-3</v>
      </c>
      <c r="G117" s="26">
        <v>11.909487892020687</v>
      </c>
      <c r="H117" s="26">
        <v>-28.672571808042253</v>
      </c>
      <c r="I117" s="25">
        <v>0.09</v>
      </c>
      <c r="J117" s="26">
        <v>-23.070647230224058</v>
      </c>
      <c r="K117" s="26">
        <v>0.44731078350578812</v>
      </c>
      <c r="L117" s="26">
        <v>-22.764378250899231</v>
      </c>
      <c r="M117" s="26">
        <v>0.44731078350578812</v>
      </c>
      <c r="N117" s="26">
        <v>5.9081935571430222</v>
      </c>
      <c r="O117" s="26"/>
      <c r="P117" s="26">
        <v>0</v>
      </c>
      <c r="Q117" s="25"/>
      <c r="R117" s="26"/>
      <c r="S117" s="25"/>
      <c r="T117" s="27"/>
      <c r="U117" s="26">
        <f t="shared" si="10"/>
        <v>1.4291385470424824</v>
      </c>
      <c r="V117" s="26">
        <f t="shared" si="11"/>
        <v>1.5072696898234104</v>
      </c>
      <c r="W117" s="26">
        <f t="shared" si="7"/>
        <v>0.94816379357427294</v>
      </c>
      <c r="Z117" s="6"/>
      <c r="AA117" s="8"/>
      <c r="AB117" s="8"/>
      <c r="AC117" s="7"/>
      <c r="AD117" s="9"/>
      <c r="AE117" s="7"/>
      <c r="AF117" s="7"/>
      <c r="AG117" s="7"/>
      <c r="AH117" s="7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3">
      <c r="A118">
        <v>31879</v>
      </c>
      <c r="B118" s="23" t="s">
        <v>132</v>
      </c>
      <c r="C118" s="23" t="s">
        <v>50</v>
      </c>
      <c r="D118" s="24">
        <v>385.1</v>
      </c>
      <c r="E118" s="25">
        <v>7.4423088570090723E-2</v>
      </c>
      <c r="F118" s="25">
        <v>5.2889331191692569E-3</v>
      </c>
      <c r="G118" s="26">
        <v>10.673579079784979</v>
      </c>
      <c r="H118" s="26">
        <v>-28.734063881321422</v>
      </c>
      <c r="I118" s="25">
        <v>0.09</v>
      </c>
      <c r="J118" s="26">
        <v>-22.689180591851063</v>
      </c>
      <c r="K118" s="26">
        <v>0.49934808943140557</v>
      </c>
      <c r="L118" s="26">
        <v>-22.337927462582527</v>
      </c>
      <c r="M118" s="26">
        <v>0.49934808943140557</v>
      </c>
      <c r="N118" s="26">
        <v>6.3961364187388945</v>
      </c>
      <c r="O118" s="26"/>
      <c r="P118" s="26">
        <v>4.1106278156070306E-2</v>
      </c>
      <c r="Q118" s="25">
        <v>1.6251319271004538E-3</v>
      </c>
      <c r="R118" s="26"/>
      <c r="S118" s="25"/>
      <c r="T118" s="27"/>
      <c r="U118" s="26">
        <f t="shared" si="10"/>
        <v>1.2808294895741974</v>
      </c>
      <c r="V118" s="26">
        <f t="shared" si="11"/>
        <v>1.3552525781442881</v>
      </c>
      <c r="W118" s="26">
        <f t="shared" si="7"/>
        <v>0.94508544770894565</v>
      </c>
      <c r="Z118" s="6"/>
      <c r="AA118" s="8"/>
      <c r="AB118" s="8"/>
      <c r="AC118" s="7"/>
      <c r="AD118" s="9"/>
      <c r="AE118" s="7"/>
      <c r="AF118" s="7"/>
      <c r="AG118" s="7"/>
      <c r="AH118" s="7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3">
      <c r="A119">
        <v>31880</v>
      </c>
      <c r="B119" s="23" t="s">
        <v>133</v>
      </c>
      <c r="C119" s="23" t="s">
        <v>50</v>
      </c>
      <c r="D119" s="24">
        <v>390.6</v>
      </c>
      <c r="E119" s="25">
        <v>6.0356144275937509E-2</v>
      </c>
      <c r="F119" s="25">
        <v>4.2892550758052298E-3</v>
      </c>
      <c r="G119" s="26">
        <v>14.371687775083085</v>
      </c>
      <c r="H119" s="26">
        <v>-28.335781387412279</v>
      </c>
      <c r="I119" s="25">
        <v>0.09</v>
      </c>
      <c r="J119" s="26">
        <v>-25.287986743910157</v>
      </c>
      <c r="K119" s="26">
        <v>0.44731078350578812</v>
      </c>
      <c r="L119" s="26">
        <v>-25.18131876155617</v>
      </c>
      <c r="M119" s="26">
        <v>0.44731078350578812</v>
      </c>
      <c r="N119" s="26">
        <v>3.1544626258561088</v>
      </c>
      <c r="O119" s="26"/>
      <c r="P119" s="26">
        <v>0</v>
      </c>
      <c r="Q119" s="25"/>
      <c r="R119" s="26"/>
      <c r="S119" s="25"/>
      <c r="T119" s="27"/>
      <c r="U119" s="26">
        <f t="shared" si="10"/>
        <v>1.7246025330099701</v>
      </c>
      <c r="V119" s="26">
        <f t="shared" si="11"/>
        <v>1.7849586772859076</v>
      </c>
      <c r="W119" s="26">
        <f t="shared" si="7"/>
        <v>0.96618625123147883</v>
      </c>
      <c r="Z119" s="6"/>
      <c r="AA119" s="8"/>
      <c r="AB119" s="8"/>
      <c r="AC119" s="7"/>
      <c r="AD119" s="9"/>
      <c r="AE119" s="7"/>
      <c r="AF119" s="7"/>
      <c r="AG119" s="7"/>
      <c r="AH119" s="7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3">
      <c r="A120">
        <v>31881</v>
      </c>
      <c r="B120" s="23" t="s">
        <v>134</v>
      </c>
      <c r="C120" s="23" t="s">
        <v>50</v>
      </c>
      <c r="D120" s="24">
        <v>396</v>
      </c>
      <c r="E120" s="25">
        <v>0.13185399903970305</v>
      </c>
      <c r="F120" s="25">
        <v>9.3703042404538941E-3</v>
      </c>
      <c r="G120" s="26">
        <v>15.319800842588938</v>
      </c>
      <c r="H120" s="26">
        <v>-28.856196007178855</v>
      </c>
      <c r="I120" s="25">
        <v>0.09</v>
      </c>
      <c r="J120" s="26">
        <v>-25.414050745271759</v>
      </c>
      <c r="K120" s="26">
        <v>0.44731078350578812</v>
      </c>
      <c r="L120" s="26">
        <v>-25.167160435131532</v>
      </c>
      <c r="M120" s="26">
        <v>0.44731078350578812</v>
      </c>
      <c r="N120" s="26">
        <v>3.6890355720473238</v>
      </c>
      <c r="O120" s="26"/>
      <c r="P120" s="26"/>
      <c r="Q120" s="25"/>
      <c r="R120" s="26"/>
      <c r="S120" s="25"/>
      <c r="T120" s="27"/>
      <c r="U120" s="26">
        <f t="shared" si="10"/>
        <v>1.8383761011106725</v>
      </c>
      <c r="V120" s="26">
        <f t="shared" si="11"/>
        <v>1.9702301001503755</v>
      </c>
      <c r="W120" s="26">
        <f t="shared" si="7"/>
        <v>0.93307685278504304</v>
      </c>
      <c r="Z120" s="6"/>
      <c r="AA120" s="8"/>
      <c r="AB120" s="8"/>
      <c r="AC120" s="7"/>
      <c r="AD120" s="9"/>
      <c r="AE120" s="7"/>
      <c r="AF120" s="7"/>
      <c r="AG120" s="7"/>
      <c r="AH120" s="7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3">
      <c r="A121">
        <v>31882</v>
      </c>
      <c r="B121" s="23" t="s">
        <v>135</v>
      </c>
      <c r="C121" s="23" t="s">
        <v>50</v>
      </c>
      <c r="D121" s="24">
        <v>399.6</v>
      </c>
      <c r="E121" s="25">
        <v>9.0161115735929262E-2</v>
      </c>
      <c r="F121" s="25">
        <v>6.4073679316320178E-3</v>
      </c>
      <c r="G121" s="26">
        <v>12.093785354816012</v>
      </c>
      <c r="H121" s="26">
        <v>-28.021931999986222</v>
      </c>
      <c r="I121" s="25">
        <v>0.09</v>
      </c>
      <c r="J121" s="26">
        <v>-22.835376708495748</v>
      </c>
      <c r="K121" s="26">
        <v>0.49934808943140557</v>
      </c>
      <c r="L121" s="26">
        <v>-22.513143201655517</v>
      </c>
      <c r="M121" s="26">
        <v>0.49934808943140557</v>
      </c>
      <c r="N121" s="26">
        <v>5.5087887983307056</v>
      </c>
      <c r="O121" s="26"/>
      <c r="P121" s="26">
        <v>0</v>
      </c>
      <c r="Q121" s="25"/>
      <c r="R121" s="26"/>
      <c r="S121" s="25"/>
      <c r="T121" s="27"/>
      <c r="U121" s="26">
        <f t="shared" si="10"/>
        <v>1.4512542425779213</v>
      </c>
      <c r="V121" s="26">
        <f t="shared" si="11"/>
        <v>1.5414153583138506</v>
      </c>
      <c r="W121" s="26">
        <f t="shared" si="7"/>
        <v>0.94150757921955819</v>
      </c>
      <c r="Z121" s="6"/>
      <c r="AA121" s="8"/>
      <c r="AB121" s="8"/>
      <c r="AC121" s="7"/>
      <c r="AD121" s="9"/>
      <c r="AE121" s="7"/>
      <c r="AF121" s="7"/>
      <c r="AG121" s="7"/>
      <c r="AH121" s="7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3">
      <c r="A122">
        <v>31883</v>
      </c>
      <c r="B122" s="23" t="s">
        <v>136</v>
      </c>
      <c r="C122" s="23" t="s">
        <v>50</v>
      </c>
      <c r="D122" s="24">
        <v>403.5</v>
      </c>
      <c r="E122" s="25">
        <v>7.4892468203324902E-2</v>
      </c>
      <c r="F122" s="25">
        <v>5.3222899380728113E-3</v>
      </c>
      <c r="G122" s="26">
        <v>10.07288680092573</v>
      </c>
      <c r="H122" s="26">
        <v>-28.922425915857147</v>
      </c>
      <c r="I122" s="25">
        <v>0.09</v>
      </c>
      <c r="J122" s="26"/>
      <c r="K122" s="26"/>
      <c r="L122" s="26"/>
      <c r="M122" s="26"/>
      <c r="N122" s="26"/>
      <c r="O122" s="26"/>
      <c r="P122" s="26"/>
      <c r="Q122" s="25"/>
      <c r="R122" s="26"/>
      <c r="S122" s="25"/>
      <c r="T122" s="27"/>
      <c r="U122" s="26">
        <f t="shared" si="10"/>
        <v>1.2087464161110875</v>
      </c>
      <c r="V122" s="26">
        <f t="shared" si="11"/>
        <v>1.2836388843144124</v>
      </c>
      <c r="W122" s="26">
        <f t="shared" si="7"/>
        <v>0.9416561237599741</v>
      </c>
      <c r="Z122" s="6"/>
      <c r="AA122" s="8"/>
      <c r="AB122" s="8"/>
      <c r="AC122" s="7"/>
      <c r="AD122" s="9"/>
      <c r="AE122" s="7"/>
      <c r="AF122" s="7"/>
      <c r="AG122" s="7"/>
      <c r="AH122" s="7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3">
      <c r="A123">
        <v>31884</v>
      </c>
      <c r="B123" s="23" t="s">
        <v>137</v>
      </c>
      <c r="C123" s="23" t="s">
        <v>50</v>
      </c>
      <c r="D123" s="24">
        <v>405.8</v>
      </c>
      <c r="E123" s="25">
        <v>0.12638119993216457</v>
      </c>
      <c r="F123" s="25">
        <v>8.9813756295812081E-3</v>
      </c>
      <c r="G123" s="26">
        <v>12.741804702884208</v>
      </c>
      <c r="H123" s="26">
        <v>-28.475909289005585</v>
      </c>
      <c r="I123" s="25">
        <v>0.09</v>
      </c>
      <c r="J123" s="26">
        <v>-22.890794832487643</v>
      </c>
      <c r="K123" s="26">
        <v>0.44731078350578812</v>
      </c>
      <c r="L123" s="26">
        <v>-22.429139057804072</v>
      </c>
      <c r="M123" s="26">
        <v>0.44731078350578812</v>
      </c>
      <c r="N123" s="26">
        <v>6.0467702312015135</v>
      </c>
      <c r="O123" s="26"/>
      <c r="P123" s="26"/>
      <c r="Q123" s="25"/>
      <c r="R123" s="26"/>
      <c r="S123" s="25"/>
      <c r="T123" s="27"/>
      <c r="U123" s="26">
        <f t="shared" si="10"/>
        <v>1.5290165643461049</v>
      </c>
      <c r="V123" s="26">
        <f t="shared" si="11"/>
        <v>1.6553977642782693</v>
      </c>
      <c r="W123" s="26">
        <f t="shared" si="7"/>
        <v>0.92365508601054269</v>
      </c>
      <c r="Z123" s="6"/>
      <c r="AA123" s="8"/>
      <c r="AB123" s="8"/>
      <c r="AC123" s="7"/>
      <c r="AD123" s="9"/>
      <c r="AE123" s="7"/>
      <c r="AF123" s="7"/>
      <c r="AG123" s="7"/>
      <c r="AH123" s="7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3">
      <c r="A124">
        <v>31885</v>
      </c>
      <c r="B124" s="23" t="s">
        <v>138</v>
      </c>
      <c r="C124" s="23" t="s">
        <v>50</v>
      </c>
      <c r="D124" s="24">
        <v>412</v>
      </c>
      <c r="E124" s="25">
        <v>0.13831329747373583</v>
      </c>
      <c r="F124" s="25">
        <v>9.8293391726333081E-3</v>
      </c>
      <c r="G124" s="26">
        <v>14.714297392299491</v>
      </c>
      <c r="H124" s="26">
        <v>-28.638000030431733</v>
      </c>
      <c r="I124" s="25">
        <v>0.09</v>
      </c>
      <c r="J124" s="26"/>
      <c r="K124" s="26"/>
      <c r="L124" s="26"/>
      <c r="M124" s="26"/>
      <c r="N124" s="26"/>
      <c r="O124" s="26"/>
      <c r="P124" s="26">
        <v>1.7270499772979266E-2</v>
      </c>
      <c r="Q124" s="25">
        <v>8.1666704352847692E-4</v>
      </c>
      <c r="R124" s="26"/>
      <c r="S124" s="25"/>
      <c r="T124" s="27"/>
      <c r="U124" s="26">
        <f t="shared" si="10"/>
        <v>1.7657156870759387</v>
      </c>
      <c r="V124" s="26">
        <f t="shared" si="11"/>
        <v>1.9040289845496745</v>
      </c>
      <c r="W124" s="26">
        <f t="shared" si="7"/>
        <v>0.92735756724499208</v>
      </c>
      <c r="Z124" s="6"/>
      <c r="AA124" s="8"/>
      <c r="AB124" s="8"/>
      <c r="AC124" s="7"/>
      <c r="AD124" s="9"/>
      <c r="AE124" s="7"/>
      <c r="AF124" s="7"/>
      <c r="AG124" s="7"/>
      <c r="AH124" s="7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3">
      <c r="A125">
        <v>31886</v>
      </c>
      <c r="B125" s="23" t="s">
        <v>139</v>
      </c>
      <c r="C125" s="23" t="s">
        <v>50</v>
      </c>
      <c r="D125" s="24">
        <v>416.5</v>
      </c>
      <c r="E125" s="25">
        <v>7.5328617588173982E-2</v>
      </c>
      <c r="F125" s="25">
        <v>5.3532852242233067E-3</v>
      </c>
      <c r="G125" s="26">
        <v>13.548561916928003</v>
      </c>
      <c r="H125" s="26">
        <v>-27.860593716293035</v>
      </c>
      <c r="I125" s="25">
        <v>0.09</v>
      </c>
      <c r="J125" s="26">
        <v>-24.271145258112885</v>
      </c>
      <c r="K125" s="26">
        <v>0.44731078350578812</v>
      </c>
      <c r="L125" s="26">
        <v>-24.10483111477717</v>
      </c>
      <c r="M125" s="26">
        <v>0.44731078350578812</v>
      </c>
      <c r="N125" s="26">
        <v>3.7557626015158654</v>
      </c>
      <c r="O125" s="26"/>
      <c r="P125" s="26">
        <v>0</v>
      </c>
      <c r="Q125" s="25"/>
      <c r="R125" s="26"/>
      <c r="S125" s="25"/>
      <c r="T125" s="27"/>
      <c r="U125" s="26">
        <f t="shared" si="10"/>
        <v>1.6258274300313602</v>
      </c>
      <c r="V125" s="26">
        <f t="shared" si="11"/>
        <v>1.7011560476195342</v>
      </c>
      <c r="W125" s="26">
        <f t="shared" si="7"/>
        <v>0.95571916068864871</v>
      </c>
      <c r="Z125" s="6"/>
      <c r="AA125" s="8"/>
      <c r="AB125" s="8"/>
      <c r="AC125" s="7"/>
      <c r="AD125" s="9"/>
      <c r="AE125" s="7"/>
      <c r="AF125" s="7"/>
      <c r="AG125" s="7"/>
      <c r="AH125" s="7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3">
      <c r="A126">
        <v>31887</v>
      </c>
      <c r="B126" s="23" t="s">
        <v>140</v>
      </c>
      <c r="C126" s="23" t="s">
        <v>215</v>
      </c>
      <c r="D126" s="24">
        <v>446.5</v>
      </c>
      <c r="E126" s="25">
        <v>5.6874195589491666E-2</v>
      </c>
      <c r="F126" s="25">
        <v>4.0418077569581018E-3</v>
      </c>
      <c r="G126" s="26">
        <v>14.108518017753191</v>
      </c>
      <c r="H126" s="26">
        <v>-28.437971406692501</v>
      </c>
      <c r="I126" s="25">
        <v>0.09</v>
      </c>
      <c r="J126" s="26"/>
      <c r="K126" s="26"/>
      <c r="L126" s="26"/>
      <c r="M126" s="26"/>
      <c r="N126" s="26"/>
      <c r="O126" s="26"/>
      <c r="P126" s="26"/>
      <c r="Q126" s="25"/>
      <c r="R126" s="26"/>
      <c r="S126" s="25"/>
      <c r="T126" s="27"/>
      <c r="U126" s="26">
        <f t="shared" si="10"/>
        <v>1.6930221621303829</v>
      </c>
      <c r="V126" s="26">
        <f t="shared" si="11"/>
        <v>1.7498963577198745</v>
      </c>
      <c r="W126" s="26">
        <f t="shared" si="7"/>
        <v>0.96749853479116954</v>
      </c>
      <c r="Z126" s="6"/>
      <c r="AA126" s="8"/>
      <c r="AB126" s="8"/>
      <c r="AC126" s="7"/>
      <c r="AD126" s="9"/>
      <c r="AE126" s="7"/>
      <c r="AF126" s="7"/>
      <c r="AG126" s="7"/>
      <c r="AH126" s="7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3">
      <c r="A127">
        <v>31888</v>
      </c>
      <c r="B127" s="23" t="s">
        <v>141</v>
      </c>
      <c r="C127" s="23" t="s">
        <v>215</v>
      </c>
      <c r="D127" s="24">
        <v>450</v>
      </c>
      <c r="E127" s="25">
        <v>5.7296508464056921E-2</v>
      </c>
      <c r="F127" s="25">
        <v>4.0718197410325894E-3</v>
      </c>
      <c r="G127" s="26">
        <v>14.044395895915397</v>
      </c>
      <c r="H127" s="26">
        <v>-28.591709334939136</v>
      </c>
      <c r="I127" s="25">
        <v>0.09</v>
      </c>
      <c r="J127" s="26">
        <v>-22.542024242940606</v>
      </c>
      <c r="K127" s="26">
        <v>0.44731078350578812</v>
      </c>
      <c r="L127" s="26">
        <v>-22.336344023181951</v>
      </c>
      <c r="M127" s="26">
        <v>0.44731078350578812</v>
      </c>
      <c r="N127" s="26">
        <v>6.2553653117571848</v>
      </c>
      <c r="O127" s="26"/>
      <c r="P127" s="26">
        <v>0.18907814929350061</v>
      </c>
      <c r="Q127" s="25">
        <v>8.94090473403375E-3</v>
      </c>
      <c r="R127" s="26">
        <v>-14.770246317763423</v>
      </c>
      <c r="S127" s="25">
        <v>0.1</v>
      </c>
      <c r="T127" s="27"/>
      <c r="U127" s="26">
        <f t="shared" si="10"/>
        <v>1.6853275075098475</v>
      </c>
      <c r="V127" s="26">
        <f t="shared" si="11"/>
        <v>1.7426240159739044</v>
      </c>
      <c r="W127" s="26">
        <f t="shared" si="7"/>
        <v>0.9671205561619467</v>
      </c>
      <c r="Z127" s="6"/>
      <c r="AA127" s="8"/>
      <c r="AB127" s="8"/>
      <c r="AC127" s="7"/>
      <c r="AD127" s="9"/>
      <c r="AE127" s="7"/>
      <c r="AF127" s="7"/>
      <c r="AG127" s="7"/>
      <c r="AH127" s="7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3">
      <c r="A128">
        <v>31889</v>
      </c>
      <c r="B128" s="23" t="s">
        <v>142</v>
      </c>
      <c r="C128" s="23" t="s">
        <v>215</v>
      </c>
      <c r="D128" s="24">
        <v>451.7</v>
      </c>
      <c r="E128" s="25">
        <v>7.6211640825948543E-2</v>
      </c>
      <c r="F128" s="25">
        <v>5.4160379389653658E-3</v>
      </c>
      <c r="G128" s="26">
        <v>12.896219371478956</v>
      </c>
      <c r="H128" s="26">
        <v>-28.70334873967963</v>
      </c>
      <c r="I128" s="25">
        <v>0.09</v>
      </c>
      <c r="J128" s="26"/>
      <c r="K128" s="26"/>
      <c r="L128" s="26"/>
      <c r="M128" s="26"/>
      <c r="N128" s="26"/>
      <c r="O128" s="26"/>
      <c r="P128" s="26"/>
      <c r="Q128" s="25"/>
      <c r="R128" s="26"/>
      <c r="S128" s="25"/>
      <c r="T128" s="27"/>
      <c r="U128" s="26">
        <f t="shared" si="10"/>
        <v>1.5475463245774748</v>
      </c>
      <c r="V128" s="26">
        <f t="shared" si="11"/>
        <v>1.6237579654034233</v>
      </c>
      <c r="W128" s="26">
        <f t="shared" si="7"/>
        <v>0.95306465467775936</v>
      </c>
      <c r="Z128" s="6"/>
      <c r="AA128" s="8"/>
      <c r="AB128" s="8"/>
      <c r="AC128" s="7"/>
      <c r="AD128" s="9"/>
      <c r="AE128" s="7"/>
      <c r="AF128" s="7"/>
      <c r="AG128" s="7"/>
      <c r="AH128" s="7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3">
      <c r="A129">
        <v>31890</v>
      </c>
      <c r="B129" s="23" t="s">
        <v>143</v>
      </c>
      <c r="C129" s="23" t="s">
        <v>7</v>
      </c>
      <c r="D129" s="24">
        <v>457.1</v>
      </c>
      <c r="E129" s="25">
        <v>4.7807771639431347E-2</v>
      </c>
      <c r="F129" s="25">
        <v>3.3974954766804151E-3</v>
      </c>
      <c r="G129" s="26">
        <v>13.06661850785591</v>
      </c>
      <c r="H129" s="26">
        <v>-28.932767423615214</v>
      </c>
      <c r="I129" s="25">
        <v>0.09</v>
      </c>
      <c r="J129" s="26"/>
      <c r="K129" s="26"/>
      <c r="L129" s="26"/>
      <c r="M129" s="26"/>
      <c r="N129" s="26"/>
      <c r="O129" s="26"/>
      <c r="P129" s="26"/>
      <c r="Q129" s="25"/>
      <c r="R129" s="26"/>
      <c r="S129" s="25"/>
      <c r="T129" s="27"/>
      <c r="U129" s="26">
        <f t="shared" si="10"/>
        <v>1.5679942209427091</v>
      </c>
      <c r="V129" s="26">
        <f t="shared" si="11"/>
        <v>1.6158019925821405</v>
      </c>
      <c r="W129" s="26">
        <f t="shared" si="7"/>
        <v>0.97041235754200805</v>
      </c>
      <c r="Z129" s="6"/>
      <c r="AA129" s="8"/>
      <c r="AB129" s="8"/>
      <c r="AC129" s="7"/>
      <c r="AD129" s="9"/>
      <c r="AE129" s="7"/>
      <c r="AF129" s="7"/>
      <c r="AG129" s="7"/>
      <c r="AH129" s="7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3">
      <c r="A130">
        <v>31891</v>
      </c>
      <c r="B130" s="23" t="s">
        <v>144</v>
      </c>
      <c r="C130" s="23" t="s">
        <v>215</v>
      </c>
      <c r="D130" s="24">
        <v>461.1</v>
      </c>
      <c r="E130" s="25">
        <v>5.2173305320276392E-2</v>
      </c>
      <c r="F130" s="25">
        <v>3.7077354319293206E-3</v>
      </c>
      <c r="G130" s="26">
        <v>13.962653165085538</v>
      </c>
      <c r="H130" s="26">
        <v>-28.414166979870828</v>
      </c>
      <c r="I130" s="25">
        <v>0.09</v>
      </c>
      <c r="J130" s="26"/>
      <c r="K130" s="26"/>
      <c r="L130" s="26"/>
      <c r="M130" s="26"/>
      <c r="N130" s="26"/>
      <c r="O130" s="26"/>
      <c r="P130" s="26"/>
      <c r="Q130" s="25"/>
      <c r="R130" s="26"/>
      <c r="S130" s="25"/>
      <c r="T130" s="27"/>
      <c r="U130" s="26">
        <f t="shared" si="10"/>
        <v>1.6755183798102644</v>
      </c>
      <c r="V130" s="26">
        <f t="shared" si="11"/>
        <v>1.7276916851305408</v>
      </c>
      <c r="W130" s="26">
        <f t="shared" si="7"/>
        <v>0.96980172691151534</v>
      </c>
      <c r="Z130" s="6"/>
      <c r="AA130" s="8"/>
      <c r="AB130" s="8"/>
      <c r="AC130" s="7"/>
      <c r="AD130" s="9"/>
      <c r="AE130" s="7"/>
      <c r="AF130" s="7"/>
      <c r="AG130" s="7"/>
      <c r="AH130" s="7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3">
      <c r="A131">
        <v>31892</v>
      </c>
      <c r="B131" s="23" t="s">
        <v>145</v>
      </c>
      <c r="C131" s="23" t="s">
        <v>215</v>
      </c>
      <c r="D131" s="24">
        <v>466.7</v>
      </c>
      <c r="E131" s="25">
        <v>7.5851157950347123E-2</v>
      </c>
      <c r="F131" s="25">
        <v>6.3341607076961362E-3</v>
      </c>
      <c r="G131" s="26">
        <v>18.989513822688298</v>
      </c>
      <c r="H131" s="26">
        <v>-28.400861220790542</v>
      </c>
      <c r="I131" s="25">
        <v>0.09</v>
      </c>
      <c r="J131" s="26"/>
      <c r="K131" s="26"/>
      <c r="L131" s="26"/>
      <c r="M131" s="26"/>
      <c r="N131" s="26"/>
      <c r="O131" s="26"/>
      <c r="P131" s="26"/>
      <c r="Q131" s="25"/>
      <c r="R131" s="26"/>
      <c r="S131" s="25"/>
      <c r="T131" s="27"/>
      <c r="U131" s="26">
        <f t="shared" si="10"/>
        <v>2.2787416587225957</v>
      </c>
      <c r="V131" s="26">
        <f t="shared" si="11"/>
        <v>2.3545928166729428</v>
      </c>
      <c r="W131" s="26">
        <f t="shared" ref="W131:W183" si="12">U131/V131</f>
        <v>0.96778587048544329</v>
      </c>
      <c r="Z131" s="6"/>
      <c r="AA131" s="8"/>
      <c r="AB131" s="8"/>
      <c r="AC131" s="7"/>
      <c r="AD131" s="9"/>
      <c r="AE131" s="7"/>
      <c r="AF131" s="7"/>
      <c r="AG131" s="7"/>
      <c r="AH131" s="7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3">
      <c r="A132">
        <v>31893</v>
      </c>
      <c r="B132" s="23" t="s">
        <v>146</v>
      </c>
      <c r="C132" s="23" t="s">
        <v>215</v>
      </c>
      <c r="D132" s="24">
        <v>469.5</v>
      </c>
      <c r="E132" s="25">
        <v>9.589448626477054E-2</v>
      </c>
      <c r="F132" s="25">
        <v>6.8148142477829441E-3</v>
      </c>
      <c r="G132" s="26">
        <v>17.225292471111764</v>
      </c>
      <c r="H132" s="26">
        <v>-29.679235990513419</v>
      </c>
      <c r="I132" s="25">
        <v>0.09</v>
      </c>
      <c r="J132" s="26">
        <v>-17.623068975277398</v>
      </c>
      <c r="K132" s="26">
        <v>0.44731078350578812</v>
      </c>
      <c r="L132" s="26">
        <v>-17.063735319087726</v>
      </c>
      <c r="M132" s="26">
        <v>0.44731078350578812</v>
      </c>
      <c r="N132" s="26">
        <v>12.615500671425693</v>
      </c>
      <c r="O132" s="26"/>
      <c r="P132" s="26">
        <v>0.20878125964449482</v>
      </c>
      <c r="Q132" s="25">
        <v>9.8726022002435538E-3</v>
      </c>
      <c r="R132" s="26">
        <v>-13.316391571758356</v>
      </c>
      <c r="S132" s="25">
        <v>0.1</v>
      </c>
      <c r="T132" s="27"/>
      <c r="U132" s="26">
        <f t="shared" si="10"/>
        <v>2.0670350965334117</v>
      </c>
      <c r="V132" s="26">
        <f t="shared" si="11"/>
        <v>2.1629295827981823</v>
      </c>
      <c r="W132" s="26">
        <f t="shared" si="12"/>
        <v>0.95566453617934621</v>
      </c>
      <c r="Z132" s="6"/>
      <c r="AA132" s="8"/>
      <c r="AB132" s="8"/>
      <c r="AC132" s="7"/>
      <c r="AD132" s="9"/>
      <c r="AE132" s="7"/>
      <c r="AF132" s="7"/>
      <c r="AG132" s="7"/>
      <c r="AH132" s="7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3">
      <c r="A133">
        <v>31894</v>
      </c>
      <c r="B133" s="23" t="s">
        <v>147</v>
      </c>
      <c r="C133" s="23" t="s">
        <v>215</v>
      </c>
      <c r="D133" s="24">
        <v>474.2</v>
      </c>
      <c r="E133" s="25">
        <v>8.8486725968131716E-2</v>
      </c>
      <c r="F133" s="25">
        <v>6.2883761554581186E-3</v>
      </c>
      <c r="G133" s="26">
        <v>12.970526990229059</v>
      </c>
      <c r="H133" s="26">
        <v>-29.011258012346982</v>
      </c>
      <c r="I133" s="25">
        <v>0.09</v>
      </c>
      <c r="J133" s="26"/>
      <c r="K133" s="26"/>
      <c r="L133" s="26"/>
      <c r="M133" s="26"/>
      <c r="N133" s="26"/>
      <c r="O133" s="26"/>
      <c r="P133" s="26"/>
      <c r="Q133" s="25"/>
      <c r="R133" s="26"/>
      <c r="S133" s="25"/>
      <c r="T133" s="27"/>
      <c r="U133" s="26">
        <f t="shared" si="10"/>
        <v>1.5564632388274871</v>
      </c>
      <c r="V133" s="26">
        <f t="shared" si="11"/>
        <v>1.6449499647956187</v>
      </c>
      <c r="W133" s="26">
        <f t="shared" si="12"/>
        <v>0.94620704102746012</v>
      </c>
      <c r="Z133" s="6"/>
      <c r="AA133" s="8"/>
      <c r="AB133" s="8"/>
      <c r="AC133" s="7"/>
      <c r="AD133" s="9"/>
      <c r="AE133" s="7"/>
      <c r="AF133" s="7"/>
      <c r="AG133" s="7"/>
      <c r="AH133" s="7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3">
      <c r="A134">
        <v>31895</v>
      </c>
      <c r="B134" s="23" t="s">
        <v>148</v>
      </c>
      <c r="C134" s="23" t="s">
        <v>215</v>
      </c>
      <c r="D134" s="24">
        <v>479.3</v>
      </c>
      <c r="E134" s="25">
        <v>5.5618942112774468E-2</v>
      </c>
      <c r="F134" s="25">
        <v>4.6446135728736068E-3</v>
      </c>
      <c r="G134" s="26">
        <v>9.2617771734783254</v>
      </c>
      <c r="H134" s="26">
        <v>-27.786150732921065</v>
      </c>
      <c r="I134" s="25">
        <v>0.09</v>
      </c>
      <c r="J134" s="26"/>
      <c r="K134" s="26"/>
      <c r="L134" s="26"/>
      <c r="M134" s="26"/>
      <c r="N134" s="26"/>
      <c r="O134" s="26"/>
      <c r="P134" s="26"/>
      <c r="Q134" s="25"/>
      <c r="R134" s="26"/>
      <c r="S134" s="25"/>
      <c r="T134" s="27"/>
      <c r="U134" s="26">
        <f t="shared" si="10"/>
        <v>1.111413260817399</v>
      </c>
      <c r="V134" s="26">
        <f t="shared" si="11"/>
        <v>1.1670322029301734</v>
      </c>
      <c r="W134" s="26">
        <f t="shared" si="12"/>
        <v>0.95234155323809666</v>
      </c>
      <c r="Z134" s="6"/>
      <c r="AA134" s="8"/>
      <c r="AB134" s="8"/>
      <c r="AC134" s="7"/>
      <c r="AD134" s="9"/>
      <c r="AE134" s="7"/>
      <c r="AF134" s="7"/>
      <c r="AG134" s="7"/>
      <c r="AH134" s="7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3">
      <c r="A135">
        <v>31896</v>
      </c>
      <c r="B135" s="23" t="s">
        <v>149</v>
      </c>
      <c r="C135" s="23" t="s">
        <v>215</v>
      </c>
      <c r="D135" s="24">
        <v>483.1</v>
      </c>
      <c r="E135" s="25">
        <v>5.4924862000010302E-2</v>
      </c>
      <c r="F135" s="25">
        <v>3.9032768899945874E-3</v>
      </c>
      <c r="G135" s="26">
        <v>14.764070158861387</v>
      </c>
      <c r="H135" s="26">
        <v>-27.995089705664132</v>
      </c>
      <c r="I135" s="25">
        <v>0.09</v>
      </c>
      <c r="J135" s="26">
        <v>-21.434522150295489</v>
      </c>
      <c r="K135" s="26">
        <v>0.44731078350578812</v>
      </c>
      <c r="L135" s="26">
        <v>-21.23112776946364</v>
      </c>
      <c r="M135" s="26">
        <v>0.44731078350578812</v>
      </c>
      <c r="N135" s="26">
        <v>6.7639619362004915</v>
      </c>
      <c r="O135" s="26"/>
      <c r="P135" s="26">
        <v>3.8069069923536009E-2</v>
      </c>
      <c r="Q135" s="25">
        <v>1.8001653219656562E-3</v>
      </c>
      <c r="R135" s="26"/>
      <c r="S135" s="25"/>
      <c r="T135" s="27"/>
      <c r="U135" s="26">
        <f t="shared" si="10"/>
        <v>1.7716884190633664</v>
      </c>
      <c r="V135" s="26">
        <f t="shared" si="11"/>
        <v>1.8266132810633766</v>
      </c>
      <c r="W135" s="26">
        <f t="shared" si="12"/>
        <v>0.96993076609623941</v>
      </c>
      <c r="Z135" s="6"/>
      <c r="AA135" s="8"/>
      <c r="AB135" s="8"/>
      <c r="AC135" s="7"/>
      <c r="AD135" s="9"/>
      <c r="AE135" s="7"/>
      <c r="AF135" s="7"/>
      <c r="AG135" s="7"/>
      <c r="AH135" s="7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3">
      <c r="A136">
        <v>31897</v>
      </c>
      <c r="B136" s="23" t="s">
        <v>150</v>
      </c>
      <c r="C136" s="23" t="s">
        <v>215</v>
      </c>
      <c r="D136" s="24">
        <v>490.9</v>
      </c>
      <c r="E136" s="25">
        <v>9.5061895301272459E-2</v>
      </c>
      <c r="F136" s="25">
        <v>7.938406456637204E-3</v>
      </c>
      <c r="G136" s="26">
        <v>8.6614921590369764</v>
      </c>
      <c r="H136" s="26">
        <v>-27.828420242097689</v>
      </c>
      <c r="I136" s="25">
        <v>0.09</v>
      </c>
      <c r="J136" s="26"/>
      <c r="K136" s="26"/>
      <c r="L136" s="26"/>
      <c r="M136" s="26"/>
      <c r="N136" s="26"/>
      <c r="O136" s="26"/>
      <c r="P136" s="26"/>
      <c r="Q136" s="25"/>
      <c r="R136" s="26"/>
      <c r="S136" s="25"/>
      <c r="T136" s="27"/>
      <c r="U136" s="26">
        <f t="shared" si="10"/>
        <v>1.0393790590844372</v>
      </c>
      <c r="V136" s="26">
        <f t="shared" si="11"/>
        <v>1.1344409543857097</v>
      </c>
      <c r="W136" s="26">
        <f t="shared" si="12"/>
        <v>0.91620375222371297</v>
      </c>
      <c r="Z136" s="6"/>
      <c r="AA136" s="8"/>
      <c r="AB136" s="8"/>
      <c r="AC136" s="7"/>
      <c r="AD136" s="9"/>
      <c r="AE136" s="7"/>
      <c r="AF136" s="7"/>
      <c r="AG136" s="7"/>
      <c r="AH136" s="7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3">
      <c r="A137">
        <v>31898</v>
      </c>
      <c r="B137" s="23" t="s">
        <v>151</v>
      </c>
      <c r="C137" s="23" t="s">
        <v>215</v>
      </c>
      <c r="D137" s="24">
        <v>496</v>
      </c>
      <c r="E137" s="25"/>
      <c r="F137" s="25"/>
      <c r="G137" s="26"/>
      <c r="H137" s="26"/>
      <c r="I137" s="25"/>
      <c r="J137" s="26"/>
      <c r="K137" s="26"/>
      <c r="L137" s="26"/>
      <c r="M137" s="26"/>
      <c r="N137" s="26"/>
      <c r="O137" s="26"/>
      <c r="P137" s="26"/>
      <c r="Q137" s="25"/>
      <c r="R137" s="26"/>
      <c r="S137" s="25"/>
      <c r="T137" s="27"/>
      <c r="U137" s="26"/>
      <c r="V137" s="26"/>
      <c r="W137" s="26"/>
      <c r="Z137" s="6"/>
      <c r="AA137" s="8"/>
      <c r="AB137" s="8"/>
      <c r="AC137" s="7"/>
      <c r="AD137" s="9"/>
      <c r="AE137" s="7"/>
      <c r="AF137" s="7"/>
      <c r="AG137" s="7"/>
      <c r="AH137" s="7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3">
      <c r="A138">
        <v>31899</v>
      </c>
      <c r="B138" s="23" t="s">
        <v>152</v>
      </c>
      <c r="C138" s="23" t="s">
        <v>215</v>
      </c>
      <c r="D138" s="24">
        <v>500.1</v>
      </c>
      <c r="E138" s="25">
        <v>7.0909592117709086E-2</v>
      </c>
      <c r="F138" s="25">
        <v>5.0392438344577786E-3</v>
      </c>
      <c r="G138" s="26">
        <v>10.423817150992809</v>
      </c>
      <c r="H138" s="26">
        <v>-28.180367511350781</v>
      </c>
      <c r="I138" s="25">
        <v>0.09</v>
      </c>
      <c r="J138" s="26"/>
      <c r="K138" s="26"/>
      <c r="L138" s="26"/>
      <c r="M138" s="26"/>
      <c r="N138" s="26"/>
      <c r="O138" s="26"/>
      <c r="P138" s="26">
        <v>0</v>
      </c>
      <c r="Q138" s="25"/>
      <c r="R138" s="26"/>
      <c r="S138" s="25"/>
      <c r="T138" s="27"/>
      <c r="U138" s="26">
        <f t="shared" ref="U138:U175" si="13">G138*0.12</f>
        <v>1.2508580581191371</v>
      </c>
      <c r="V138" s="26">
        <f t="shared" ref="V138:V175" si="14">U138+E138</f>
        <v>1.3217676502368461</v>
      </c>
      <c r="W138" s="26">
        <f t="shared" si="12"/>
        <v>0.94635245301622961</v>
      </c>
      <c r="Z138" s="6"/>
      <c r="AA138" s="8"/>
      <c r="AB138" s="8"/>
      <c r="AC138" s="7"/>
      <c r="AD138" s="9"/>
      <c r="AE138" s="7"/>
      <c r="AF138" s="7"/>
      <c r="AG138" s="7"/>
      <c r="AH138" s="7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3">
      <c r="A139">
        <v>31900</v>
      </c>
      <c r="B139" s="23" t="s">
        <v>153</v>
      </c>
      <c r="C139" s="23" t="s">
        <v>215</v>
      </c>
      <c r="D139" s="24">
        <v>505.29999999999995</v>
      </c>
      <c r="E139" s="25">
        <v>9.3279664949508179E-2</v>
      </c>
      <c r="F139" s="25">
        <v>6.6289899918871914E-3</v>
      </c>
      <c r="G139" s="26">
        <v>11.935116367384612</v>
      </c>
      <c r="H139" s="26">
        <v>-29.140924771616014</v>
      </c>
      <c r="I139" s="25">
        <v>0.09</v>
      </c>
      <c r="J139" s="26"/>
      <c r="K139" s="26"/>
      <c r="L139" s="26"/>
      <c r="M139" s="26"/>
      <c r="N139" s="26"/>
      <c r="O139" s="26"/>
      <c r="P139" s="26"/>
      <c r="Q139" s="25"/>
      <c r="R139" s="26"/>
      <c r="S139" s="25"/>
      <c r="T139" s="27"/>
      <c r="U139" s="26">
        <f t="shared" si="13"/>
        <v>1.4322139640861535</v>
      </c>
      <c r="V139" s="26">
        <f t="shared" si="14"/>
        <v>1.5254936290356618</v>
      </c>
      <c r="W139" s="26">
        <f t="shared" si="12"/>
        <v>0.93885279939944766</v>
      </c>
      <c r="Z139" s="6"/>
      <c r="AA139" s="8"/>
      <c r="AB139" s="8"/>
      <c r="AC139" s="7"/>
      <c r="AD139" s="9"/>
      <c r="AE139" s="7"/>
      <c r="AF139" s="7"/>
      <c r="AG139" s="7"/>
      <c r="AH139" s="7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3">
      <c r="A140">
        <v>31901</v>
      </c>
      <c r="B140" s="23" t="s">
        <v>154</v>
      </c>
      <c r="C140" s="23" t="s">
        <v>215</v>
      </c>
      <c r="D140" s="24">
        <v>509.9</v>
      </c>
      <c r="E140" s="25">
        <v>5.6538733578058407E-2</v>
      </c>
      <c r="F140" s="25">
        <v>4.0179678952084576E-3</v>
      </c>
      <c r="G140" s="26">
        <v>13.451269718338565</v>
      </c>
      <c r="H140" s="26">
        <v>-29.121085618699297</v>
      </c>
      <c r="I140" s="25">
        <v>0.09</v>
      </c>
      <c r="J140" s="26">
        <v>-21.105874672592766</v>
      </c>
      <c r="K140" s="26">
        <v>0.44731078350578812</v>
      </c>
      <c r="L140" s="26">
        <v>-20.825116493788354</v>
      </c>
      <c r="M140" s="26">
        <v>0.44731078350578812</v>
      </c>
      <c r="N140" s="26">
        <v>8.2959691249109433</v>
      </c>
      <c r="O140" s="26"/>
      <c r="P140" s="26">
        <v>0.17366520622509737</v>
      </c>
      <c r="Q140" s="25">
        <v>8.2120756432022789E-3</v>
      </c>
      <c r="R140" s="26">
        <v>-18.176769603911652</v>
      </c>
      <c r="S140" s="25">
        <v>0.1</v>
      </c>
      <c r="T140" s="27"/>
      <c r="U140" s="26">
        <f t="shared" si="13"/>
        <v>1.6141523662006279</v>
      </c>
      <c r="V140" s="26">
        <f t="shared" si="14"/>
        <v>1.6706910997786864</v>
      </c>
      <c r="W140" s="26">
        <f t="shared" si="12"/>
        <v>0.9661584756239211</v>
      </c>
      <c r="Z140" s="6"/>
      <c r="AA140" s="8"/>
      <c r="AB140" s="8"/>
      <c r="AC140" s="7"/>
      <c r="AD140" s="9"/>
      <c r="AE140" s="7"/>
      <c r="AF140" s="7"/>
      <c r="AG140" s="7"/>
      <c r="AH140" s="7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3">
      <c r="A141">
        <v>31902</v>
      </c>
      <c r="B141" s="23" t="s">
        <v>155</v>
      </c>
      <c r="C141" s="23" t="s">
        <v>215</v>
      </c>
      <c r="D141" s="24">
        <v>514.20000000000005</v>
      </c>
      <c r="E141" s="25">
        <v>9.2536493909083486E-2</v>
      </c>
      <c r="F141" s="25">
        <v>6.5761759794022365E-3</v>
      </c>
      <c r="G141" s="26">
        <v>14.240956992309917</v>
      </c>
      <c r="H141" s="26">
        <v>-29.212673187910074</v>
      </c>
      <c r="I141" s="25">
        <v>0.09</v>
      </c>
      <c r="J141" s="26"/>
      <c r="K141" s="26"/>
      <c r="L141" s="26"/>
      <c r="M141" s="26"/>
      <c r="N141" s="26"/>
      <c r="O141" s="26"/>
      <c r="P141" s="26">
        <v>0.12964929838371297</v>
      </c>
      <c r="Q141" s="25">
        <v>6.1307032569042569E-3</v>
      </c>
      <c r="R141" s="26">
        <v>-21.248669039288735</v>
      </c>
      <c r="S141" s="25">
        <v>0.1</v>
      </c>
      <c r="T141" s="27"/>
      <c r="U141" s="26">
        <f t="shared" si="13"/>
        <v>1.70891483907719</v>
      </c>
      <c r="V141" s="26">
        <f t="shared" si="14"/>
        <v>1.8014513329862736</v>
      </c>
      <c r="W141" s="26">
        <f t="shared" si="12"/>
        <v>0.94863225433035403</v>
      </c>
      <c r="Z141" s="6"/>
      <c r="AA141" s="8"/>
      <c r="AB141" s="8"/>
      <c r="AC141" s="7"/>
      <c r="AD141" s="9"/>
      <c r="AE141" s="7"/>
      <c r="AF141" s="7"/>
      <c r="AG141" s="7"/>
      <c r="AH141" s="7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3">
      <c r="A142">
        <v>31903</v>
      </c>
      <c r="B142" s="23" t="s">
        <v>156</v>
      </c>
      <c r="C142" s="23" t="s">
        <v>17</v>
      </c>
      <c r="D142" s="24">
        <v>514.5</v>
      </c>
      <c r="E142" s="25">
        <v>6.5089755617095776E-2</v>
      </c>
      <c r="F142" s="25">
        <v>2.8039620994652348E-3</v>
      </c>
      <c r="G142" s="26">
        <v>11.34035120624573</v>
      </c>
      <c r="H142" s="26">
        <v>-30.453911253187268</v>
      </c>
      <c r="I142" s="25">
        <v>7.447335333228057E-2</v>
      </c>
      <c r="J142" s="26"/>
      <c r="K142" s="26"/>
      <c r="L142" s="26"/>
      <c r="M142" s="26"/>
      <c r="N142" s="26"/>
      <c r="O142" s="26"/>
      <c r="P142" s="26"/>
      <c r="Q142" s="25"/>
      <c r="R142" s="26"/>
      <c r="S142" s="25"/>
      <c r="T142" s="27"/>
      <c r="U142" s="26">
        <f t="shared" si="13"/>
        <v>1.3608421447494876</v>
      </c>
      <c r="V142" s="26">
        <f t="shared" si="14"/>
        <v>1.4259319003665833</v>
      </c>
      <c r="W142" s="26">
        <f t="shared" si="12"/>
        <v>0.95435283017347305</v>
      </c>
      <c r="Z142" s="6"/>
      <c r="AA142" s="8"/>
      <c r="AB142" s="8"/>
      <c r="AC142" s="7"/>
      <c r="AD142" s="9"/>
      <c r="AE142" s="7"/>
      <c r="AF142" s="7"/>
      <c r="AG142" s="7"/>
      <c r="AH142" s="7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3">
      <c r="A143">
        <v>31904</v>
      </c>
      <c r="B143" s="23" t="s">
        <v>157</v>
      </c>
      <c r="C143" s="23" t="s">
        <v>215</v>
      </c>
      <c r="D143" s="24">
        <v>515.20000000000005</v>
      </c>
      <c r="E143" s="25">
        <v>8.8451708436026302E-2</v>
      </c>
      <c r="F143" s="25">
        <v>6.2858876080347003E-3</v>
      </c>
      <c r="G143" s="26">
        <v>13.421229226700337</v>
      </c>
      <c r="H143" s="26">
        <v>-30.36428968319666</v>
      </c>
      <c r="I143" s="25">
        <v>0.09</v>
      </c>
      <c r="J143" s="26"/>
      <c r="K143" s="26"/>
      <c r="L143" s="26"/>
      <c r="M143" s="26"/>
      <c r="N143" s="26"/>
      <c r="O143" s="26"/>
      <c r="P143" s="26">
        <v>0.19784369191402876</v>
      </c>
      <c r="Q143" s="25">
        <v>9.3553993850819805E-3</v>
      </c>
      <c r="R143" s="26">
        <v>-20.580132624641521</v>
      </c>
      <c r="S143" s="25">
        <v>0.1</v>
      </c>
      <c r="T143" s="27"/>
      <c r="U143" s="26">
        <f t="shared" si="13"/>
        <v>1.6105475072040403</v>
      </c>
      <c r="V143" s="26">
        <f t="shared" si="14"/>
        <v>1.6989992156400666</v>
      </c>
      <c r="W143" s="26">
        <f t="shared" si="12"/>
        <v>0.94793893509673943</v>
      </c>
      <c r="Z143" s="6"/>
      <c r="AA143" s="8"/>
      <c r="AB143" s="8"/>
      <c r="AC143" s="7"/>
      <c r="AD143" s="9"/>
      <c r="AE143" s="7"/>
      <c r="AF143" s="7"/>
      <c r="AG143" s="7"/>
      <c r="AH143" s="7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3">
      <c r="A144">
        <v>31905</v>
      </c>
      <c r="B144" s="23" t="s">
        <v>158</v>
      </c>
      <c r="C144" s="23" t="s">
        <v>7</v>
      </c>
      <c r="D144" s="24">
        <v>515.70000000000005</v>
      </c>
      <c r="E144" s="25">
        <v>0.10057094933255406</v>
      </c>
      <c r="F144" s="25">
        <v>7.1471506352533245E-3</v>
      </c>
      <c r="G144" s="26">
        <v>10.562933848933397</v>
      </c>
      <c r="H144" s="26">
        <v>-30.497474326124269</v>
      </c>
      <c r="I144" s="25">
        <v>0.09</v>
      </c>
      <c r="J144" s="26"/>
      <c r="K144" s="26"/>
      <c r="L144" s="26"/>
      <c r="M144" s="26"/>
      <c r="N144" s="26"/>
      <c r="O144" s="26"/>
      <c r="P144" s="26"/>
      <c r="Q144" s="25"/>
      <c r="R144" s="26"/>
      <c r="S144" s="25"/>
      <c r="T144" s="27"/>
      <c r="U144" s="26">
        <f t="shared" si="13"/>
        <v>1.2675520618720078</v>
      </c>
      <c r="V144" s="26">
        <f t="shared" si="14"/>
        <v>1.3681230112045619</v>
      </c>
      <c r="W144" s="26">
        <f t="shared" si="12"/>
        <v>0.92648983424085041</v>
      </c>
      <c r="Z144" s="6"/>
      <c r="AA144" s="8"/>
      <c r="AB144" s="8"/>
      <c r="AC144" s="7"/>
      <c r="AD144" s="9"/>
      <c r="AE144" s="7"/>
      <c r="AF144" s="7"/>
      <c r="AG144" s="7"/>
      <c r="AH144" s="7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3">
      <c r="A145">
        <v>31906</v>
      </c>
      <c r="B145" s="23" t="s">
        <v>159</v>
      </c>
      <c r="C145" s="23" t="s">
        <v>216</v>
      </c>
      <c r="D145" s="24">
        <v>516.20000000000005</v>
      </c>
      <c r="E145" s="25">
        <v>0.11889784680329314</v>
      </c>
      <c r="F145" s="25">
        <v>5.1219282202512109E-3</v>
      </c>
      <c r="G145" s="26">
        <v>12.623987791971214</v>
      </c>
      <c r="H145" s="26">
        <v>-30.583946037356267</v>
      </c>
      <c r="I145" s="25">
        <v>7.447335333228057E-2</v>
      </c>
      <c r="J145" s="26"/>
      <c r="K145" s="26"/>
      <c r="L145" s="26"/>
      <c r="M145" s="26"/>
      <c r="N145" s="26"/>
      <c r="O145" s="26"/>
      <c r="P145" s="26"/>
      <c r="Q145" s="25"/>
      <c r="R145" s="26"/>
      <c r="S145" s="25"/>
      <c r="T145" s="27"/>
      <c r="U145" s="26">
        <f t="shared" si="13"/>
        <v>1.5148785350365457</v>
      </c>
      <c r="V145" s="26">
        <f t="shared" si="14"/>
        <v>1.6337763818398388</v>
      </c>
      <c r="W145" s="26">
        <f t="shared" si="12"/>
        <v>0.92722514040177328</v>
      </c>
      <c r="Z145" s="6"/>
      <c r="AA145" s="8"/>
      <c r="AB145" s="8"/>
      <c r="AC145" s="7"/>
      <c r="AD145" s="9"/>
      <c r="AE145" s="7"/>
      <c r="AF145" s="7"/>
      <c r="AG145" s="7"/>
      <c r="AH145" s="7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3">
      <c r="A146">
        <v>31907</v>
      </c>
      <c r="B146" s="23" t="s">
        <v>160</v>
      </c>
      <c r="C146" s="23" t="s">
        <v>17</v>
      </c>
      <c r="D146" s="24">
        <v>516.9</v>
      </c>
      <c r="E146" s="25">
        <v>9.4290811850608988E-2</v>
      </c>
      <c r="F146" s="25">
        <v>4.0618966878940583E-3</v>
      </c>
      <c r="G146" s="26">
        <v>13.304731037377342</v>
      </c>
      <c r="H146" s="26">
        <v>-30.845811578240873</v>
      </c>
      <c r="I146" s="25">
        <v>7.447335333228057E-2</v>
      </c>
      <c r="J146" s="26"/>
      <c r="K146" s="26"/>
      <c r="L146" s="26"/>
      <c r="M146" s="26"/>
      <c r="N146" s="26"/>
      <c r="O146" s="26"/>
      <c r="P146" s="26"/>
      <c r="Q146" s="25"/>
      <c r="R146" s="26"/>
      <c r="S146" s="25"/>
      <c r="T146" s="27"/>
      <c r="U146" s="26">
        <f t="shared" si="13"/>
        <v>1.5965677244852809</v>
      </c>
      <c r="V146" s="26">
        <f t="shared" si="14"/>
        <v>1.6908585363358899</v>
      </c>
      <c r="W146" s="26">
        <f t="shared" si="12"/>
        <v>0.94423494939148589</v>
      </c>
      <c r="Z146" s="6"/>
      <c r="AA146" s="8"/>
      <c r="AB146" s="8"/>
      <c r="AC146" s="7"/>
      <c r="AD146" s="9"/>
      <c r="AE146" s="7"/>
      <c r="AF146" s="7"/>
      <c r="AG146" s="7"/>
      <c r="AH146" s="7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3">
      <c r="A147">
        <v>31908</v>
      </c>
      <c r="B147" s="23" t="s">
        <v>161</v>
      </c>
      <c r="C147" s="23" t="s">
        <v>17</v>
      </c>
      <c r="D147" s="24">
        <v>517.4</v>
      </c>
      <c r="E147" s="25">
        <v>0.16381731593216114</v>
      </c>
      <c r="F147" s="25">
        <v>7.0569867831744865E-3</v>
      </c>
      <c r="G147" s="26">
        <v>15.522341928647107</v>
      </c>
      <c r="H147" s="26">
        <v>-28.419915416873433</v>
      </c>
      <c r="I147" s="25">
        <v>7.447335333228057E-2</v>
      </c>
      <c r="J147" s="26"/>
      <c r="K147" s="26"/>
      <c r="L147" s="26"/>
      <c r="M147" s="26"/>
      <c r="N147" s="26"/>
      <c r="O147" s="26"/>
      <c r="P147" s="26"/>
      <c r="Q147" s="25"/>
      <c r="R147" s="26"/>
      <c r="S147" s="25"/>
      <c r="T147" s="27"/>
      <c r="U147" s="26">
        <f t="shared" si="13"/>
        <v>1.8626810314376527</v>
      </c>
      <c r="V147" s="26">
        <f t="shared" si="14"/>
        <v>2.0264983473698139</v>
      </c>
      <c r="W147" s="26">
        <f t="shared" si="12"/>
        <v>0.91916237378393173</v>
      </c>
      <c r="Z147" s="6"/>
      <c r="AA147" s="8"/>
      <c r="AB147" s="8"/>
      <c r="AC147" s="7"/>
      <c r="AD147" s="9"/>
      <c r="AE147" s="7"/>
      <c r="AF147" s="7"/>
      <c r="AG147" s="7"/>
      <c r="AH147" s="7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3">
      <c r="A148">
        <v>31909</v>
      </c>
      <c r="B148" s="23" t="s">
        <v>162</v>
      </c>
      <c r="C148" s="23" t="s">
        <v>17</v>
      </c>
      <c r="D148" s="24">
        <v>517.79999999999995</v>
      </c>
      <c r="E148" s="25">
        <v>0.13488204065565262</v>
      </c>
      <c r="F148" s="25">
        <v>9.5854943097794312E-3</v>
      </c>
      <c r="G148" s="26">
        <v>12.79949700222307</v>
      </c>
      <c r="H148" s="26">
        <v>-31.292955268066272</v>
      </c>
      <c r="I148" s="25">
        <v>0.09</v>
      </c>
      <c r="J148" s="26">
        <v>-23.762260333547033</v>
      </c>
      <c r="K148" s="26">
        <v>0.44731078350578812</v>
      </c>
      <c r="L148" s="26">
        <v>-23.100910963396046</v>
      </c>
      <c r="M148" s="26">
        <v>0.44731078350578812</v>
      </c>
      <c r="N148" s="26">
        <v>8.192044304670226</v>
      </c>
      <c r="O148" s="26"/>
      <c r="P148" s="26">
        <v>0.34061860604904581</v>
      </c>
      <c r="Q148" s="25">
        <v>1.610677129379209E-2</v>
      </c>
      <c r="R148" s="26">
        <v>-21.038511320273798</v>
      </c>
      <c r="S148" s="25">
        <v>0.1</v>
      </c>
      <c r="T148" s="27"/>
      <c r="U148" s="26">
        <f t="shared" si="13"/>
        <v>1.5359396402667684</v>
      </c>
      <c r="V148" s="26">
        <f t="shared" si="14"/>
        <v>1.670821680922421</v>
      </c>
      <c r="W148" s="26">
        <f t="shared" si="12"/>
        <v>0.91927203112352041</v>
      </c>
      <c r="Z148" s="6"/>
      <c r="AA148" s="8"/>
      <c r="AB148" s="8"/>
      <c r="AC148" s="7"/>
      <c r="AD148" s="9"/>
      <c r="AE148" s="7"/>
      <c r="AF148" s="7"/>
      <c r="AG148" s="7"/>
      <c r="AH148" s="7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3">
      <c r="A149">
        <v>31910</v>
      </c>
      <c r="B149" s="23" t="s">
        <v>163</v>
      </c>
      <c r="C149" s="23" t="s">
        <v>17</v>
      </c>
      <c r="D149" s="24">
        <v>518.1</v>
      </c>
      <c r="E149" s="25">
        <v>0.11334932234327413</v>
      </c>
      <c r="F149" s="25">
        <v>4.8829067007148431E-3</v>
      </c>
      <c r="G149" s="26">
        <v>10.599410927107074</v>
      </c>
      <c r="H149" s="26">
        <v>-31.415316080931252</v>
      </c>
      <c r="I149" s="25">
        <v>7.447335333228057E-2</v>
      </c>
      <c r="J149" s="26"/>
      <c r="K149" s="26"/>
      <c r="L149" s="26"/>
      <c r="M149" s="26"/>
      <c r="N149" s="26"/>
      <c r="O149" s="26"/>
      <c r="P149" s="26"/>
      <c r="Q149" s="25"/>
      <c r="R149" s="26"/>
      <c r="S149" s="25"/>
      <c r="T149" s="27"/>
      <c r="U149" s="26">
        <f t="shared" si="13"/>
        <v>1.2719293112528489</v>
      </c>
      <c r="V149" s="26">
        <f t="shared" si="14"/>
        <v>1.3852786335961231</v>
      </c>
      <c r="W149" s="26">
        <f t="shared" si="12"/>
        <v>0.91817579540007466</v>
      </c>
      <c r="Z149" s="6"/>
      <c r="AA149" s="8"/>
      <c r="AB149" s="8"/>
      <c r="AC149" s="7"/>
      <c r="AD149" s="9"/>
      <c r="AE149" s="7"/>
      <c r="AF149" s="7"/>
      <c r="AG149" s="7"/>
      <c r="AH149" s="7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3">
      <c r="A150">
        <v>31911</v>
      </c>
      <c r="B150" s="23" t="s">
        <v>164</v>
      </c>
      <c r="C150" s="23" t="s">
        <v>217</v>
      </c>
      <c r="D150" s="24">
        <v>518.70000000000005</v>
      </c>
      <c r="E150" s="25">
        <v>8.8202673955254635E-2</v>
      </c>
      <c r="F150" s="25">
        <v>3.7996294885007335E-3</v>
      </c>
      <c r="G150" s="26">
        <v>13.915723215456596</v>
      </c>
      <c r="H150" s="26">
        <v>-31.681513108564285</v>
      </c>
      <c r="I150" s="25">
        <v>7.447335333228057E-2</v>
      </c>
      <c r="J150" s="26"/>
      <c r="K150" s="26"/>
      <c r="L150" s="26"/>
      <c r="M150" s="26"/>
      <c r="N150" s="26"/>
      <c r="O150" s="26"/>
      <c r="P150" s="26"/>
      <c r="Q150" s="25"/>
      <c r="R150" s="26"/>
      <c r="S150" s="25"/>
      <c r="T150" s="27"/>
      <c r="U150" s="26">
        <f t="shared" si="13"/>
        <v>1.6698867858547914</v>
      </c>
      <c r="V150" s="26">
        <f t="shared" si="14"/>
        <v>1.7580894598100461</v>
      </c>
      <c r="W150" s="26">
        <f t="shared" si="12"/>
        <v>0.94983038350916194</v>
      </c>
      <c r="Z150" s="6"/>
      <c r="AA150" s="8"/>
      <c r="AB150" s="8"/>
      <c r="AC150" s="7"/>
      <c r="AD150" s="9"/>
      <c r="AE150" s="7"/>
      <c r="AF150" s="7"/>
      <c r="AG150" s="7"/>
      <c r="AH150" s="7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3">
      <c r="A151">
        <v>31912</v>
      </c>
      <c r="B151" s="23" t="s">
        <v>165</v>
      </c>
      <c r="C151" s="23" t="s">
        <v>17</v>
      </c>
      <c r="D151" s="24">
        <v>519.20000000000005</v>
      </c>
      <c r="E151" s="25">
        <v>0.13948390150462961</v>
      </c>
      <c r="F151" s="25">
        <v>6.0087423834450397E-3</v>
      </c>
      <c r="G151" s="26">
        <v>12.9874550228533</v>
      </c>
      <c r="H151" s="26">
        <v>-26.989574797142613</v>
      </c>
      <c r="I151" s="25">
        <v>7.447335333228057E-2</v>
      </c>
      <c r="J151" s="26"/>
      <c r="K151" s="26"/>
      <c r="L151" s="26"/>
      <c r="M151" s="26"/>
      <c r="N151" s="26"/>
      <c r="O151" s="26"/>
      <c r="P151" s="26"/>
      <c r="Q151" s="25"/>
      <c r="R151" s="26"/>
      <c r="S151" s="25"/>
      <c r="T151" s="27"/>
      <c r="U151" s="26">
        <f t="shared" si="13"/>
        <v>1.558494602742396</v>
      </c>
      <c r="V151" s="26">
        <f t="shared" si="14"/>
        <v>1.6979785042470257</v>
      </c>
      <c r="W151" s="26">
        <f t="shared" si="12"/>
        <v>0.91785296388867754</v>
      </c>
      <c r="Z151" s="6"/>
      <c r="AA151" s="8"/>
      <c r="AB151" s="8"/>
      <c r="AC151" s="7"/>
      <c r="AD151" s="9"/>
      <c r="AE151" s="7"/>
      <c r="AF151" s="7"/>
      <c r="AG151" s="7"/>
      <c r="AH151" s="7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3">
      <c r="A152">
        <v>31913</v>
      </c>
      <c r="B152" s="23" t="s">
        <v>166</v>
      </c>
      <c r="C152" s="23" t="s">
        <v>17</v>
      </c>
      <c r="D152" s="24">
        <v>519.70000000000005</v>
      </c>
      <c r="E152" s="25">
        <v>0.10893656205698654</v>
      </c>
      <c r="F152" s="25">
        <v>4.6928120770760055E-3</v>
      </c>
      <c r="G152" s="26">
        <v>10.278063068203465</v>
      </c>
      <c r="H152" s="26">
        <v>-29.816704924541956</v>
      </c>
      <c r="I152" s="25">
        <v>7.447335333228057E-2</v>
      </c>
      <c r="J152" s="26"/>
      <c r="K152" s="26"/>
      <c r="L152" s="26"/>
      <c r="M152" s="26"/>
      <c r="N152" s="26"/>
      <c r="O152" s="26"/>
      <c r="P152" s="26"/>
      <c r="Q152" s="25"/>
      <c r="R152" s="26"/>
      <c r="S152" s="25"/>
      <c r="T152" s="27"/>
      <c r="U152" s="26">
        <f t="shared" si="13"/>
        <v>1.2333675681844158</v>
      </c>
      <c r="V152" s="26">
        <f t="shared" si="14"/>
        <v>1.3423041302414025</v>
      </c>
      <c r="W152" s="26">
        <f t="shared" si="12"/>
        <v>0.91884360659950048</v>
      </c>
      <c r="Z152" s="6"/>
      <c r="AA152" s="8"/>
      <c r="AB152" s="8"/>
      <c r="AC152" s="7"/>
      <c r="AD152" s="9"/>
      <c r="AE152" s="7"/>
      <c r="AF152" s="7"/>
      <c r="AG152" s="7"/>
      <c r="AH152" s="7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3">
      <c r="A153">
        <v>31914</v>
      </c>
      <c r="B153" s="23" t="s">
        <v>167</v>
      </c>
      <c r="C153" s="23" t="s">
        <v>17</v>
      </c>
      <c r="D153" s="24">
        <v>520.20000000000005</v>
      </c>
      <c r="E153" s="25">
        <v>6.5106635942171101E-2</v>
      </c>
      <c r="F153" s="25">
        <v>2.8046892767497264E-3</v>
      </c>
      <c r="G153" s="26">
        <v>14.261250913647283</v>
      </c>
      <c r="H153" s="26">
        <v>-29.843038807301735</v>
      </c>
      <c r="I153" s="25">
        <v>7.447335333228057E-2</v>
      </c>
      <c r="J153" s="26"/>
      <c r="K153" s="26"/>
      <c r="L153" s="26"/>
      <c r="M153" s="26"/>
      <c r="N153" s="26"/>
      <c r="O153" s="26"/>
      <c r="P153" s="26"/>
      <c r="Q153" s="25"/>
      <c r="R153" s="26"/>
      <c r="S153" s="25"/>
      <c r="T153" s="27"/>
      <c r="U153" s="26">
        <f t="shared" si="13"/>
        <v>1.7113501096376738</v>
      </c>
      <c r="V153" s="26">
        <f t="shared" si="14"/>
        <v>1.7764567455798448</v>
      </c>
      <c r="W153" s="26">
        <f t="shared" si="12"/>
        <v>0.96335028358885266</v>
      </c>
      <c r="Z153" s="6"/>
      <c r="AA153" s="8"/>
      <c r="AB153" s="8"/>
      <c r="AC153" s="7"/>
      <c r="AD153" s="9"/>
      <c r="AE153" s="7"/>
      <c r="AF153" s="7"/>
      <c r="AG153" s="7"/>
      <c r="AH153" s="7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3">
      <c r="A154">
        <v>31915</v>
      </c>
      <c r="B154" s="23" t="s">
        <v>168</v>
      </c>
      <c r="C154" s="23" t="s">
        <v>17</v>
      </c>
      <c r="D154" s="24">
        <v>520.70000000000005</v>
      </c>
      <c r="E154" s="25">
        <v>0.10591437089999274</v>
      </c>
      <c r="F154" s="25">
        <v>4.5626209374533535E-3</v>
      </c>
      <c r="G154" s="26">
        <v>10.282975810132317</v>
      </c>
      <c r="H154" s="26">
        <v>-29.757097888126076</v>
      </c>
      <c r="I154" s="25">
        <v>7.447335333228057E-2</v>
      </c>
      <c r="J154" s="26"/>
      <c r="K154" s="26"/>
      <c r="L154" s="26"/>
      <c r="M154" s="26"/>
      <c r="N154" s="26"/>
      <c r="O154" s="26"/>
      <c r="P154" s="26"/>
      <c r="Q154" s="25"/>
      <c r="R154" s="26"/>
      <c r="S154" s="25"/>
      <c r="T154" s="27"/>
      <c r="U154" s="26">
        <f t="shared" si="13"/>
        <v>1.233957097215878</v>
      </c>
      <c r="V154" s="26">
        <f t="shared" si="14"/>
        <v>1.3398714681158708</v>
      </c>
      <c r="W154" s="26">
        <f t="shared" si="12"/>
        <v>0.92095184245625461</v>
      </c>
      <c r="Z154" s="6"/>
      <c r="AA154" s="8"/>
      <c r="AB154" s="8"/>
      <c r="AC154" s="7"/>
      <c r="AD154" s="9"/>
      <c r="AE154" s="7"/>
      <c r="AF154" s="7"/>
      <c r="AG154" s="7"/>
      <c r="AH154" s="7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3">
      <c r="A155">
        <v>31916</v>
      </c>
      <c r="B155" s="23" t="s">
        <v>169</v>
      </c>
      <c r="C155" s="23" t="s">
        <v>7</v>
      </c>
      <c r="D155" s="24">
        <v>524.9</v>
      </c>
      <c r="E155" s="25">
        <v>6.3906127864657672E-2</v>
      </c>
      <c r="F155" s="25">
        <v>2.6932030849717769E-3</v>
      </c>
      <c r="G155" s="26">
        <v>14.308165036474074</v>
      </c>
      <c r="H155" s="26">
        <v>-27.66530040142489</v>
      </c>
      <c r="I155" s="25">
        <v>0.16</v>
      </c>
      <c r="J155" s="26"/>
      <c r="K155" s="26"/>
      <c r="L155" s="26"/>
      <c r="M155" s="26"/>
      <c r="N155" s="26"/>
      <c r="O155" s="26"/>
      <c r="P155" s="26"/>
      <c r="Q155" s="25"/>
      <c r="R155" s="26"/>
      <c r="S155" s="25"/>
      <c r="T155" s="27"/>
      <c r="U155" s="26">
        <f t="shared" si="13"/>
        <v>1.7169798043768889</v>
      </c>
      <c r="V155" s="26">
        <f t="shared" si="14"/>
        <v>1.7808859322415467</v>
      </c>
      <c r="W155" s="26">
        <f t="shared" si="12"/>
        <v>0.96411554119908116</v>
      </c>
      <c r="Z155" s="6"/>
      <c r="AA155" s="8"/>
      <c r="AB155" s="8"/>
      <c r="AC155" s="7"/>
      <c r="AD155" s="9"/>
      <c r="AE155" s="7"/>
      <c r="AF155" s="7"/>
      <c r="AG155" s="7"/>
      <c r="AH155" s="7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3">
      <c r="A156">
        <v>31917</v>
      </c>
      <c r="B156" s="23" t="s">
        <v>170</v>
      </c>
      <c r="C156" s="23" t="s">
        <v>7</v>
      </c>
      <c r="D156" s="24">
        <v>526.20000000000005</v>
      </c>
      <c r="E156" s="25">
        <v>7.1511683295784528E-2</v>
      </c>
      <c r="F156" s="25">
        <v>5.9717808760399501E-3</v>
      </c>
      <c r="G156" s="26">
        <v>12.281539139374342</v>
      </c>
      <c r="H156" s="26">
        <v>-29.713630942869052</v>
      </c>
      <c r="I156" s="25">
        <v>0.09</v>
      </c>
      <c r="J156" s="26"/>
      <c r="K156" s="26"/>
      <c r="L156" s="26"/>
      <c r="M156" s="26"/>
      <c r="N156" s="26"/>
      <c r="O156" s="26"/>
      <c r="P156" s="26">
        <v>0.2211902714052269</v>
      </c>
      <c r="Q156" s="25">
        <v>4.1151678400972447E-3</v>
      </c>
      <c r="R156" s="26">
        <v>-19.909192171617306</v>
      </c>
      <c r="S156" s="25">
        <v>0.13</v>
      </c>
      <c r="T156" s="27"/>
      <c r="U156" s="26">
        <f t="shared" si="13"/>
        <v>1.4737846967249211</v>
      </c>
      <c r="V156" s="26">
        <f t="shared" si="14"/>
        <v>1.5452963800207056</v>
      </c>
      <c r="W156" s="26">
        <f t="shared" si="12"/>
        <v>0.95372299824139473</v>
      </c>
      <c r="Z156" s="6"/>
      <c r="AA156" s="8"/>
      <c r="AB156" s="8"/>
      <c r="AC156" s="7"/>
      <c r="AD156" s="9"/>
      <c r="AE156" s="7"/>
      <c r="AF156" s="7"/>
      <c r="AG156" s="7"/>
      <c r="AH156" s="7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3">
      <c r="A157">
        <v>31918</v>
      </c>
      <c r="B157" s="23" t="s">
        <v>171</v>
      </c>
      <c r="C157" s="23" t="s">
        <v>215</v>
      </c>
      <c r="D157" s="24">
        <v>531.9</v>
      </c>
      <c r="E157" s="25">
        <v>5.6082985582618532E-2</v>
      </c>
      <c r="F157" s="25">
        <v>3.9855798189623757E-3</v>
      </c>
      <c r="G157" s="26">
        <v>16.256317796234455</v>
      </c>
      <c r="H157" s="26">
        <v>-28.303988418106826</v>
      </c>
      <c r="I157" s="25">
        <v>0.09</v>
      </c>
      <c r="J157" s="26">
        <v>-19.715533073953228</v>
      </c>
      <c r="K157" s="26">
        <v>0.22184593384235879</v>
      </c>
      <c r="L157" s="26">
        <v>-19.46861170791874</v>
      </c>
      <c r="M157" s="26">
        <v>0.22184593384235879</v>
      </c>
      <c r="N157" s="26">
        <v>8.8353767101880862</v>
      </c>
      <c r="O157" s="26"/>
      <c r="P157" s="26">
        <v>1.4395568780819013E-2</v>
      </c>
      <c r="Q157" s="25">
        <v>6.807206942867905E-4</v>
      </c>
      <c r="R157" s="26"/>
      <c r="S157" s="25"/>
      <c r="T157" s="27"/>
      <c r="U157" s="26">
        <f t="shared" si="13"/>
        <v>1.9507581355481345</v>
      </c>
      <c r="V157" s="26">
        <f t="shared" si="14"/>
        <v>2.0068411211307531</v>
      </c>
      <c r="W157" s="26">
        <f t="shared" si="12"/>
        <v>0.97205409785951635</v>
      </c>
      <c r="Z157" s="6"/>
      <c r="AA157" s="8"/>
      <c r="AB157" s="8"/>
      <c r="AC157" s="7"/>
      <c r="AD157" s="9"/>
      <c r="AE157" s="7"/>
      <c r="AF157" s="7"/>
      <c r="AG157" s="7"/>
      <c r="AH157" s="7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3">
      <c r="A158">
        <v>31919</v>
      </c>
      <c r="B158" s="23" t="s">
        <v>172</v>
      </c>
      <c r="C158" s="23" t="s">
        <v>215</v>
      </c>
      <c r="D158" s="24">
        <v>533.6</v>
      </c>
      <c r="E158" s="25">
        <v>6.1143046566239881E-2</v>
      </c>
      <c r="F158" s="25">
        <v>4.3451768826623964E-3</v>
      </c>
      <c r="G158" s="26">
        <v>15.445850412879448</v>
      </c>
      <c r="H158" s="26">
        <v>-28.804252754928545</v>
      </c>
      <c r="I158" s="25">
        <v>0.09</v>
      </c>
      <c r="J158" s="26"/>
      <c r="K158" s="26"/>
      <c r="L158" s="26"/>
      <c r="M158" s="26"/>
      <c r="N158" s="26"/>
      <c r="O158" s="26"/>
      <c r="P158" s="26">
        <v>0</v>
      </c>
      <c r="Q158" s="25"/>
      <c r="R158" s="26"/>
      <c r="S158" s="25"/>
      <c r="T158" s="27"/>
      <c r="U158" s="26">
        <f t="shared" si="13"/>
        <v>1.8535020495455337</v>
      </c>
      <c r="V158" s="26">
        <f t="shared" si="14"/>
        <v>1.9146450961117736</v>
      </c>
      <c r="W158" s="26">
        <f t="shared" si="12"/>
        <v>0.96806559780169799</v>
      </c>
      <c r="Z158" s="6"/>
      <c r="AA158" s="8"/>
      <c r="AB158" s="8"/>
      <c r="AC158" s="7"/>
      <c r="AD158" s="9"/>
      <c r="AE158" s="7"/>
      <c r="AF158" s="7"/>
      <c r="AG158" s="7"/>
      <c r="AH158" s="7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3">
      <c r="A159">
        <v>31920</v>
      </c>
      <c r="B159" s="23" t="s">
        <v>173</v>
      </c>
      <c r="C159" s="23" t="s">
        <v>17</v>
      </c>
      <c r="D159" s="24">
        <v>537.29999999999995</v>
      </c>
      <c r="E159" s="25">
        <v>4.371221491716535E-2</v>
      </c>
      <c r="F159" s="25">
        <v>3.650309390872135E-3</v>
      </c>
      <c r="G159" s="26">
        <v>12.713287523162442</v>
      </c>
      <c r="H159" s="26">
        <v>-28.783666320847949</v>
      </c>
      <c r="I159" s="25">
        <v>0.09</v>
      </c>
      <c r="J159" s="26"/>
      <c r="K159" s="26"/>
      <c r="L159" s="26"/>
      <c r="M159" s="26"/>
      <c r="N159" s="26"/>
      <c r="O159" s="26"/>
      <c r="P159" s="26">
        <v>0</v>
      </c>
      <c r="Q159" s="25"/>
      <c r="R159" s="26"/>
      <c r="S159" s="25"/>
      <c r="T159" s="27"/>
      <c r="U159" s="26">
        <f t="shared" si="13"/>
        <v>1.525594502779493</v>
      </c>
      <c r="V159" s="26">
        <f t="shared" si="14"/>
        <v>1.5693067176966584</v>
      </c>
      <c r="W159" s="26">
        <f t="shared" si="12"/>
        <v>0.97214552488418338</v>
      </c>
      <c r="Z159" s="6"/>
      <c r="AA159" s="8"/>
      <c r="AB159" s="8"/>
      <c r="AC159" s="7"/>
      <c r="AD159" s="9"/>
      <c r="AE159" s="7"/>
      <c r="AF159" s="7"/>
      <c r="AG159" s="7"/>
      <c r="AH159" s="7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3">
      <c r="A160">
        <v>31921</v>
      </c>
      <c r="B160" s="23" t="s">
        <v>174</v>
      </c>
      <c r="C160" s="23" t="s">
        <v>215</v>
      </c>
      <c r="D160" s="24">
        <v>538.70000000000005</v>
      </c>
      <c r="E160" s="25">
        <v>6.3242068987045569E-2</v>
      </c>
      <c r="F160" s="25">
        <v>5.281203863932828E-3</v>
      </c>
      <c r="G160" s="26">
        <v>10.360339891852588</v>
      </c>
      <c r="H160" s="26">
        <v>-28.034974182901294</v>
      </c>
      <c r="I160" s="25">
        <v>0.09</v>
      </c>
      <c r="J160" s="26"/>
      <c r="K160" s="26"/>
      <c r="L160" s="26"/>
      <c r="M160" s="26"/>
      <c r="N160" s="26"/>
      <c r="O160" s="26"/>
      <c r="P160" s="26"/>
      <c r="Q160" s="25"/>
      <c r="R160" s="26"/>
      <c r="S160" s="25"/>
      <c r="T160" s="27"/>
      <c r="U160" s="26">
        <f t="shared" si="13"/>
        <v>1.2432407870223106</v>
      </c>
      <c r="V160" s="26">
        <f t="shared" si="14"/>
        <v>1.3064828560093562</v>
      </c>
      <c r="W160" s="26">
        <f t="shared" si="12"/>
        <v>0.95159364801753454</v>
      </c>
      <c r="Z160" s="6"/>
      <c r="AA160" s="8"/>
      <c r="AB160" s="8"/>
      <c r="AC160" s="7"/>
      <c r="AD160" s="9"/>
      <c r="AE160" s="7"/>
      <c r="AF160" s="7"/>
      <c r="AG160" s="7"/>
      <c r="AH160" s="7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3">
      <c r="A161">
        <v>31922</v>
      </c>
      <c r="B161" s="23" t="s">
        <v>175</v>
      </c>
      <c r="C161" s="23" t="s">
        <v>176</v>
      </c>
      <c r="D161" s="24">
        <v>539.4</v>
      </c>
      <c r="E161" s="25">
        <v>6.3682287322870706E-2</v>
      </c>
      <c r="F161" s="25">
        <v>4.525629948952988E-3</v>
      </c>
      <c r="G161" s="26">
        <v>17.017966109936044</v>
      </c>
      <c r="H161" s="26">
        <v>-28.11188217841617</v>
      </c>
      <c r="I161" s="25">
        <v>0.09</v>
      </c>
      <c r="J161" s="26">
        <v>-15.244139394444073</v>
      </c>
      <c r="K161" s="26">
        <v>0.22184593384235879</v>
      </c>
      <c r="L161" s="26">
        <v>-14.842858913737777</v>
      </c>
      <c r="M161" s="26">
        <v>0.22184593384235879</v>
      </c>
      <c r="N161" s="26">
        <v>13.269023264678394</v>
      </c>
      <c r="O161" s="26"/>
      <c r="P161" s="26">
        <v>0</v>
      </c>
      <c r="Q161" s="25"/>
      <c r="R161" s="26"/>
      <c r="S161" s="25"/>
      <c r="T161" s="27"/>
      <c r="U161" s="26">
        <f t="shared" si="13"/>
        <v>2.0421559331923254</v>
      </c>
      <c r="V161" s="26">
        <f t="shared" si="14"/>
        <v>2.1058382205151962</v>
      </c>
      <c r="W161" s="26">
        <f t="shared" si="12"/>
        <v>0.96975917394675704</v>
      </c>
      <c r="Z161" s="6"/>
      <c r="AA161" s="8"/>
      <c r="AB161" s="8"/>
      <c r="AC161" s="7"/>
      <c r="AD161" s="9"/>
      <c r="AE161" s="7"/>
      <c r="AF161" s="7"/>
      <c r="AG161" s="7"/>
      <c r="AH161" s="7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3">
      <c r="A162">
        <v>31923</v>
      </c>
      <c r="B162" s="23" t="s">
        <v>177</v>
      </c>
      <c r="C162" s="23" t="s">
        <v>178</v>
      </c>
      <c r="D162" s="24">
        <v>539.70000000000005</v>
      </c>
      <c r="E162" s="25">
        <v>4.5320175329159502E-2</v>
      </c>
      <c r="F162" s="25">
        <v>3.2207125620593809E-3</v>
      </c>
      <c r="G162" s="26">
        <v>80.928635657647362</v>
      </c>
      <c r="H162" s="26">
        <v>-28.430879945561621</v>
      </c>
      <c r="I162" s="25">
        <v>0.09</v>
      </c>
      <c r="J162" s="26"/>
      <c r="K162" s="26"/>
      <c r="L162" s="26"/>
      <c r="M162" s="26"/>
      <c r="N162" s="26"/>
      <c r="O162" s="26"/>
      <c r="P162" s="26"/>
      <c r="Q162" s="25"/>
      <c r="R162" s="26"/>
      <c r="S162" s="25"/>
      <c r="T162" s="27"/>
      <c r="U162" s="26">
        <f t="shared" si="13"/>
        <v>9.7114362789176827</v>
      </c>
      <c r="V162" s="26">
        <f t="shared" si="14"/>
        <v>9.7567564542468421</v>
      </c>
      <c r="W162" s="26">
        <f t="shared" si="12"/>
        <v>0.99535499573637176</v>
      </c>
      <c r="Z162" s="6"/>
      <c r="AA162" s="8"/>
      <c r="AB162" s="8"/>
      <c r="AC162" s="7"/>
      <c r="AD162" s="9"/>
      <c r="AE162" s="7"/>
      <c r="AF162" s="7"/>
      <c r="AG162" s="7"/>
      <c r="AH162" s="7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3">
      <c r="A163">
        <v>31924</v>
      </c>
      <c r="B163" s="23" t="s">
        <v>179</v>
      </c>
      <c r="C163" s="23" t="s">
        <v>50</v>
      </c>
      <c r="D163" s="24">
        <v>540</v>
      </c>
      <c r="E163" s="25">
        <v>6.0445110899330766E-2</v>
      </c>
      <c r="F163" s="25">
        <v>5.0476361439532151E-3</v>
      </c>
      <c r="G163" s="26">
        <v>15.536467751657646</v>
      </c>
      <c r="H163" s="26">
        <v>-27.987490161094403</v>
      </c>
      <c r="I163" s="25">
        <v>0.09</v>
      </c>
      <c r="J163" s="26"/>
      <c r="K163" s="26"/>
      <c r="L163" s="26"/>
      <c r="M163" s="26"/>
      <c r="N163" s="26"/>
      <c r="O163" s="26"/>
      <c r="P163" s="26"/>
      <c r="Q163" s="25"/>
      <c r="R163" s="26"/>
      <c r="S163" s="25"/>
      <c r="T163" s="27"/>
      <c r="U163" s="26">
        <f t="shared" si="13"/>
        <v>1.8643761301989175</v>
      </c>
      <c r="V163" s="26">
        <f t="shared" si="14"/>
        <v>1.9248212410982481</v>
      </c>
      <c r="W163" s="26">
        <f t="shared" si="12"/>
        <v>0.96859702625432254</v>
      </c>
      <c r="Z163" s="6"/>
      <c r="AA163" s="8"/>
      <c r="AB163" s="8"/>
      <c r="AC163" s="7"/>
      <c r="AD163" s="9"/>
      <c r="AE163" s="7"/>
      <c r="AF163" s="7"/>
      <c r="AG163" s="7"/>
      <c r="AH163" s="7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3">
      <c r="A164">
        <v>31925</v>
      </c>
      <c r="B164" s="23" t="s">
        <v>180</v>
      </c>
      <c r="C164" s="23" t="s">
        <v>50</v>
      </c>
      <c r="D164" s="24">
        <v>546.5</v>
      </c>
      <c r="E164" s="25">
        <v>6.1979759578451601E-2</v>
      </c>
      <c r="F164" s="25">
        <v>4.4046385261731829E-3</v>
      </c>
      <c r="G164" s="26">
        <v>17.084671632611215</v>
      </c>
      <c r="H164" s="26">
        <v>-27.875851387710703</v>
      </c>
      <c r="I164" s="25">
        <v>0.09</v>
      </c>
      <c r="J164" s="26"/>
      <c r="K164" s="26"/>
      <c r="L164" s="26"/>
      <c r="M164" s="26"/>
      <c r="N164" s="26"/>
      <c r="O164" s="26"/>
      <c r="P164" s="26">
        <v>0.13763704749280539</v>
      </c>
      <c r="Q164" s="25">
        <v>6.5084185248535879E-3</v>
      </c>
      <c r="R164" s="26">
        <v>-2.8246911840884437</v>
      </c>
      <c r="S164" s="25">
        <v>0.1</v>
      </c>
      <c r="T164" s="27"/>
      <c r="U164" s="26">
        <f t="shared" si="13"/>
        <v>2.0501605959133458</v>
      </c>
      <c r="V164" s="26">
        <f t="shared" si="14"/>
        <v>2.1121403554917975</v>
      </c>
      <c r="W164" s="26">
        <f t="shared" si="12"/>
        <v>0.97065547305258504</v>
      </c>
      <c r="Z164" s="6"/>
      <c r="AA164" s="8"/>
      <c r="AB164" s="8"/>
      <c r="AC164" s="7"/>
      <c r="AD164" s="9"/>
      <c r="AE164" s="7"/>
      <c r="AF164" s="7"/>
      <c r="AG164" s="7"/>
      <c r="AH164" s="7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3">
      <c r="A165">
        <v>31926</v>
      </c>
      <c r="B165" s="23" t="s">
        <v>181</v>
      </c>
      <c r="C165" s="23" t="s">
        <v>44</v>
      </c>
      <c r="D165" s="24">
        <v>554.20000000000005</v>
      </c>
      <c r="E165" s="25">
        <v>8.1833639279993042E-2</v>
      </c>
      <c r="F165" s="25">
        <v>5.8155695143246831E-3</v>
      </c>
      <c r="G165" s="26">
        <v>19.242543514388078</v>
      </c>
      <c r="H165" s="26">
        <v>-28.348314470524109</v>
      </c>
      <c r="I165" s="25">
        <v>0.09</v>
      </c>
      <c r="J165" s="26">
        <v>-14.339799246603885</v>
      </c>
      <c r="K165" s="26">
        <v>0.22184593384235879</v>
      </c>
      <c r="L165" s="26">
        <v>-13.84332564748744</v>
      </c>
      <c r="M165" s="26">
        <v>0.22184593384235879</v>
      </c>
      <c r="N165" s="26">
        <v>14.504988823036669</v>
      </c>
      <c r="O165" s="26"/>
      <c r="P165" s="26">
        <v>0.16441941967507742</v>
      </c>
      <c r="Q165" s="25">
        <v>6.5003026383170142E-3</v>
      </c>
      <c r="R165" s="26">
        <v>7.5168539411532027</v>
      </c>
      <c r="S165" s="25">
        <v>0.12</v>
      </c>
      <c r="T165" s="27"/>
      <c r="U165" s="26">
        <f t="shared" si="13"/>
        <v>2.3091052217265693</v>
      </c>
      <c r="V165" s="26">
        <f t="shared" si="14"/>
        <v>2.3909388610065623</v>
      </c>
      <c r="W165" s="26">
        <f t="shared" si="12"/>
        <v>0.9657734287502685</v>
      </c>
      <c r="Z165" s="6"/>
      <c r="AA165" s="8"/>
      <c r="AB165" s="8"/>
      <c r="AC165" s="7"/>
      <c r="AD165" s="9"/>
      <c r="AE165" s="7"/>
      <c r="AF165" s="7"/>
      <c r="AG165" s="7"/>
      <c r="AH165" s="7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3">
      <c r="A166">
        <v>31927</v>
      </c>
      <c r="B166" s="23" t="s">
        <v>182</v>
      </c>
      <c r="C166" s="23" t="s">
        <v>50</v>
      </c>
      <c r="D166" s="24">
        <v>559.5</v>
      </c>
      <c r="E166" s="25">
        <v>7.3971548356931219E-2</v>
      </c>
      <c r="F166" s="25">
        <v>5.2568440721557494E-3</v>
      </c>
      <c r="G166" s="26">
        <v>19.420076340989802</v>
      </c>
      <c r="H166" s="26">
        <v>-28.635678982224597</v>
      </c>
      <c r="I166" s="25">
        <v>0.09</v>
      </c>
      <c r="J166" s="26"/>
      <c r="K166" s="26"/>
      <c r="L166" s="26"/>
      <c r="M166" s="26"/>
      <c r="N166" s="26"/>
      <c r="O166" s="26"/>
      <c r="P166" s="26">
        <v>0.2840953297738239</v>
      </c>
      <c r="Q166" s="25">
        <v>1.1231675828267456E-2</v>
      </c>
      <c r="R166" s="26">
        <v>-11.840505625109174</v>
      </c>
      <c r="S166" s="25">
        <v>0.12</v>
      </c>
      <c r="T166" s="27"/>
      <c r="U166" s="26">
        <f t="shared" si="13"/>
        <v>2.330409160918776</v>
      </c>
      <c r="V166" s="26">
        <f t="shared" si="14"/>
        <v>2.4043807092757072</v>
      </c>
      <c r="W166" s="26">
        <f t="shared" si="12"/>
        <v>0.96923467732395241</v>
      </c>
      <c r="Z166" s="6"/>
      <c r="AA166" s="8"/>
      <c r="AB166" s="8"/>
      <c r="AC166" s="7"/>
      <c r="AD166" s="9"/>
      <c r="AE166" s="7"/>
      <c r="AF166" s="7"/>
      <c r="AG166" s="7"/>
      <c r="AH166" s="7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3">
      <c r="A167">
        <v>31928</v>
      </c>
      <c r="B167" s="23" t="s">
        <v>183</v>
      </c>
      <c r="C167" s="23" t="s">
        <v>50</v>
      </c>
      <c r="D167" s="24">
        <v>565.6</v>
      </c>
      <c r="E167" s="25">
        <v>8.7749269685479303E-2</v>
      </c>
      <c r="F167" s="25">
        <v>6.235968266559682E-3</v>
      </c>
      <c r="G167" s="26">
        <v>19.961251687899949</v>
      </c>
      <c r="H167" s="26">
        <v>-28.550666557731564</v>
      </c>
      <c r="I167" s="25">
        <v>0.09</v>
      </c>
      <c r="J167" s="26">
        <v>-7.620444134663015</v>
      </c>
      <c r="K167" s="26">
        <v>0.22184593384235879</v>
      </c>
      <c r="L167" s="26">
        <v>-6.8536756611498753</v>
      </c>
      <c r="M167" s="26">
        <v>0.22184593384235879</v>
      </c>
      <c r="N167" s="26">
        <v>21.696990896581688</v>
      </c>
      <c r="O167" s="26"/>
      <c r="P167" s="26">
        <v>0.31390822389987388</v>
      </c>
      <c r="Q167" s="25">
        <v>1.2410325130925246E-2</v>
      </c>
      <c r="R167" s="26">
        <v>-10.031235714976077</v>
      </c>
      <c r="S167" s="25">
        <v>0.12</v>
      </c>
      <c r="T167" s="27"/>
      <c r="U167" s="26">
        <f t="shared" si="13"/>
        <v>2.395350202547994</v>
      </c>
      <c r="V167" s="26">
        <f t="shared" si="14"/>
        <v>2.4830994722334734</v>
      </c>
      <c r="W167" s="26">
        <f t="shared" si="12"/>
        <v>0.96466139570053089</v>
      </c>
      <c r="Z167" s="6"/>
      <c r="AA167" s="8"/>
      <c r="AB167" s="8"/>
      <c r="AC167" s="7"/>
      <c r="AD167" s="9"/>
      <c r="AE167" s="7"/>
      <c r="AF167" s="7"/>
      <c r="AG167" s="7"/>
      <c r="AH167" s="7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3">
      <c r="A168">
        <v>31929</v>
      </c>
      <c r="B168" s="23" t="s">
        <v>184</v>
      </c>
      <c r="C168" s="23" t="s">
        <v>50</v>
      </c>
      <c r="D168" s="24">
        <v>575.5</v>
      </c>
      <c r="E168" s="25">
        <v>7.5070045003004723E-2</v>
      </c>
      <c r="F168" s="25">
        <v>5.3349095677477903E-3</v>
      </c>
      <c r="G168" s="26">
        <v>11.411545113618837</v>
      </c>
      <c r="H168" s="26">
        <v>-28.936760758292589</v>
      </c>
      <c r="I168" s="25">
        <v>0.09</v>
      </c>
      <c r="J168" s="26"/>
      <c r="K168" s="26"/>
      <c r="L168" s="26"/>
      <c r="M168" s="26"/>
      <c r="N168" s="26"/>
      <c r="O168" s="26"/>
      <c r="P168" s="26"/>
      <c r="Q168" s="25"/>
      <c r="R168" s="26"/>
      <c r="S168" s="25"/>
      <c r="T168" s="27"/>
      <c r="U168" s="26">
        <f t="shared" si="13"/>
        <v>1.3693854136342605</v>
      </c>
      <c r="V168" s="26">
        <f t="shared" si="14"/>
        <v>1.4444554586372651</v>
      </c>
      <c r="W168" s="26">
        <f t="shared" si="12"/>
        <v>0.94802882667366739</v>
      </c>
      <c r="Z168" s="6"/>
      <c r="AA168" s="8"/>
      <c r="AB168" s="8"/>
      <c r="AC168" s="7"/>
      <c r="AD168" s="9"/>
      <c r="AE168" s="7"/>
      <c r="AF168" s="7"/>
      <c r="AG168" s="7"/>
      <c r="AH168" s="7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3">
      <c r="A169">
        <v>31930</v>
      </c>
      <c r="B169" s="23" t="s">
        <v>185</v>
      </c>
      <c r="C169" s="23" t="s">
        <v>50</v>
      </c>
      <c r="D169" s="24">
        <v>577.6</v>
      </c>
      <c r="E169" s="25">
        <v>0.11866975675249485</v>
      </c>
      <c r="F169" s="25">
        <v>8.4333560833198887E-3</v>
      </c>
      <c r="G169" s="26">
        <v>13.911570797798268</v>
      </c>
      <c r="H169" s="26">
        <v>-28.648543811909466</v>
      </c>
      <c r="I169" s="25">
        <v>0.09</v>
      </c>
      <c r="J169" s="26"/>
      <c r="K169" s="26"/>
      <c r="L169" s="26"/>
      <c r="M169" s="26"/>
      <c r="N169" s="26"/>
      <c r="O169" s="26"/>
      <c r="P169" s="26">
        <v>0</v>
      </c>
      <c r="Q169" s="25"/>
      <c r="R169" s="26"/>
      <c r="S169" s="25"/>
      <c r="T169" s="27"/>
      <c r="U169" s="26">
        <f t="shared" si="13"/>
        <v>1.6693884957357921</v>
      </c>
      <c r="V169" s="26">
        <f t="shared" si="14"/>
        <v>1.7880582524882869</v>
      </c>
      <c r="W169" s="26">
        <f t="shared" si="12"/>
        <v>0.93363205220671508</v>
      </c>
      <c r="Z169" s="6"/>
      <c r="AA169" s="8"/>
      <c r="AB169" s="8"/>
      <c r="AC169" s="7"/>
      <c r="AD169" s="9"/>
      <c r="AE169" s="7"/>
      <c r="AF169" s="7"/>
      <c r="AG169" s="7"/>
      <c r="AH169" s="7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3">
      <c r="A170">
        <v>31931</v>
      </c>
      <c r="B170" s="23" t="s">
        <v>186</v>
      </c>
      <c r="C170" s="23" t="s">
        <v>50</v>
      </c>
      <c r="D170" s="24">
        <v>581</v>
      </c>
      <c r="E170" s="25">
        <v>4.5777110579969658E-2</v>
      </c>
      <c r="F170" s="25">
        <v>3.8227442135730506E-3</v>
      </c>
      <c r="G170" s="26">
        <v>8.8116419201992091</v>
      </c>
      <c r="H170" s="26">
        <v>-27.137878452462328</v>
      </c>
      <c r="I170" s="25">
        <v>0.09</v>
      </c>
      <c r="J170" s="26"/>
      <c r="K170" s="26"/>
      <c r="L170" s="26"/>
      <c r="M170" s="26"/>
      <c r="N170" s="26"/>
      <c r="O170" s="26"/>
      <c r="P170" s="26"/>
      <c r="Q170" s="25"/>
      <c r="R170" s="26"/>
      <c r="S170" s="25"/>
      <c r="T170" s="27"/>
      <c r="U170" s="26">
        <f t="shared" si="13"/>
        <v>1.0573970304239051</v>
      </c>
      <c r="V170" s="26">
        <f t="shared" si="14"/>
        <v>1.1031741410038747</v>
      </c>
      <c r="W170" s="26">
        <f t="shared" si="12"/>
        <v>0.9585041845358041</v>
      </c>
      <c r="Z170" s="6"/>
      <c r="AA170" s="8"/>
      <c r="AB170" s="8"/>
      <c r="AC170" s="7"/>
      <c r="AD170" s="9"/>
      <c r="AE170" s="7"/>
      <c r="AF170" s="7"/>
      <c r="AG170" s="7"/>
      <c r="AH170" s="7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3">
      <c r="A171">
        <v>31932</v>
      </c>
      <c r="B171" s="23" t="s">
        <v>187</v>
      </c>
      <c r="C171" s="23" t="s">
        <v>188</v>
      </c>
      <c r="D171" s="24">
        <v>581.5</v>
      </c>
      <c r="E171" s="25">
        <v>4.3033783828760719E-2</v>
      </c>
      <c r="F171" s="25">
        <v>3.5936551266634699E-3</v>
      </c>
      <c r="G171" s="26">
        <v>79.482050461407127</v>
      </c>
      <c r="H171" s="26">
        <v>-28.842351587400085</v>
      </c>
      <c r="I171" s="25">
        <v>0.09</v>
      </c>
      <c r="J171" s="26"/>
      <c r="K171" s="26"/>
      <c r="L171" s="26"/>
      <c r="M171" s="26"/>
      <c r="N171" s="26"/>
      <c r="O171" s="26"/>
      <c r="P171" s="26"/>
      <c r="Q171" s="25"/>
      <c r="R171" s="26"/>
      <c r="S171" s="25"/>
      <c r="T171" s="27"/>
      <c r="U171" s="26">
        <f t="shared" si="13"/>
        <v>9.5378460553688544</v>
      </c>
      <c r="V171" s="26">
        <f t="shared" si="14"/>
        <v>9.5808798391976158</v>
      </c>
      <c r="W171" s="26">
        <f t="shared" si="12"/>
        <v>0.99550836827608458</v>
      </c>
      <c r="Z171" s="6"/>
      <c r="AA171" s="8"/>
      <c r="AB171" s="8"/>
      <c r="AC171" s="7"/>
      <c r="AD171" s="9"/>
      <c r="AE171" s="7"/>
      <c r="AF171" s="7"/>
      <c r="AG171" s="7"/>
      <c r="AH171" s="7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3">
      <c r="A172">
        <v>31933</v>
      </c>
      <c r="B172" s="23" t="s">
        <v>189</v>
      </c>
      <c r="C172" s="23" t="s">
        <v>15</v>
      </c>
      <c r="D172" s="24">
        <v>583.79999999999995</v>
      </c>
      <c r="E172" s="25">
        <v>0.10840421545436922</v>
      </c>
      <c r="F172" s="25">
        <v>7.7038276211045219E-3</v>
      </c>
      <c r="G172" s="26">
        <v>20.548648926333023</v>
      </c>
      <c r="H172" s="26">
        <v>-29.161141743414579</v>
      </c>
      <c r="I172" s="25">
        <v>0.09</v>
      </c>
      <c r="J172" s="26"/>
      <c r="K172" s="26"/>
      <c r="L172" s="26"/>
      <c r="M172" s="26"/>
      <c r="N172" s="26"/>
      <c r="O172" s="26"/>
      <c r="P172" s="26">
        <v>0</v>
      </c>
      <c r="Q172" s="25"/>
      <c r="R172" s="26"/>
      <c r="S172" s="25"/>
      <c r="T172" s="27"/>
      <c r="U172" s="26">
        <f t="shared" si="13"/>
        <v>2.4658378711599624</v>
      </c>
      <c r="V172" s="26">
        <f t="shared" si="14"/>
        <v>2.5742420866143316</v>
      </c>
      <c r="W172" s="26">
        <f t="shared" si="12"/>
        <v>0.95788888076298084</v>
      </c>
      <c r="Z172" s="6"/>
      <c r="AA172" s="8"/>
      <c r="AB172" s="8"/>
      <c r="AC172" s="7"/>
      <c r="AD172" s="9"/>
      <c r="AE172" s="7"/>
      <c r="AF172" s="7"/>
      <c r="AG172" s="7"/>
      <c r="AH172" s="7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3">
      <c r="A173">
        <v>31934</v>
      </c>
      <c r="B173" s="23" t="s">
        <v>190</v>
      </c>
      <c r="C173" s="23" t="s">
        <v>50</v>
      </c>
      <c r="D173" s="24">
        <v>585.1</v>
      </c>
      <c r="E173" s="25">
        <v>5.4632586620362016E-2</v>
      </c>
      <c r="F173" s="25">
        <v>3.8825061189201818E-3</v>
      </c>
      <c r="G173" s="26">
        <v>16.238379409734925</v>
      </c>
      <c r="H173" s="26">
        <v>-28.139310251077198</v>
      </c>
      <c r="I173" s="25">
        <v>0.09</v>
      </c>
      <c r="J173" s="26">
        <v>-18.348241207482808</v>
      </c>
      <c r="K173" s="26">
        <v>0.22184593384235879</v>
      </c>
      <c r="L173" s="26">
        <v>-18.073721292235227</v>
      </c>
      <c r="M173" s="26">
        <v>0.22184593384235879</v>
      </c>
      <c r="N173" s="26">
        <v>10.065588958841971</v>
      </c>
      <c r="O173" s="26"/>
      <c r="P173" s="26">
        <v>0</v>
      </c>
      <c r="Q173" s="25"/>
      <c r="R173" s="26"/>
      <c r="S173" s="25"/>
      <c r="T173" s="27"/>
      <c r="U173" s="26">
        <f t="shared" si="13"/>
        <v>1.948605529168191</v>
      </c>
      <c r="V173" s="26">
        <f t="shared" si="14"/>
        <v>2.003238115788553</v>
      </c>
      <c r="W173" s="26">
        <f t="shared" si="12"/>
        <v>0.97272786186036775</v>
      </c>
      <c r="Z173" s="6"/>
      <c r="AA173" s="8"/>
      <c r="AB173" s="8"/>
      <c r="AC173" s="7"/>
      <c r="AD173" s="9"/>
      <c r="AE173" s="7"/>
      <c r="AF173" s="7"/>
      <c r="AG173" s="7"/>
      <c r="AH173" s="7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3">
      <c r="A174">
        <v>31935</v>
      </c>
      <c r="B174" s="23" t="s">
        <v>191</v>
      </c>
      <c r="C174" s="23" t="s">
        <v>50</v>
      </c>
      <c r="D174" s="24">
        <v>586.9</v>
      </c>
      <c r="E174" s="25">
        <v>6.0521406219355547E-2</v>
      </c>
      <c r="F174" s="25">
        <v>4.300999540898999E-3</v>
      </c>
      <c r="G174" s="26">
        <v>18.149789142155548</v>
      </c>
      <c r="H174" s="26">
        <v>-28.476920562363688</v>
      </c>
      <c r="I174" s="25">
        <v>0.09</v>
      </c>
      <c r="J174" s="26"/>
      <c r="K174" s="26"/>
      <c r="L174" s="26"/>
      <c r="M174" s="26"/>
      <c r="N174" s="26"/>
      <c r="O174" s="26"/>
      <c r="P174" s="26">
        <v>0.13720528654632286</v>
      </c>
      <c r="Q174" s="25">
        <v>5.4243950495057877E-3</v>
      </c>
      <c r="R174" s="26">
        <v>-23.724938286660894</v>
      </c>
      <c r="S174" s="25">
        <v>0.12</v>
      </c>
      <c r="T174" s="27"/>
      <c r="U174" s="26">
        <f t="shared" si="13"/>
        <v>2.1779746970586658</v>
      </c>
      <c r="V174" s="26">
        <f t="shared" si="14"/>
        <v>2.2384961032780213</v>
      </c>
      <c r="W174" s="26">
        <f t="shared" si="12"/>
        <v>0.97296336315675114</v>
      </c>
      <c r="Z174" s="6"/>
      <c r="AA174" s="8"/>
      <c r="AB174" s="8"/>
      <c r="AC174" s="7"/>
      <c r="AD174" s="9"/>
      <c r="AE174" s="7"/>
      <c r="AF174" s="7"/>
      <c r="AG174" s="7"/>
      <c r="AH174" s="7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3">
      <c r="A175">
        <v>31936</v>
      </c>
      <c r="B175" s="23" t="s">
        <v>192</v>
      </c>
      <c r="C175" s="23" t="s">
        <v>50</v>
      </c>
      <c r="D175" s="24">
        <v>590.4</v>
      </c>
      <c r="E175" s="25">
        <v>9.4678635498551433E-2</v>
      </c>
      <c r="F175" s="25">
        <v>6.7284088928188414E-3</v>
      </c>
      <c r="G175" s="26">
        <v>8.5613384225734066</v>
      </c>
      <c r="H175" s="26">
        <v>-29.637663454951479</v>
      </c>
      <c r="I175" s="25">
        <v>0.09</v>
      </c>
      <c r="J175" s="26"/>
      <c r="K175" s="26"/>
      <c r="L175" s="26"/>
      <c r="M175" s="26"/>
      <c r="N175" s="26"/>
      <c r="O175" s="26"/>
      <c r="P175" s="26"/>
      <c r="Q175" s="25"/>
      <c r="R175" s="26"/>
      <c r="S175" s="25"/>
      <c r="T175" s="27"/>
      <c r="U175" s="26">
        <f t="shared" si="13"/>
        <v>1.0273606107088087</v>
      </c>
      <c r="V175" s="26">
        <f t="shared" si="14"/>
        <v>1.1220392462073601</v>
      </c>
      <c r="W175" s="26">
        <f t="shared" si="12"/>
        <v>0.9156191409359542</v>
      </c>
      <c r="Z175" s="6"/>
      <c r="AA175" s="8"/>
      <c r="AB175" s="8"/>
      <c r="AC175" s="7"/>
      <c r="AD175" s="9"/>
      <c r="AE175" s="7"/>
      <c r="AF175" s="7"/>
      <c r="AG175" s="7"/>
      <c r="AH175" s="7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3">
      <c r="A176">
        <v>31937</v>
      </c>
      <c r="B176" s="23" t="s">
        <v>193</v>
      </c>
      <c r="C176" s="23" t="s">
        <v>194</v>
      </c>
      <c r="D176" s="24">
        <v>590.41</v>
      </c>
      <c r="E176" s="25"/>
      <c r="F176" s="25"/>
      <c r="G176" s="26"/>
      <c r="H176" s="26">
        <v>-28.913758596080541</v>
      </c>
      <c r="I176" s="25">
        <v>0.09</v>
      </c>
      <c r="J176" s="26"/>
      <c r="K176" s="26"/>
      <c r="L176" s="26"/>
      <c r="M176" s="26"/>
      <c r="N176" s="26"/>
      <c r="O176" s="26"/>
      <c r="P176" s="26"/>
      <c r="Q176" s="25"/>
      <c r="R176" s="26"/>
      <c r="S176" s="25"/>
      <c r="T176" s="27"/>
      <c r="U176" s="26"/>
      <c r="V176" s="26"/>
      <c r="W176" s="26"/>
      <c r="Z176" s="6"/>
      <c r="AA176" s="8"/>
      <c r="AB176" s="8"/>
      <c r="AC176" s="7"/>
      <c r="AD176" s="9"/>
      <c r="AE176" s="7"/>
      <c r="AF176" s="7"/>
      <c r="AG176" s="7"/>
      <c r="AH176" s="7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7" x14ac:dyDescent="0.3">
      <c r="A177">
        <v>31938</v>
      </c>
      <c r="B177" s="23" t="s">
        <v>195</v>
      </c>
      <c r="C177" s="23" t="s">
        <v>194</v>
      </c>
      <c r="D177" s="24">
        <v>590.79999999999995</v>
      </c>
      <c r="E177" s="25">
        <v>2.5999999999999999E-2</v>
      </c>
      <c r="F177" s="25">
        <v>2.1712019018602985E-3</v>
      </c>
      <c r="G177" s="26">
        <v>77.930000000000007</v>
      </c>
      <c r="H177" s="26">
        <v>-28.23</v>
      </c>
      <c r="I177" s="25">
        <v>0.09</v>
      </c>
      <c r="J177" s="26"/>
      <c r="K177" s="26"/>
      <c r="L177" s="26"/>
      <c r="M177" s="26"/>
      <c r="N177" s="26"/>
      <c r="O177" s="26"/>
      <c r="P177" s="26"/>
      <c r="Q177" s="25"/>
      <c r="R177" s="26"/>
      <c r="S177" s="25"/>
      <c r="T177" s="27"/>
      <c r="U177" s="26">
        <f>G177*0.12</f>
        <v>9.3516000000000012</v>
      </c>
      <c r="V177" s="26">
        <f>U177+E177</f>
        <v>9.377600000000001</v>
      </c>
      <c r="W177" s="26">
        <f t="shared" si="12"/>
        <v>0.99722743559119609</v>
      </c>
      <c r="Z177" s="6"/>
      <c r="AA177" s="8"/>
      <c r="AB177" s="8"/>
      <c r="AC177" s="7"/>
      <c r="AD177" s="9"/>
      <c r="AE177" s="7"/>
      <c r="AF177" s="7"/>
      <c r="AG177" s="7"/>
      <c r="AH177" s="7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7" x14ac:dyDescent="0.3">
      <c r="A178">
        <v>31939</v>
      </c>
      <c r="B178" s="23" t="s">
        <v>196</v>
      </c>
      <c r="C178" s="23" t="s">
        <v>50</v>
      </c>
      <c r="D178" s="24">
        <v>614.29999999999995</v>
      </c>
      <c r="E178" s="25"/>
      <c r="F178" s="25"/>
      <c r="G178" s="26"/>
      <c r="H178" s="26">
        <v>-29.38</v>
      </c>
      <c r="I178" s="25">
        <v>0.09</v>
      </c>
      <c r="J178" s="26"/>
      <c r="K178" s="26"/>
      <c r="L178" s="26"/>
      <c r="M178" s="26"/>
      <c r="N178" s="26"/>
      <c r="O178" s="26"/>
      <c r="P178" s="26"/>
      <c r="Q178" s="25"/>
      <c r="R178" s="26"/>
      <c r="S178" s="25"/>
      <c r="T178" s="27"/>
      <c r="U178" s="26"/>
      <c r="V178" s="26"/>
      <c r="W178" s="26"/>
      <c r="Z178" s="6"/>
      <c r="AA178" s="8"/>
      <c r="AB178" s="8"/>
      <c r="AC178" s="7"/>
      <c r="AD178" s="9"/>
      <c r="AE178" s="7"/>
      <c r="AF178" s="7"/>
      <c r="AG178" s="7"/>
      <c r="AH178" s="7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7" x14ac:dyDescent="0.3">
      <c r="A179">
        <v>31940</v>
      </c>
      <c r="B179" s="23" t="s">
        <v>197</v>
      </c>
      <c r="C179" s="23" t="s">
        <v>198</v>
      </c>
      <c r="D179" s="24">
        <v>617</v>
      </c>
      <c r="E179" s="25">
        <v>6.6000000000000003E-2</v>
      </c>
      <c r="F179" s="25">
        <v>5.5115125201069121E-3</v>
      </c>
      <c r="G179" s="26">
        <v>6.43</v>
      </c>
      <c r="H179" s="26">
        <v>-28.78</v>
      </c>
      <c r="I179" s="25">
        <v>0.09</v>
      </c>
      <c r="J179" s="26"/>
      <c r="K179" s="26"/>
      <c r="L179" s="26"/>
      <c r="M179" s="26"/>
      <c r="N179" s="26"/>
      <c r="O179" s="26"/>
      <c r="P179" s="26">
        <v>0</v>
      </c>
      <c r="Q179" s="25"/>
      <c r="R179" s="26"/>
      <c r="S179" s="25"/>
      <c r="T179" s="27"/>
      <c r="U179" s="26">
        <f>G179*0.12</f>
        <v>0.77159999999999995</v>
      </c>
      <c r="V179" s="26">
        <f>U179+E179</f>
        <v>0.8375999999999999</v>
      </c>
      <c r="W179" s="26">
        <f t="shared" si="12"/>
        <v>0.92120343839541552</v>
      </c>
      <c r="Z179" s="6"/>
      <c r="AA179" s="8"/>
      <c r="AB179" s="8"/>
      <c r="AC179" s="7"/>
      <c r="AD179" s="9"/>
      <c r="AE179" s="7"/>
      <c r="AF179" s="7"/>
      <c r="AG179" s="7"/>
      <c r="AH179" s="7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7" x14ac:dyDescent="0.3">
      <c r="A180">
        <v>31941</v>
      </c>
      <c r="B180" s="23" t="s">
        <v>199</v>
      </c>
      <c r="C180" s="23" t="s">
        <v>200</v>
      </c>
      <c r="D180" s="24">
        <v>620.9</v>
      </c>
      <c r="E180" s="25">
        <v>0.14799999999999999</v>
      </c>
      <c r="F180" s="25">
        <v>1.0517732019410274E-2</v>
      </c>
      <c r="G180" s="26">
        <v>10.19</v>
      </c>
      <c r="H180" s="26">
        <v>-29.12</v>
      </c>
      <c r="I180" s="25">
        <v>0.09</v>
      </c>
      <c r="J180" s="26">
        <v>-18.802540265736397</v>
      </c>
      <c r="K180" s="26">
        <v>0.22184593384235879</v>
      </c>
      <c r="L180" s="26">
        <v>-17.553734260284283</v>
      </c>
      <c r="M180" s="26">
        <v>0.22184593384235879</v>
      </c>
      <c r="N180" s="26">
        <v>11.566265739715718</v>
      </c>
      <c r="O180" s="26"/>
      <c r="P180" s="26">
        <v>0</v>
      </c>
      <c r="Q180" s="25"/>
      <c r="R180" s="26"/>
      <c r="S180" s="25"/>
      <c r="T180" s="27"/>
      <c r="U180" s="26">
        <f>G180*0.12</f>
        <v>1.2227999999999999</v>
      </c>
      <c r="V180" s="26">
        <f>U180+E180</f>
        <v>1.3707999999999998</v>
      </c>
      <c r="W180" s="26">
        <f t="shared" si="12"/>
        <v>0.89203384884738846</v>
      </c>
      <c r="Z180" s="6"/>
      <c r="AA180" s="8"/>
      <c r="AB180" s="8"/>
      <c r="AC180" s="7"/>
      <c r="AD180" s="9"/>
      <c r="AE180" s="7"/>
      <c r="AF180" s="7"/>
      <c r="AG180" s="7"/>
      <c r="AH180" s="7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7" x14ac:dyDescent="0.3">
      <c r="A181">
        <v>31942</v>
      </c>
      <c r="B181" s="23" t="s">
        <v>201</v>
      </c>
      <c r="C181" s="23" t="s">
        <v>200</v>
      </c>
      <c r="D181" s="24">
        <v>624.20000000000005</v>
      </c>
      <c r="E181" s="25">
        <v>4.9000000000000002E-2</v>
      </c>
      <c r="F181" s="25">
        <v>4.0918805073521004E-3</v>
      </c>
      <c r="G181" s="26">
        <v>4.5</v>
      </c>
      <c r="H181" s="26">
        <v>-27.52</v>
      </c>
      <c r="I181" s="25">
        <v>0.09</v>
      </c>
      <c r="J181" s="26"/>
      <c r="K181" s="26"/>
      <c r="L181" s="26"/>
      <c r="M181" s="26"/>
      <c r="N181" s="26"/>
      <c r="O181" s="26"/>
      <c r="P181" s="26"/>
      <c r="Q181" s="25"/>
      <c r="R181" s="26"/>
      <c r="S181" s="25"/>
      <c r="T181" s="27"/>
      <c r="U181" s="26">
        <f>G181*0.12</f>
        <v>0.54</v>
      </c>
      <c r="V181" s="26">
        <f>U181+E181</f>
        <v>0.58900000000000008</v>
      </c>
      <c r="W181" s="26">
        <f t="shared" si="12"/>
        <v>0.91680814940577249</v>
      </c>
      <c r="Z181" s="6"/>
      <c r="AA181" s="8"/>
      <c r="AB181" s="8"/>
      <c r="AC181" s="7"/>
      <c r="AD181" s="9"/>
      <c r="AE181" s="7"/>
      <c r="AF181" s="7"/>
      <c r="AG181" s="7"/>
      <c r="AH181" s="7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7" x14ac:dyDescent="0.3">
      <c r="A182">
        <v>31943</v>
      </c>
      <c r="B182" s="23" t="s">
        <v>202</v>
      </c>
      <c r="C182" s="23" t="s">
        <v>203</v>
      </c>
      <c r="D182" s="24">
        <v>625.20000000000005</v>
      </c>
      <c r="E182" s="25">
        <v>0.03</v>
      </c>
      <c r="F182" s="25">
        <v>2.1319727066372177E-3</v>
      </c>
      <c r="G182" s="26">
        <v>48.19</v>
      </c>
      <c r="H182" s="26">
        <v>-28.78</v>
      </c>
      <c r="I182" s="25">
        <v>0.09</v>
      </c>
      <c r="J182" s="26"/>
      <c r="K182" s="26"/>
      <c r="L182" s="26"/>
      <c r="M182" s="26"/>
      <c r="N182" s="26"/>
      <c r="O182" s="26"/>
      <c r="P182" s="26"/>
      <c r="Q182" s="25"/>
      <c r="R182" s="26"/>
      <c r="S182" s="25"/>
      <c r="T182" s="27"/>
      <c r="U182" s="26">
        <f>G182*0.12</f>
        <v>5.7827999999999999</v>
      </c>
      <c r="V182" s="26">
        <f>U182+E182</f>
        <v>5.8128000000000002</v>
      </c>
      <c r="W182" s="26">
        <f t="shared" si="12"/>
        <v>0.99483897605284888</v>
      </c>
      <c r="Z182" s="6"/>
      <c r="AA182" s="8"/>
      <c r="AB182" s="8"/>
      <c r="AC182" s="7"/>
      <c r="AD182" s="9"/>
      <c r="AE182" s="7"/>
      <c r="AF182" s="7"/>
      <c r="AG182" s="7"/>
      <c r="AH182" s="7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7" x14ac:dyDescent="0.3">
      <c r="A183">
        <v>31944</v>
      </c>
      <c r="B183" s="23" t="s">
        <v>204</v>
      </c>
      <c r="C183" s="23" t="s">
        <v>205</v>
      </c>
      <c r="D183" s="24">
        <v>625.6</v>
      </c>
      <c r="E183" s="25">
        <v>2.9000000000000001E-2</v>
      </c>
      <c r="F183" s="25">
        <v>2.4217251982287945E-3</v>
      </c>
      <c r="G183" s="26">
        <v>79.5</v>
      </c>
      <c r="H183" s="26">
        <v>-27.5</v>
      </c>
      <c r="I183" s="25">
        <v>0.09</v>
      </c>
      <c r="J183" s="26"/>
      <c r="K183" s="26"/>
      <c r="L183" s="26"/>
      <c r="M183" s="26"/>
      <c r="N183" s="26"/>
      <c r="O183" s="26"/>
      <c r="P183" s="26"/>
      <c r="Q183" s="25"/>
      <c r="R183" s="26"/>
      <c r="S183" s="25"/>
      <c r="T183" s="27"/>
      <c r="U183" s="26">
        <f>G183*0.12</f>
        <v>9.5399999999999991</v>
      </c>
      <c r="V183" s="26">
        <f>U183+E183</f>
        <v>9.5689999999999991</v>
      </c>
      <c r="W183" s="26">
        <f t="shared" si="12"/>
        <v>0.99696938029052151</v>
      </c>
      <c r="Z183" s="6"/>
      <c r="AA183" s="8"/>
      <c r="AB183" s="8"/>
      <c r="AC183" s="7"/>
      <c r="AD183" s="9"/>
      <c r="AE183" s="7"/>
      <c r="AF183" s="7"/>
      <c r="AG183" s="7"/>
      <c r="AH183" s="7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7" x14ac:dyDescent="0.3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6"/>
      <c r="N184" s="13"/>
      <c r="O184" s="13"/>
      <c r="P184" s="13"/>
      <c r="Q184" s="13"/>
      <c r="R184" s="13"/>
      <c r="S184" s="13"/>
      <c r="T184" s="13"/>
      <c r="U184" s="13"/>
      <c r="V184" s="17"/>
      <c r="W184" s="1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8"/>
    </row>
    <row r="185" spans="1:47" x14ac:dyDescent="0.3">
      <c r="B185" s="13"/>
      <c r="C185" s="17"/>
      <c r="D185" s="17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9"/>
      <c r="V185" s="29"/>
      <c r="W185" s="29"/>
      <c r="X185" s="10"/>
      <c r="Y185" s="10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6"/>
    </row>
    <row r="186" spans="1:47" x14ac:dyDescent="0.3">
      <c r="B186" s="13"/>
      <c r="C186" s="17"/>
      <c r="D186" s="17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17"/>
      <c r="V186" s="17"/>
      <c r="W186" s="1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8"/>
    </row>
    <row r="187" spans="1:47" x14ac:dyDescent="0.3">
      <c r="B187" s="17"/>
      <c r="C187" s="17"/>
      <c r="D187" s="17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17"/>
      <c r="V187" s="17"/>
      <c r="W187" s="1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47" x14ac:dyDescent="0.3">
      <c r="B188" s="13"/>
      <c r="C188" s="17"/>
      <c r="D188" s="17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9"/>
      <c r="V188" s="29"/>
      <c r="W188" s="29"/>
      <c r="X188" s="10"/>
      <c r="Y188" s="10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47" x14ac:dyDescent="0.3">
      <c r="B189" s="13"/>
      <c r="C189" s="17"/>
      <c r="D189" s="17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9"/>
      <c r="V189" s="29"/>
      <c r="W189" s="29"/>
      <c r="X189" s="10"/>
      <c r="Y189" s="10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47" x14ac:dyDescent="0.3">
      <c r="B190" s="17"/>
      <c r="C190" s="17"/>
      <c r="D190" s="17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17"/>
      <c r="V190" s="17"/>
      <c r="W190" s="1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47" x14ac:dyDescent="0.3">
      <c r="B191" s="13"/>
      <c r="C191" s="17"/>
      <c r="D191" s="17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9"/>
      <c r="V191" s="29"/>
      <c r="W191" s="29"/>
      <c r="X191" s="10"/>
      <c r="Y191" s="10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x14ac:dyDescent="0.3">
      <c r="B192" s="30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3"/>
      <c r="W192" s="33"/>
      <c r="X192" s="2"/>
      <c r="Y19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khantsoo</dc:creator>
  <cp:lastModifiedBy>Rowan Gregoire</cp:lastModifiedBy>
  <dcterms:created xsi:type="dcterms:W3CDTF">2014-10-04T17:51:06Z</dcterms:created>
  <dcterms:modified xsi:type="dcterms:W3CDTF">2022-12-15T07:25:20Z</dcterms:modified>
</cp:coreProperties>
</file>