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To Scrape\Scraped!\"/>
    </mc:Choice>
  </mc:AlternateContent>
  <xr:revisionPtr revIDLastSave="0" documentId="13_ncr:1_{FC5FBB47-A753-418E-B2F6-456D68853165}" xr6:coauthVersionLast="47" xr6:coauthVersionMax="47" xr10:uidLastSave="{00000000-0000-0000-0000-000000000000}"/>
  <bookViews>
    <workbookView xWindow="-108" yWindow="-108" windowWidth="23256" windowHeight="12576" activeTab="1" xr2:uid="{B7A807B6-5340-4161-BB3A-8026ED25B51B}"/>
  </bookViews>
  <sheets>
    <sheet name="S1 - carb" sheetId="1" r:id="rId1"/>
    <sheet name="S2 - o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2" i="2"/>
  <c r="G189" i="1"/>
  <c r="G190" i="1" s="1"/>
  <c r="G191" i="1" s="1"/>
  <c r="G184" i="1"/>
  <c r="G185" i="1" s="1"/>
  <c r="G186" i="1" s="1"/>
  <c r="G187" i="1" s="1"/>
  <c r="G179" i="1"/>
  <c r="G180" i="1" s="1"/>
  <c r="G181" i="1" s="1"/>
  <c r="G182" i="1" s="1"/>
  <c r="G173" i="1"/>
  <c r="G174" i="1" s="1"/>
  <c r="G175" i="1" s="1"/>
  <c r="G176" i="1" s="1"/>
  <c r="G177" i="1" s="1"/>
  <c r="G168" i="1"/>
  <c r="G169" i="1" s="1"/>
  <c r="G170" i="1" s="1"/>
  <c r="G171" i="1" s="1"/>
  <c r="G155" i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53" i="1"/>
  <c r="G152" i="1"/>
  <c r="G137" i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30" i="1"/>
  <c r="G131" i="1" s="1"/>
  <c r="G132" i="1" s="1"/>
  <c r="G133" i="1" s="1"/>
  <c r="G134" i="1" s="1"/>
  <c r="G135" i="1" s="1"/>
  <c r="G129" i="1"/>
  <c r="G127" i="1"/>
  <c r="G122" i="1"/>
  <c r="G123" i="1" s="1"/>
  <c r="G124" i="1" s="1"/>
  <c r="G125" i="1" s="1"/>
  <c r="G116" i="1"/>
  <c r="G117" i="1" s="1"/>
  <c r="G118" i="1" s="1"/>
  <c r="G119" i="1" s="1"/>
  <c r="G120" i="1" s="1"/>
  <c r="G115" i="1"/>
  <c r="G105" i="1"/>
  <c r="G106" i="1" s="1"/>
  <c r="G107" i="1" s="1"/>
  <c r="G108" i="1" s="1"/>
  <c r="G109" i="1" s="1"/>
  <c r="G110" i="1" s="1"/>
  <c r="G111" i="1" s="1"/>
  <c r="G112" i="1" s="1"/>
  <c r="G113" i="1" s="1"/>
  <c r="G101" i="1"/>
  <c r="G102" i="1" s="1"/>
  <c r="G103" i="1" s="1"/>
  <c r="G94" i="1"/>
  <c r="G95" i="1" s="1"/>
  <c r="G96" i="1" s="1"/>
  <c r="G97" i="1" s="1"/>
  <c r="G98" i="1" s="1"/>
  <c r="G99" i="1" s="1"/>
  <c r="G86" i="1"/>
  <c r="G87" i="1" s="1"/>
  <c r="G88" i="1" s="1"/>
  <c r="G89" i="1" s="1"/>
  <c r="G90" i="1" s="1"/>
  <c r="G91" i="1" s="1"/>
  <c r="G92" i="1" s="1"/>
  <c r="G77" i="1"/>
  <c r="G78" i="1" s="1"/>
  <c r="G79" i="1" s="1"/>
  <c r="G80" i="1" s="1"/>
  <c r="G81" i="1" s="1"/>
  <c r="G82" i="1" s="1"/>
  <c r="G83" i="1" s="1"/>
  <c r="G84" i="1" s="1"/>
  <c r="G70" i="1"/>
  <c r="G71" i="1" s="1"/>
  <c r="G72" i="1" s="1"/>
  <c r="G73" i="1" s="1"/>
  <c r="G74" i="1" s="1"/>
  <c r="G75" i="1" s="1"/>
  <c r="G69" i="1"/>
  <c r="G65" i="1"/>
  <c r="G66" i="1" s="1"/>
  <c r="G67" i="1" s="1"/>
  <c r="G55" i="1"/>
  <c r="G56" i="1" s="1"/>
  <c r="G57" i="1" s="1"/>
  <c r="G58" i="1" s="1"/>
  <c r="G59" i="1" s="1"/>
  <c r="G60" i="1" s="1"/>
  <c r="G61" i="1" s="1"/>
  <c r="G62" i="1" s="1"/>
  <c r="G63" i="1" s="1"/>
  <c r="G54" i="1"/>
  <c r="G51" i="1"/>
  <c r="G52" i="1" s="1"/>
  <c r="G48" i="1"/>
  <c r="G49" i="1" s="1"/>
  <c r="G44" i="1"/>
  <c r="G45" i="1" s="1"/>
  <c r="G46" i="1" s="1"/>
  <c r="G40" i="1"/>
  <c r="G41" i="1" s="1"/>
  <c r="G42" i="1" s="1"/>
  <c r="G39" i="1"/>
  <c r="G34" i="1"/>
  <c r="G35" i="1" s="1"/>
  <c r="G36" i="1" s="1"/>
  <c r="G37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13" i="1"/>
  <c r="G14" i="1" s="1"/>
  <c r="G15" i="1" s="1"/>
  <c r="G16" i="1" s="1"/>
  <c r="G11" i="1"/>
  <c r="G3" i="1"/>
  <c r="G4" i="1" s="1"/>
  <c r="G5" i="1" s="1"/>
  <c r="G6" i="1" s="1"/>
  <c r="G7" i="1" s="1"/>
  <c r="G8" i="1" s="1"/>
  <c r="G9" i="1" s="1"/>
  <c r="D189" i="1"/>
  <c r="D190" i="1" s="1"/>
  <c r="D191" i="1" s="1"/>
  <c r="D184" i="1"/>
  <c r="D185" i="1" s="1"/>
  <c r="D186" i="1" s="1"/>
  <c r="D187" i="1" s="1"/>
  <c r="D179" i="1"/>
  <c r="D180" i="1" s="1"/>
  <c r="D181" i="1" s="1"/>
  <c r="D182" i="1" s="1"/>
  <c r="D173" i="1"/>
  <c r="D174" i="1" s="1"/>
  <c r="D175" i="1" s="1"/>
  <c r="D176" i="1" s="1"/>
  <c r="D177" i="1" s="1"/>
  <c r="D168" i="1"/>
  <c r="D169" i="1" s="1"/>
  <c r="D170" i="1" s="1"/>
  <c r="D171" i="1" s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52" i="1"/>
  <c r="D153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29" i="1"/>
  <c r="D130" i="1" s="1"/>
  <c r="D131" i="1" s="1"/>
  <c r="D132" i="1" s="1"/>
  <c r="D133" i="1" s="1"/>
  <c r="D134" i="1" s="1"/>
  <c r="D135" i="1" s="1"/>
  <c r="D127" i="1"/>
  <c r="D123" i="1"/>
  <c r="D124" i="1" s="1"/>
  <c r="D125" i="1" s="1"/>
  <c r="D122" i="1"/>
  <c r="D115" i="1"/>
  <c r="D116" i="1" s="1"/>
  <c r="D117" i="1" s="1"/>
  <c r="D118" i="1" s="1"/>
  <c r="D119" i="1" s="1"/>
  <c r="D120" i="1" s="1"/>
  <c r="D105" i="1"/>
  <c r="D106" i="1" s="1"/>
  <c r="D107" i="1" s="1"/>
  <c r="D108" i="1" s="1"/>
  <c r="D109" i="1" s="1"/>
  <c r="D110" i="1" s="1"/>
  <c r="D111" i="1" s="1"/>
  <c r="D112" i="1" s="1"/>
  <c r="D113" i="1" s="1"/>
  <c r="D102" i="1"/>
  <c r="D103" i="1" s="1"/>
  <c r="D101" i="1"/>
  <c r="D95" i="1"/>
  <c r="D96" i="1" s="1"/>
  <c r="D97" i="1" s="1"/>
  <c r="D98" i="1" s="1"/>
  <c r="D99" i="1" s="1"/>
  <c r="D94" i="1"/>
  <c r="D86" i="1"/>
  <c r="D87" i="1" s="1"/>
  <c r="D88" i="1" s="1"/>
  <c r="D89" i="1" s="1"/>
  <c r="D90" i="1" s="1"/>
  <c r="D91" i="1" s="1"/>
  <c r="D92" i="1" s="1"/>
  <c r="D77" i="1"/>
  <c r="D78" i="1" s="1"/>
  <c r="D79" i="1" s="1"/>
  <c r="D80" i="1" s="1"/>
  <c r="D81" i="1" s="1"/>
  <c r="D82" i="1" s="1"/>
  <c r="D83" i="1" s="1"/>
  <c r="D84" i="1" s="1"/>
  <c r="D69" i="1"/>
  <c r="D70" i="1" s="1"/>
  <c r="D71" i="1" s="1"/>
  <c r="D72" i="1" s="1"/>
  <c r="D73" i="1" s="1"/>
  <c r="D74" i="1" s="1"/>
  <c r="D75" i="1" s="1"/>
  <c r="D65" i="1"/>
  <c r="D66" i="1" s="1"/>
  <c r="D67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52" i="1"/>
  <c r="D51" i="1"/>
  <c r="D48" i="1"/>
  <c r="D49" i="1" s="1"/>
  <c r="D45" i="1"/>
  <c r="D46" i="1" s="1"/>
  <c r="D44" i="1"/>
  <c r="D39" i="1"/>
  <c r="D40" i="1" s="1"/>
  <c r="D41" i="1" s="1"/>
  <c r="D42" i="1" s="1"/>
  <c r="D34" i="1"/>
  <c r="D35" i="1" s="1"/>
  <c r="D36" i="1" s="1"/>
  <c r="D3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14" i="1"/>
  <c r="D15" i="1" s="1"/>
  <c r="D16" i="1" s="1"/>
  <c r="D13" i="1"/>
  <c r="D11" i="1"/>
  <c r="D3" i="1"/>
  <c r="D4" i="1" s="1"/>
  <c r="D5" i="1" s="1"/>
  <c r="D6" i="1" s="1"/>
  <c r="D7" i="1" s="1"/>
  <c r="D8" i="1" s="1"/>
  <c r="D9" i="1" s="1"/>
  <c r="B189" i="1"/>
  <c r="B190" i="1" s="1"/>
  <c r="B191" i="1" s="1"/>
  <c r="B184" i="1"/>
  <c r="B185" i="1" s="1"/>
  <c r="B186" i="1" s="1"/>
  <c r="B187" i="1" s="1"/>
  <c r="B179" i="1"/>
  <c r="B180" i="1" s="1"/>
  <c r="B181" i="1" s="1"/>
  <c r="B182" i="1" s="1"/>
  <c r="B173" i="1"/>
  <c r="B174" i="1" s="1"/>
  <c r="B175" i="1" s="1"/>
  <c r="B176" i="1" s="1"/>
  <c r="B177" i="1" s="1"/>
  <c r="B168" i="1"/>
  <c r="B169" i="1" s="1"/>
  <c r="B170" i="1" s="1"/>
  <c r="B171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52" i="1"/>
  <c r="B153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29" i="1"/>
  <c r="B130" i="1" s="1"/>
  <c r="B131" i="1" s="1"/>
  <c r="B132" i="1" s="1"/>
  <c r="B133" i="1" s="1"/>
  <c r="B134" i="1" s="1"/>
  <c r="B135" i="1" s="1"/>
  <c r="B127" i="1"/>
  <c r="B122" i="1"/>
  <c r="B123" i="1" s="1"/>
  <c r="B124" i="1" s="1"/>
  <c r="B125" i="1" s="1"/>
  <c r="B115" i="1"/>
  <c r="B116" i="1" s="1"/>
  <c r="B117" i="1" s="1"/>
  <c r="B118" i="1" s="1"/>
  <c r="B119" i="1" s="1"/>
  <c r="B120" i="1" s="1"/>
  <c r="B105" i="1"/>
  <c r="B106" i="1" s="1"/>
  <c r="B107" i="1" s="1"/>
  <c r="B108" i="1" s="1"/>
  <c r="B109" i="1" s="1"/>
  <c r="B110" i="1" s="1"/>
  <c r="B111" i="1" s="1"/>
  <c r="B112" i="1" s="1"/>
  <c r="B113" i="1" s="1"/>
  <c r="B101" i="1"/>
  <c r="B102" i="1" s="1"/>
  <c r="B103" i="1" s="1"/>
  <c r="B94" i="1"/>
  <c r="B95" i="1" s="1"/>
  <c r="B96" i="1" s="1"/>
  <c r="B97" i="1" s="1"/>
  <c r="B98" i="1" s="1"/>
  <c r="B99" i="1" s="1"/>
  <c r="B86" i="1"/>
  <c r="B87" i="1" s="1"/>
  <c r="B88" i="1" s="1"/>
  <c r="B89" i="1" s="1"/>
  <c r="B90" i="1" s="1"/>
  <c r="B91" i="1" s="1"/>
  <c r="B92" i="1" s="1"/>
  <c r="B77" i="1"/>
  <c r="B78" i="1" s="1"/>
  <c r="B79" i="1" s="1"/>
  <c r="B80" i="1" s="1"/>
  <c r="B81" i="1" s="1"/>
  <c r="B82" i="1" s="1"/>
  <c r="B83" i="1" s="1"/>
  <c r="B84" i="1" s="1"/>
  <c r="B69" i="1"/>
  <c r="B70" i="1" s="1"/>
  <c r="B71" i="1" s="1"/>
  <c r="B72" i="1" s="1"/>
  <c r="B73" i="1" s="1"/>
  <c r="B74" i="1" s="1"/>
  <c r="B75" i="1" s="1"/>
  <c r="B65" i="1"/>
  <c r="B66" i="1" s="1"/>
  <c r="B67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51" i="1"/>
  <c r="B52" i="1" s="1"/>
  <c r="B48" i="1"/>
  <c r="B49" i="1" s="1"/>
  <c r="B44" i="1"/>
  <c r="B45" i="1" s="1"/>
  <c r="B46" i="1" s="1"/>
  <c r="B40" i="1"/>
  <c r="B41" i="1" s="1"/>
  <c r="B42" i="1" s="1"/>
  <c r="B39" i="1"/>
  <c r="B34" i="1"/>
  <c r="B35" i="1" s="1"/>
  <c r="B36" i="1" s="1"/>
  <c r="B37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14" i="1"/>
  <c r="B15" i="1" s="1"/>
  <c r="B16" i="1" s="1"/>
  <c r="B13" i="1"/>
  <c r="B11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<sst xmlns="http://schemas.openxmlformats.org/spreadsheetml/2006/main" count="1362" uniqueCount="594">
  <si>
    <t>Samples</t>
  </si>
  <si>
    <t>-3.4 (±0.6)</t>
  </si>
  <si>
    <t>HT 1A-1</t>
  </si>
  <si>
    <t>HT 1B-1</t>
  </si>
  <si>
    <t>HT3-1</t>
  </si>
  <si>
    <t>HT 3A</t>
  </si>
  <si>
    <t>HT2</t>
  </si>
  <si>
    <t>HT1-1</t>
  </si>
  <si>
    <t>HT1-2</t>
  </si>
  <si>
    <t>HT1-3</t>
  </si>
  <si>
    <t>-4.2 (±1.1)</t>
  </si>
  <si>
    <t>N1-1</t>
  </si>
  <si>
    <t>N1-2</t>
  </si>
  <si>
    <t>-6.1 (±0.3)</t>
  </si>
  <si>
    <t>BF1-1</t>
  </si>
  <si>
    <t>BF1-2</t>
  </si>
  <si>
    <t>BF4-1</t>
  </si>
  <si>
    <t>BF4-2</t>
  </si>
  <si>
    <t>BF7</t>
  </si>
  <si>
    <t>-4.0 (±0.2)</t>
  </si>
  <si>
    <t>HAL 1A</t>
  </si>
  <si>
    <t>HAL 2</t>
  </si>
  <si>
    <t>HAL 4A</t>
  </si>
  <si>
    <t>HAL 7</t>
  </si>
  <si>
    <t>HAL 9A</t>
  </si>
  <si>
    <t>HAL 9B</t>
  </si>
  <si>
    <t>HAL 12</t>
  </si>
  <si>
    <t>HAL 15</t>
  </si>
  <si>
    <t>HAL 17</t>
  </si>
  <si>
    <t>HAL 18</t>
  </si>
  <si>
    <t>HAL 22</t>
  </si>
  <si>
    <t>HAL 25B</t>
  </si>
  <si>
    <t>HAL 25B-B2</t>
  </si>
  <si>
    <t>HAL 26</t>
  </si>
  <si>
    <t>HAL 48</t>
  </si>
  <si>
    <t>HAL 48 R</t>
  </si>
  <si>
    <t>-5.9 (±0.6)</t>
  </si>
  <si>
    <t>S2-1</t>
  </si>
  <si>
    <t>S2-2</t>
  </si>
  <si>
    <t>S4-1</t>
  </si>
  <si>
    <t>S4-2</t>
  </si>
  <si>
    <t>S4-3</t>
  </si>
  <si>
    <t>-9.3 (±2.1)</t>
  </si>
  <si>
    <t>AC 27</t>
  </si>
  <si>
    <t>AC 28</t>
  </si>
  <si>
    <t>AC 29</t>
  </si>
  <si>
    <t>AC 31</t>
  </si>
  <si>
    <t>AC 32</t>
  </si>
  <si>
    <t>-9.4 (±1.0)</t>
  </si>
  <si>
    <t>ABBA 79 - 9C</t>
  </si>
  <si>
    <t>ACBBH/R</t>
  </si>
  <si>
    <t>ABBA 3C-1</t>
  </si>
  <si>
    <t>ABBA 3C-2</t>
  </si>
  <si>
    <t>-9.5 (±1.0)</t>
  </si>
  <si>
    <t>NBCX</t>
  </si>
  <si>
    <t>NBC4-1</t>
  </si>
  <si>
    <t>NBC4F</t>
  </si>
  <si>
    <t>-8.6 (±0.8)</t>
  </si>
  <si>
    <t>NLAD 99-1A</t>
  </si>
  <si>
    <t>NLAD 99-1B</t>
  </si>
  <si>
    <t>NLAD 2C</t>
  </si>
  <si>
    <t>-5.6 (±0.6)</t>
  </si>
  <si>
    <t>A7-1</t>
  </si>
  <si>
    <t>A9-1</t>
  </si>
  <si>
    <t>A10</t>
  </si>
  <si>
    <t>A3-1</t>
  </si>
  <si>
    <t>A3-2</t>
  </si>
  <si>
    <t>A4-1</t>
  </si>
  <si>
    <t>A4-2</t>
  </si>
  <si>
    <t>A7-2</t>
  </si>
  <si>
    <t>A8</t>
  </si>
  <si>
    <t>A9-2</t>
  </si>
  <si>
    <t>A9-3</t>
  </si>
  <si>
    <t>-5.1 (±1.1)</t>
  </si>
  <si>
    <t>NP2-1</t>
  </si>
  <si>
    <t>NP2-2</t>
  </si>
  <si>
    <t>HS1</t>
  </si>
  <si>
    <t>HS5</t>
  </si>
  <si>
    <t>-3.2 (±0.6)</t>
  </si>
  <si>
    <t>CM 1A</t>
  </si>
  <si>
    <t>CM 2A</t>
  </si>
  <si>
    <t>CM 5</t>
  </si>
  <si>
    <t>CM3A-1</t>
  </si>
  <si>
    <t>CM3B</t>
  </si>
  <si>
    <t>CM3A-2</t>
  </si>
  <si>
    <t>CM3B-2</t>
  </si>
  <si>
    <t>CM5</t>
  </si>
  <si>
    <t>-5.6 (±0.9)</t>
  </si>
  <si>
    <t>NoPlat1</t>
  </si>
  <si>
    <t>NoPlat 2C-H</t>
  </si>
  <si>
    <t>NoPlat 2C-C</t>
  </si>
  <si>
    <t>NoPlat 4J</t>
  </si>
  <si>
    <t>NoPlat 4L</t>
  </si>
  <si>
    <t>NoPlat 4P</t>
  </si>
  <si>
    <t>NoPlat 4O-1</t>
  </si>
  <si>
    <t>NoPlat 4O-2</t>
  </si>
  <si>
    <t>NoPlat 4M</t>
  </si>
  <si>
    <t>-8.6 (±0.6)</t>
  </si>
  <si>
    <t>WAR 1B.1</t>
  </si>
  <si>
    <t>WAR 2B.1</t>
  </si>
  <si>
    <t>WAR 2B.2</t>
  </si>
  <si>
    <t>WAR 4B.1</t>
  </si>
  <si>
    <t>WAR 4B.2</t>
  </si>
  <si>
    <t>WAR 4C.1</t>
  </si>
  <si>
    <t>WAR 4C.2</t>
  </si>
  <si>
    <t>WAR 4C.3</t>
  </si>
  <si>
    <t>-6.4 (±1.0)</t>
  </si>
  <si>
    <t>POP 1E</t>
  </si>
  <si>
    <t>POP 1C</t>
  </si>
  <si>
    <t>POP 1G</t>
  </si>
  <si>
    <t>POP 2D</t>
  </si>
  <si>
    <t>POP 4GA</t>
  </si>
  <si>
    <t>POP 4GB</t>
  </si>
  <si>
    <t>POP 4H</t>
  </si>
  <si>
    <t>-8.7 (±0.1)</t>
  </si>
  <si>
    <t>OK 2.1.1</t>
  </si>
  <si>
    <t>OK 2.1.2</t>
  </si>
  <si>
    <t>OK 2.3.1</t>
  </si>
  <si>
    <t>OK 2.3.2</t>
  </si>
  <si>
    <t>-9.5 (±0.8)</t>
  </si>
  <si>
    <t>PAM 2D</t>
  </si>
  <si>
    <t>PAM 2DR</t>
  </si>
  <si>
    <t>PAM1C</t>
  </si>
  <si>
    <t>PAM1C2</t>
  </si>
  <si>
    <t>PAM 2E</t>
  </si>
  <si>
    <t>PAM 2F</t>
  </si>
  <si>
    <t>PAM 3C-1</t>
  </si>
  <si>
    <t>PAM 3C-2</t>
  </si>
  <si>
    <t>PAM 1O</t>
  </si>
  <si>
    <t>PAW1</t>
  </si>
  <si>
    <t>-7.3 (±0.2)</t>
  </si>
  <si>
    <t>PSTL 2E</t>
  </si>
  <si>
    <t>PSTL 3G2</t>
  </si>
  <si>
    <t>PSTL 3G3</t>
  </si>
  <si>
    <t>PSTL 3G5</t>
  </si>
  <si>
    <t>PSTL 3H</t>
  </si>
  <si>
    <t>-5.1 (±0.5)</t>
  </si>
  <si>
    <t>CPU 12</t>
  </si>
  <si>
    <t>CPU 9B-1</t>
  </si>
  <si>
    <t>CPU 9B-2</t>
  </si>
  <si>
    <t>CPU 8</t>
  </si>
  <si>
    <t>-2.5 (±0.1)</t>
  </si>
  <si>
    <t>OR2-1</t>
  </si>
  <si>
    <t>OR2-2</t>
  </si>
  <si>
    <t>-5.8 (±1.0)</t>
  </si>
  <si>
    <t>WFBU 1D</t>
  </si>
  <si>
    <t>WFBU10E-1</t>
  </si>
  <si>
    <t>WFBU10E2</t>
  </si>
  <si>
    <t>WFBU4D-1</t>
  </si>
  <si>
    <t>WFBU4D-2</t>
  </si>
  <si>
    <t>WFBU4E-1</t>
  </si>
  <si>
    <t>WFBU4E-2</t>
  </si>
  <si>
    <t>WFBU4D-3</t>
  </si>
  <si>
    <t>-5.4 (±0.5)</t>
  </si>
  <si>
    <t>MCLRUS</t>
  </si>
  <si>
    <t>MC0</t>
  </si>
  <si>
    <t>MC 25</t>
  </si>
  <si>
    <t>MC 28B</t>
  </si>
  <si>
    <t>WCB1A</t>
  </si>
  <si>
    <t>WCB 2-1</t>
  </si>
  <si>
    <t>WCB5</t>
  </si>
  <si>
    <t>WCB 7</t>
  </si>
  <si>
    <t>WCB 30</t>
  </si>
  <si>
    <t>WCB 33</t>
  </si>
  <si>
    <t>WCB 36</t>
  </si>
  <si>
    <t>WCB 38</t>
  </si>
  <si>
    <t>WCB 40</t>
  </si>
  <si>
    <t>WCB44</t>
  </si>
  <si>
    <t>WCB 50</t>
  </si>
  <si>
    <t>-6.0 (±0.4)</t>
  </si>
  <si>
    <t>OK 3.1.1</t>
  </si>
  <si>
    <t>OK 3.3.1</t>
  </si>
  <si>
    <t>OK 3.3.2</t>
  </si>
  <si>
    <t>-4.5 (±0.7)</t>
  </si>
  <si>
    <t>TWA</t>
  </si>
  <si>
    <t>TWB</t>
  </si>
  <si>
    <t>LL1</t>
  </si>
  <si>
    <t>LL2</t>
  </si>
  <si>
    <t>LL3</t>
  </si>
  <si>
    <t>LL-4</t>
  </si>
  <si>
    <t>L-99-3</t>
  </si>
  <si>
    <t>L-99-2</t>
  </si>
  <si>
    <t>L-99-2R</t>
  </si>
  <si>
    <t>L-99-4</t>
  </si>
  <si>
    <t>MLEU1</t>
  </si>
  <si>
    <t>ULEU 1</t>
  </si>
  <si>
    <t>ULEU 2</t>
  </si>
  <si>
    <t>-4.3 (±1.1)</t>
  </si>
  <si>
    <t>CFC 2E-1</t>
  </si>
  <si>
    <t>CFC 2F</t>
  </si>
  <si>
    <t>CFC 3-1</t>
  </si>
  <si>
    <t>CFC 3D-1</t>
  </si>
  <si>
    <t>CFC 1G-1</t>
  </si>
  <si>
    <t>-5.0 (±0.6)</t>
  </si>
  <si>
    <t>HC2(A)</t>
  </si>
  <si>
    <t>HC2(B)</t>
  </si>
  <si>
    <t>HC8A(1)</t>
  </si>
  <si>
    <t>HC8A(2)</t>
  </si>
  <si>
    <t>HC9A</t>
  </si>
  <si>
    <t>HC11A</t>
  </si>
  <si>
    <t>-5.1 (±0.9)</t>
  </si>
  <si>
    <t>CF-1A-1</t>
  </si>
  <si>
    <t>CF-1A-2</t>
  </si>
  <si>
    <t>CF-1A-R</t>
  </si>
  <si>
    <t>CF-1B</t>
  </si>
  <si>
    <t>99-CF-2</t>
  </si>
  <si>
    <t>-4.5 (±0.8)</t>
  </si>
  <si>
    <t>WRVF8</t>
  </si>
  <si>
    <t>WRVF12</t>
  </si>
  <si>
    <t>WRVF20</t>
  </si>
  <si>
    <t>WRVF22</t>
  </si>
  <si>
    <t>WRVF26</t>
  </si>
  <si>
    <t>-4.8 (±0.2)</t>
  </si>
  <si>
    <t>MG3A</t>
  </si>
  <si>
    <t>MG11A</t>
  </si>
  <si>
    <t>MG5</t>
  </si>
  <si>
    <t>MG 16A</t>
  </si>
  <si>
    <t>Age (Ma)</t>
  </si>
  <si>
    <t>δ13C carb</t>
  </si>
  <si>
    <t>δ13C carb Avg. (±2 s.e.)</t>
  </si>
  <si>
    <t>Honaker Trail Fm</t>
  </si>
  <si>
    <t xml:space="preserve"> UT</t>
  </si>
  <si>
    <t>Hermit Shale Fm</t>
  </si>
  <si>
    <t xml:space="preserve"> Kohl’s Ranch</t>
  </si>
  <si>
    <t xml:space="preserve"> AZ</t>
  </si>
  <si>
    <t>Bursum Fm</t>
  </si>
  <si>
    <t xml:space="preserve"> Socorro</t>
  </si>
  <si>
    <t xml:space="preserve"> NM</t>
  </si>
  <si>
    <t>upper Halgaito Fm</t>
  </si>
  <si>
    <t xml:space="preserve"> south of Flagstaff</t>
  </si>
  <si>
    <t>middle Archer City Fm</t>
  </si>
  <si>
    <t xml:space="preserve"> stratotype (SS5)</t>
  </si>
  <si>
    <t xml:space="preserve"> nc-TX</t>
  </si>
  <si>
    <t>upper Archer City Fm bonebed (SS8)</t>
  </si>
  <si>
    <t>basal Nocona Fm</t>
  </si>
  <si>
    <t xml:space="preserve"> coprolite bonebed</t>
  </si>
  <si>
    <t>middle Nocona Fm</t>
  </si>
  <si>
    <t>Abo Fm</t>
  </si>
  <si>
    <t xml:space="preserve"> Socorro to Las Cruces</t>
  </si>
  <si>
    <t>upper Hermit Shale Fm</t>
  </si>
  <si>
    <t xml:space="preserve"> Nash Pt &amp; Fossil Springs</t>
  </si>
  <si>
    <t>Cedar Mesa Fm</t>
  </si>
  <si>
    <t xml:space="preserve"> se-UT</t>
  </si>
  <si>
    <t>uppermost Nocona Fm</t>
  </si>
  <si>
    <t xml:space="preserve"> lower Parkeys Oil Patch</t>
  </si>
  <si>
    <t xml:space="preserve"> nc- TX</t>
  </si>
  <si>
    <t>upper Wellington Fm</t>
  </si>
  <si>
    <t xml:space="preserve"> Waurika</t>
  </si>
  <si>
    <t xml:space="preserve"> OK</t>
  </si>
  <si>
    <t>basal Petrolia Fm</t>
  </si>
  <si>
    <t xml:space="preserve"> upper Parkeys Oil Patch</t>
  </si>
  <si>
    <t>middle Petrolia Fm</t>
  </si>
  <si>
    <t xml:space="preserve"> Amphitheater</t>
  </si>
  <si>
    <t>upper Petrolia Fm</t>
  </si>
  <si>
    <t xml:space="preserve"> Hentz stratotype</t>
  </si>
  <si>
    <t>uppermost Petrolia Fm</t>
  </si>
  <si>
    <t xml:space="preserve"> Castle Hollow</t>
  </si>
  <si>
    <t>Organ Rock</t>
  </si>
  <si>
    <t>middle Waggoner Ranch Fm</t>
  </si>
  <si>
    <t xml:space="preserve"> Franklin Bend</t>
  </si>
  <si>
    <t>Upper Waggoner Ranch Fm</t>
  </si>
  <si>
    <t xml:space="preserve"> Mitchell Creek</t>
  </si>
  <si>
    <t>uppermost Garber Fm</t>
  </si>
  <si>
    <t>Leuders Fm</t>
  </si>
  <si>
    <t>basal Clear Fork Gp</t>
  </si>
  <si>
    <t xml:space="preserve"> Craddock Ranch</t>
  </si>
  <si>
    <t xml:space="preserve"> Hog Creek</t>
  </si>
  <si>
    <t xml:space="preserve"> Wichita River</t>
  </si>
  <si>
    <t xml:space="preserve"> Montgomery Ranch</t>
  </si>
  <si>
    <t>Arroyo Fm, Clear Fork Gp</t>
  </si>
  <si>
    <t>basal Vail Fm,  Clear Fork Gp</t>
  </si>
  <si>
    <t>Vail Fm,  Clear Fork Gp</t>
  </si>
  <si>
    <t>Choza Fm, Clear Fork Gp</t>
  </si>
  <si>
    <t>Formation</t>
  </si>
  <si>
    <t>Location</t>
  </si>
  <si>
    <t>State</t>
  </si>
  <si>
    <t>KEY</t>
  </si>
  <si>
    <t>State Edit</t>
  </si>
  <si>
    <t>Utah</t>
  </si>
  <si>
    <t>Arizona</t>
  </si>
  <si>
    <t>New Mexico</t>
  </si>
  <si>
    <t>Texas, North-Central</t>
  </si>
  <si>
    <t>Utah, Southeast</t>
  </si>
  <si>
    <t>Oklahoma</t>
  </si>
  <si>
    <t>±0.3 (33)</t>
  </si>
  <si>
    <t>Brannon Mine</t>
  </si>
  <si>
    <t>A3</t>
  </si>
  <si>
    <t>carbonized wood</t>
  </si>
  <si>
    <t>Newcastle &amp; Coal Mountain</t>
  </si>
  <si>
    <t>A4</t>
  </si>
  <si>
    <t>compression plant</t>
  </si>
  <si>
    <t>Newcastle</t>
  </si>
  <si>
    <t>A17</t>
  </si>
  <si>
    <t>bulk organic matter</t>
  </si>
  <si>
    <t>Bloodworth</t>
  </si>
  <si>
    <t>A1</t>
  </si>
  <si>
    <t>Bloodworth, Cooper</t>
  </si>
  <si>
    <t>WAD 1</t>
  </si>
  <si>
    <t>WAD 1R</t>
  </si>
  <si>
    <t>WAD 2</t>
  </si>
  <si>
    <t>WAD 2R</t>
  </si>
  <si>
    <t>Cooper</t>
  </si>
  <si>
    <t>WAD 5</t>
  </si>
  <si>
    <t>WAD6R</t>
  </si>
  <si>
    <t>WAD6</t>
  </si>
  <si>
    <t>A5</t>
  </si>
  <si>
    <t>Cooper upper beds</t>
  </si>
  <si>
    <t>A6</t>
  </si>
  <si>
    <t>Cooper lower shale</t>
  </si>
  <si>
    <t>A7</t>
  </si>
  <si>
    <t>Gillespies</t>
  </si>
  <si>
    <t>Loving West</t>
  </si>
  <si>
    <t>A9</t>
  </si>
  <si>
    <t>coal</t>
  </si>
  <si>
    <t>Lycopod</t>
  </si>
  <si>
    <t>A11</t>
  </si>
  <si>
    <t>Lycopod B</t>
  </si>
  <si>
    <t>A12</t>
  </si>
  <si>
    <t>Bloodworth Bed 12</t>
  </si>
  <si>
    <t>A13</t>
  </si>
  <si>
    <t>Williamson Dr.</t>
  </si>
  <si>
    <t>A16</t>
  </si>
  <si>
    <t>charcoal</t>
  </si>
  <si>
    <t>Williamson Dr</t>
  </si>
  <si>
    <t>WAD 3</t>
  </si>
  <si>
    <t>WAD 4</t>
  </si>
  <si>
    <t>WAD 4R</t>
  </si>
  <si>
    <t>A15</t>
  </si>
  <si>
    <t>Voyles Coal</t>
  </si>
  <si>
    <t>A14</t>
  </si>
  <si>
    <t>Malone Ranch &amp;Antelope</t>
  </si>
  <si>
    <t>A2</t>
  </si>
  <si>
    <t>Walker</t>
  </si>
  <si>
    <t>MBW1A</t>
  </si>
  <si>
    <t>MBW1B</t>
  </si>
  <si>
    <t>WAD8</t>
  </si>
  <si>
    <t>WAD 7</t>
  </si>
  <si>
    <t>±1.1 (10)</t>
  </si>
  <si>
    <t>Andrews</t>
  </si>
  <si>
    <t>D2</t>
  </si>
  <si>
    <t>AC24</t>
  </si>
  <si>
    <t>paleosol organic matter</t>
  </si>
  <si>
    <t>Sanzenbacher #1</t>
  </si>
  <si>
    <t>D5</t>
  </si>
  <si>
    <t>fossil seed pod</t>
  </si>
  <si>
    <t>Sanzenbacher #2</t>
  </si>
  <si>
    <t>D6</t>
  </si>
  <si>
    <t>carbonized stem</t>
  </si>
  <si>
    <t>Kola Switch Lower Beds</t>
  </si>
  <si>
    <t>D3</t>
  </si>
  <si>
    <t>Kola Switch</t>
  </si>
  <si>
    <t>D4</t>
  </si>
  <si>
    <t>WAD10</t>
  </si>
  <si>
    <t>WAD10R</t>
  </si>
  <si>
    <t>WAD11</t>
  </si>
  <si>
    <t>WAD11R</t>
  </si>
  <si>
    <t>Bonebed #3</t>
  </si>
  <si>
    <t>D1</t>
  </si>
  <si>
    <t>±0.9 (2)</t>
  </si>
  <si>
    <t>Perry #7</t>
  </si>
  <si>
    <t>C4-OK</t>
  </si>
  <si>
    <t>Perry</t>
  </si>
  <si>
    <t>C5-OK</t>
  </si>
  <si>
    <t>±1.1 (6)</t>
  </si>
  <si>
    <t>Cooper Mine</t>
  </si>
  <si>
    <t>D7</t>
  </si>
  <si>
    <t>Rattlesnake Canyon</t>
  </si>
  <si>
    <t>D9</t>
  </si>
  <si>
    <t>D10</t>
  </si>
  <si>
    <t>Rattlesnake Canyon South</t>
  </si>
  <si>
    <t>D27</t>
  </si>
  <si>
    <t>South of Black Flats</t>
  </si>
  <si>
    <t>D11</t>
  </si>
  <si>
    <t>D12</t>
  </si>
  <si>
    <t>±0.7 (9)</t>
  </si>
  <si>
    <t>Socorro to Las Cruces vicinity</t>
  </si>
  <si>
    <t>D41</t>
  </si>
  <si>
    <t>B2</t>
  </si>
  <si>
    <t>conifer stem</t>
  </si>
  <si>
    <t>B7</t>
  </si>
  <si>
    <t>B4</t>
  </si>
  <si>
    <t>B6</t>
  </si>
  <si>
    <t>B8</t>
  </si>
  <si>
    <t>B1</t>
  </si>
  <si>
    <t>B5</t>
  </si>
  <si>
    <t>B3</t>
  </si>
  <si>
    <t>carbonatized cone</t>
  </si>
  <si>
    <t>±0.5 (23)</t>
  </si>
  <si>
    <t>Parkey’s Oil Patch</t>
  </si>
  <si>
    <t>POP-1</t>
  </si>
  <si>
    <t>D8</t>
  </si>
  <si>
    <t>Godwin Creek</t>
  </si>
  <si>
    <t>D21</t>
  </si>
  <si>
    <t>Fire in the Swamp</t>
  </si>
  <si>
    <t>D28</t>
  </si>
  <si>
    <t>South of Fishhook Ridge</t>
  </si>
  <si>
    <t>D30</t>
  </si>
  <si>
    <t>POP-2</t>
  </si>
  <si>
    <t>D24</t>
  </si>
  <si>
    <t>Wallace Pocket</t>
  </si>
  <si>
    <t>D32</t>
  </si>
  <si>
    <t>Spider Hollow</t>
  </si>
  <si>
    <t>D31</t>
  </si>
  <si>
    <t>Emily Irish</t>
  </si>
  <si>
    <t>D85</t>
  </si>
  <si>
    <t>Red Hollow</t>
  </si>
  <si>
    <t>RH-1</t>
  </si>
  <si>
    <t>D25</t>
  </si>
  <si>
    <t>Meteor Tank</t>
  </si>
  <si>
    <t>D22</t>
  </si>
  <si>
    <t>D23</t>
  </si>
  <si>
    <t>White’s Crossing Cowan ‘s</t>
  </si>
  <si>
    <t>D33</t>
  </si>
  <si>
    <t>Haycamp Gigantopterid</t>
  </si>
  <si>
    <t>D29</t>
  </si>
  <si>
    <t>Castle Hollow</t>
  </si>
  <si>
    <t>D15</t>
  </si>
  <si>
    <t>carbonized seed</t>
  </si>
  <si>
    <t>D17</t>
  </si>
  <si>
    <t>Fulda East Road</t>
  </si>
  <si>
    <t>D18</t>
  </si>
  <si>
    <t>D19</t>
  </si>
  <si>
    <t>D20</t>
  </si>
  <si>
    <t>Burnt Stump 1991-28</t>
  </si>
  <si>
    <t>BS-1</t>
  </si>
  <si>
    <t>Burnt Stump Bottom Beds</t>
  </si>
  <si>
    <t>D14</t>
  </si>
  <si>
    <t>±1.3 (5)</t>
  </si>
  <si>
    <t>Fulda Ford Cowan Ranch</t>
  </si>
  <si>
    <t>D26</t>
  </si>
  <si>
    <t>Boggy Creek</t>
  </si>
  <si>
    <t>D71</t>
  </si>
  <si>
    <t>Farmer Tank</t>
  </si>
  <si>
    <t>D37</t>
  </si>
  <si>
    <t>Taint A (Franklin Bend Vicinity)</t>
  </si>
  <si>
    <t>D76</t>
  </si>
  <si>
    <t>Cowan</t>
  </si>
  <si>
    <t>D34</t>
  </si>
  <si>
    <t>±0.5 (22)</t>
  </si>
  <si>
    <t>Stout - Middle unit</t>
  </si>
  <si>
    <t>D78</t>
  </si>
  <si>
    <t>Stout</t>
  </si>
  <si>
    <t>D79</t>
  </si>
  <si>
    <t>Waggoner New Fence Line</t>
  </si>
  <si>
    <t>LWG-1</t>
  </si>
  <si>
    <t>D77</t>
  </si>
  <si>
    <t>S.S. below Wattia II</t>
  </si>
  <si>
    <t>D74</t>
  </si>
  <si>
    <t>Eurypterid locality 94-26A</t>
  </si>
  <si>
    <t>D35</t>
  </si>
  <si>
    <t>Wattia II</t>
  </si>
  <si>
    <t>WII-1</t>
  </si>
  <si>
    <t>D73</t>
  </si>
  <si>
    <t>D72</t>
  </si>
  <si>
    <t>Eurypterid locality</t>
  </si>
  <si>
    <t>ER-1</t>
  </si>
  <si>
    <t>E. of 283 N. of Wichita River</t>
  </si>
  <si>
    <t>D38</t>
  </si>
  <si>
    <t>Old Spillway Lake Kemp</t>
  </si>
  <si>
    <t>D39</t>
  </si>
  <si>
    <t>Lake Kemp Dam</t>
  </si>
  <si>
    <t>D36</t>
  </si>
  <si>
    <t>Mitchell Creek West Site C</t>
  </si>
  <si>
    <t>D80</t>
  </si>
  <si>
    <t>Mitchell Creek</t>
  </si>
  <si>
    <t>42138-1</t>
  </si>
  <si>
    <t>cuticle</t>
  </si>
  <si>
    <t>42138-2</t>
  </si>
  <si>
    <t>MC-1</t>
  </si>
  <si>
    <t>D40</t>
  </si>
  <si>
    <t>Mitchell Creek Chert A</t>
  </si>
  <si>
    <t>D81</t>
  </si>
  <si>
    <t>Mitchell Creek Flats</t>
  </si>
  <si>
    <t>D82</t>
  </si>
  <si>
    <t>D83</t>
  </si>
  <si>
    <t>Cutbank</t>
  </si>
  <si>
    <t>WCB-1</t>
  </si>
  <si>
    <t>QCB-2</t>
  </si>
  <si>
    <t>WCB-3</t>
  </si>
  <si>
    <t>±0.4 (7)</t>
  </si>
  <si>
    <t>Wattia I Moonshine</t>
  </si>
  <si>
    <t>WI-1</t>
  </si>
  <si>
    <t>Little Moonshine</t>
  </si>
  <si>
    <t>D69</t>
  </si>
  <si>
    <t>D70</t>
  </si>
  <si>
    <t>D75</t>
  </si>
  <si>
    <t>Wattia I</t>
  </si>
  <si>
    <t>D16</t>
  </si>
  <si>
    <t>D65</t>
  </si>
  <si>
    <t>MC-2</t>
  </si>
  <si>
    <t>±0.6 (9)</t>
  </si>
  <si>
    <t>Grayback Oil Field I</t>
  </si>
  <si>
    <t>D68</t>
  </si>
  <si>
    <t>D67</t>
  </si>
  <si>
    <t>Pony Creek</t>
  </si>
  <si>
    <t>D61</t>
  </si>
  <si>
    <t>Trigonocarpus plant</t>
  </si>
  <si>
    <t>D62</t>
  </si>
  <si>
    <t>Harmel Quarry main site</t>
  </si>
  <si>
    <t>D63</t>
  </si>
  <si>
    <t>Craddock</t>
  </si>
  <si>
    <t>CR-1</t>
  </si>
  <si>
    <t>D66</t>
  </si>
  <si>
    <t>NRU 35336881’-6890’</t>
  </si>
  <si>
    <t>D51</t>
  </si>
  <si>
    <t>HogCreek Pond</t>
  </si>
  <si>
    <t>HC8</t>
  </si>
  <si>
    <t>D64</t>
  </si>
  <si>
    <t>±0.9 (9)</t>
  </si>
  <si>
    <t>NRU 207 6583’</t>
  </si>
  <si>
    <t>D43</t>
  </si>
  <si>
    <t>NRU 3533 6625.5’-6636’</t>
  </si>
  <si>
    <t>D44</t>
  </si>
  <si>
    <t>NRU 2076407’-6408’</t>
  </si>
  <si>
    <t>D46</t>
  </si>
  <si>
    <t>NRU 2076619’</t>
  </si>
  <si>
    <t>D47</t>
  </si>
  <si>
    <t>NRU 3533 6682’-6685’</t>
  </si>
  <si>
    <t>D48</t>
  </si>
  <si>
    <t>NRU 2076644’</t>
  </si>
  <si>
    <t>D49</t>
  </si>
  <si>
    <t>NRU 3533 6691’-6691.5’</t>
  </si>
  <si>
    <t>D50</t>
  </si>
  <si>
    <t>NRU 3522 6606’-6609’</t>
  </si>
  <si>
    <t>D52</t>
  </si>
  <si>
    <t>NRU 3522 6712.3’-6712.8’</t>
  </si>
  <si>
    <t>D53</t>
  </si>
  <si>
    <t>Wichita River outcrop</t>
  </si>
  <si>
    <t>WRVF7</t>
  </si>
  <si>
    <t>WRVF23</t>
  </si>
  <si>
    <t>±0.1 (2)</t>
  </si>
  <si>
    <t>East Manitou Roadcut</t>
  </si>
  <si>
    <t>C2</t>
  </si>
  <si>
    <t>HCF-1</t>
  </si>
  <si>
    <t>±0.6 (2)</t>
  </si>
  <si>
    <t>NRU 2075960.7’</t>
  </si>
  <si>
    <t>D42</t>
  </si>
  <si>
    <t>NRU 2076243’-6244’</t>
  </si>
  <si>
    <t>D45</t>
  </si>
  <si>
    <t>Montgomery Ranch</t>
  </si>
  <si>
    <t>MG7</t>
  </si>
  <si>
    <t>Buzzard Peak</t>
  </si>
  <si>
    <t>D54</t>
  </si>
  <si>
    <t>±0.6 (14)</t>
  </si>
  <si>
    <t>San AngeløBlaine contact</t>
  </si>
  <si>
    <t>SABC-1</t>
  </si>
  <si>
    <t>SABC-2</t>
  </si>
  <si>
    <t>SABC-3</t>
  </si>
  <si>
    <t>East Taylor Pasture</t>
  </si>
  <si>
    <t>ETP-1</t>
  </si>
  <si>
    <t>D60</t>
  </si>
  <si>
    <t>Log Jam</t>
  </si>
  <si>
    <t>D56</t>
  </si>
  <si>
    <t>Pyron Prospect</t>
  </si>
  <si>
    <t>D57</t>
  </si>
  <si>
    <t>Brazos-Wichita Mine</t>
  </si>
  <si>
    <t>D58</t>
  </si>
  <si>
    <t>Snake Den Shooting Range</t>
  </si>
  <si>
    <t>D59</t>
  </si>
  <si>
    <t>Devil’s Canyon</t>
  </si>
  <si>
    <t>42104R</t>
  </si>
  <si>
    <t>South Ash Pasture</t>
  </si>
  <si>
    <t>D55</t>
  </si>
  <si>
    <t>Locality</t>
  </si>
  <si>
    <t>Age</t>
  </si>
  <si>
    <t>Sample</t>
  </si>
  <si>
    <t>Material</t>
  </si>
  <si>
    <t>d13C org</t>
  </si>
  <si>
    <t>d13C org avg</t>
  </si>
  <si>
    <t>2 std error (count)</t>
  </si>
  <si>
    <t>Markley Formation</t>
  </si>
  <si>
    <t>Archer City Formation</t>
  </si>
  <si>
    <t>San Angelo and Blaine Formations</t>
  </si>
  <si>
    <t>Wellington Formation</t>
  </si>
  <si>
    <t>Nocona Formation</t>
  </si>
  <si>
    <t>Hennessy Fm</t>
  </si>
  <si>
    <t>Vail Fm, Clear Fork Gp</t>
  </si>
  <si>
    <t>Lower Waggoner Ranch Fm</t>
  </si>
  <si>
    <t>Petrolia Fm</t>
  </si>
  <si>
    <t>Abo Formation</t>
  </si>
  <si>
    <t>Corg Source</t>
  </si>
  <si>
    <t>Lithology</t>
  </si>
  <si>
    <t>wood</t>
  </si>
  <si>
    <t>stem</t>
  </si>
  <si>
    <t>cone</t>
  </si>
  <si>
    <t>seed</t>
  </si>
  <si>
    <t>bulk</t>
  </si>
  <si>
    <t>bulk plant</t>
  </si>
  <si>
    <t>seed pod</t>
  </si>
  <si>
    <t>carbonized plant</t>
  </si>
  <si>
    <t>fossil plant</t>
  </si>
  <si>
    <t>fossil plant (compression)</t>
  </si>
  <si>
    <t>paleosol</t>
  </si>
  <si>
    <t>C_org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</si>
</sst>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AF1E-3F65-4A90-B7C3-4E6ACA882A25}">
  <dimension ref="A1:I191"/>
  <sheetViews>
    <sheetView topLeftCell="A164" workbookViewId="0">
      <selection activeCell="G2" sqref="G2:G191"/>
    </sheetView>
  </sheetViews>
  <sheetFormatPr defaultRowHeight="14.4" x14ac:dyDescent="0.3"/>
  <cols>
    <col min="2" max="2" width="30.33203125" bestFit="1" customWidth="1"/>
    <col min="3" max="3" width="20.6640625" bestFit="1" customWidth="1"/>
    <col min="5" max="5" width="18.109375" bestFit="1" customWidth="1"/>
    <col min="6" max="6" width="36.88671875" bestFit="1" customWidth="1"/>
    <col min="8" max="8" width="12.5546875" bestFit="1" customWidth="1"/>
    <col min="10" max="10" width="11.33203125" bestFit="1" customWidth="1"/>
  </cols>
  <sheetData>
    <row r="1" spans="1:9" x14ac:dyDescent="0.3">
      <c r="A1" t="s">
        <v>276</v>
      </c>
      <c r="B1" t="s">
        <v>273</v>
      </c>
      <c r="C1" t="s">
        <v>274</v>
      </c>
      <c r="D1" t="s">
        <v>275</v>
      </c>
      <c r="E1" t="s">
        <v>277</v>
      </c>
      <c r="F1" t="s">
        <v>0</v>
      </c>
      <c r="G1" t="s">
        <v>217</v>
      </c>
      <c r="H1" t="s">
        <v>218</v>
      </c>
      <c r="I1" t="s">
        <v>219</v>
      </c>
    </row>
    <row r="2" spans="1:9" x14ac:dyDescent="0.3">
      <c r="A2">
        <v>26977</v>
      </c>
      <c r="B2" t="s">
        <v>220</v>
      </c>
      <c r="D2" t="s">
        <v>221</v>
      </c>
      <c r="E2" t="s">
        <v>278</v>
      </c>
      <c r="F2" t="s">
        <v>2</v>
      </c>
      <c r="G2">
        <v>300.3</v>
      </c>
      <c r="H2">
        <v>-2.8</v>
      </c>
      <c r="I2" t="s">
        <v>1</v>
      </c>
    </row>
    <row r="3" spans="1:9" x14ac:dyDescent="0.3">
      <c r="A3">
        <v>26978</v>
      </c>
      <c r="B3" t="str">
        <f>B2</f>
        <v>Honaker Trail Fm</v>
      </c>
      <c r="D3" t="str">
        <f>D2</f>
        <v xml:space="preserve"> UT</v>
      </c>
      <c r="E3" t="s">
        <v>278</v>
      </c>
      <c r="F3" t="s">
        <v>3</v>
      </c>
      <c r="G3">
        <f>G2</f>
        <v>300.3</v>
      </c>
      <c r="H3">
        <v>-3.9</v>
      </c>
    </row>
    <row r="4" spans="1:9" x14ac:dyDescent="0.3">
      <c r="A4">
        <v>26979</v>
      </c>
      <c r="B4" t="str">
        <f t="shared" ref="B4:B9" si="0">B3</f>
        <v>Honaker Trail Fm</v>
      </c>
      <c r="D4" t="str">
        <f t="shared" ref="D4:D9" si="1">D3</f>
        <v xml:space="preserve"> UT</v>
      </c>
      <c r="E4" t="s">
        <v>278</v>
      </c>
      <c r="F4" t="s">
        <v>4</v>
      </c>
      <c r="G4">
        <f t="shared" ref="G4:G9" si="2">G3</f>
        <v>300.3</v>
      </c>
      <c r="H4">
        <v>-4</v>
      </c>
    </row>
    <row r="5" spans="1:9" x14ac:dyDescent="0.3">
      <c r="A5">
        <v>26980</v>
      </c>
      <c r="B5" t="str">
        <f t="shared" si="0"/>
        <v>Honaker Trail Fm</v>
      </c>
      <c r="D5" t="str">
        <f t="shared" si="1"/>
        <v xml:space="preserve"> UT</v>
      </c>
      <c r="E5" t="s">
        <v>278</v>
      </c>
      <c r="F5" t="s">
        <v>5</v>
      </c>
      <c r="G5">
        <f t="shared" si="2"/>
        <v>300.3</v>
      </c>
      <c r="H5">
        <v>-3.2</v>
      </c>
    </row>
    <row r="6" spans="1:9" x14ac:dyDescent="0.3">
      <c r="A6">
        <v>26981</v>
      </c>
      <c r="B6" t="str">
        <f t="shared" si="0"/>
        <v>Honaker Trail Fm</v>
      </c>
      <c r="D6" t="str">
        <f t="shared" si="1"/>
        <v xml:space="preserve"> UT</v>
      </c>
      <c r="E6" t="s">
        <v>278</v>
      </c>
      <c r="F6" t="s">
        <v>6</v>
      </c>
      <c r="G6">
        <f t="shared" si="2"/>
        <v>300.3</v>
      </c>
      <c r="H6">
        <v>-4.3</v>
      </c>
    </row>
    <row r="7" spans="1:9" x14ac:dyDescent="0.3">
      <c r="A7">
        <v>26982</v>
      </c>
      <c r="B7" t="str">
        <f t="shared" si="0"/>
        <v>Honaker Trail Fm</v>
      </c>
      <c r="D7" t="str">
        <f t="shared" si="1"/>
        <v xml:space="preserve"> UT</v>
      </c>
      <c r="E7" t="s">
        <v>278</v>
      </c>
      <c r="F7" t="s">
        <v>7</v>
      </c>
      <c r="G7">
        <f t="shared" si="2"/>
        <v>300.3</v>
      </c>
      <c r="H7">
        <v>-2.4</v>
      </c>
    </row>
    <row r="8" spans="1:9" x14ac:dyDescent="0.3">
      <c r="A8">
        <v>26983</v>
      </c>
      <c r="B8" t="str">
        <f t="shared" si="0"/>
        <v>Honaker Trail Fm</v>
      </c>
      <c r="D8" t="str">
        <f t="shared" si="1"/>
        <v xml:space="preserve"> UT</v>
      </c>
      <c r="E8" t="s">
        <v>278</v>
      </c>
      <c r="F8" t="s">
        <v>8</v>
      </c>
      <c r="G8">
        <f t="shared" si="2"/>
        <v>300.3</v>
      </c>
      <c r="H8">
        <v>-3.7</v>
      </c>
    </row>
    <row r="9" spans="1:9" x14ac:dyDescent="0.3">
      <c r="A9">
        <v>26984</v>
      </c>
      <c r="B9" t="str">
        <f t="shared" si="0"/>
        <v>Honaker Trail Fm</v>
      </c>
      <c r="D9" t="str">
        <f t="shared" si="1"/>
        <v xml:space="preserve"> UT</v>
      </c>
      <c r="E9" t="s">
        <v>278</v>
      </c>
      <c r="F9" t="s">
        <v>9</v>
      </c>
      <c r="G9">
        <f t="shared" si="2"/>
        <v>300.3</v>
      </c>
      <c r="H9">
        <v>-3.1</v>
      </c>
    </row>
    <row r="10" spans="1:9" x14ac:dyDescent="0.3">
      <c r="A10">
        <v>26985</v>
      </c>
      <c r="B10" t="s">
        <v>222</v>
      </c>
      <c r="C10" t="s">
        <v>223</v>
      </c>
      <c r="D10" t="s">
        <v>224</v>
      </c>
      <c r="E10" t="s">
        <v>279</v>
      </c>
      <c r="F10" t="s">
        <v>11</v>
      </c>
      <c r="G10">
        <v>300</v>
      </c>
      <c r="H10">
        <v>-4.8</v>
      </c>
      <c r="I10" t="s">
        <v>10</v>
      </c>
    </row>
    <row r="11" spans="1:9" x14ac:dyDescent="0.3">
      <c r="A11">
        <v>26986</v>
      </c>
      <c r="B11" t="str">
        <f>B10</f>
        <v>Hermit Shale Fm</v>
      </c>
      <c r="D11" t="str">
        <f>D10</f>
        <v xml:space="preserve"> AZ</v>
      </c>
      <c r="E11" t="s">
        <v>279</v>
      </c>
      <c r="F11" t="s">
        <v>12</v>
      </c>
      <c r="G11">
        <f>G10</f>
        <v>300</v>
      </c>
      <c r="H11">
        <v>-3.7</v>
      </c>
    </row>
    <row r="12" spans="1:9" x14ac:dyDescent="0.3">
      <c r="A12">
        <v>26987</v>
      </c>
      <c r="B12" t="s">
        <v>225</v>
      </c>
      <c r="C12" t="s">
        <v>226</v>
      </c>
      <c r="D12" t="s">
        <v>227</v>
      </c>
      <c r="E12" t="s">
        <v>280</v>
      </c>
      <c r="F12" t="s">
        <v>14</v>
      </c>
      <c r="G12">
        <v>299.8</v>
      </c>
      <c r="H12">
        <v>-5.7</v>
      </c>
      <c r="I12" t="s">
        <v>13</v>
      </c>
    </row>
    <row r="13" spans="1:9" x14ac:dyDescent="0.3">
      <c r="A13">
        <v>26988</v>
      </c>
      <c r="B13" t="str">
        <f t="shared" ref="B13:B16" si="3">B12</f>
        <v>Bursum Fm</v>
      </c>
      <c r="D13" t="str">
        <f t="shared" ref="D13:D16" si="4">D12</f>
        <v xml:space="preserve"> NM</v>
      </c>
      <c r="E13" t="s">
        <v>280</v>
      </c>
      <c r="F13" t="s">
        <v>15</v>
      </c>
      <c r="G13">
        <f t="shared" ref="G13:G16" si="5">G12</f>
        <v>299.8</v>
      </c>
      <c r="H13">
        <v>-6.7</v>
      </c>
    </row>
    <row r="14" spans="1:9" x14ac:dyDescent="0.3">
      <c r="A14">
        <v>26989</v>
      </c>
      <c r="B14" t="str">
        <f t="shared" si="3"/>
        <v>Bursum Fm</v>
      </c>
      <c r="D14" t="str">
        <f t="shared" si="4"/>
        <v xml:space="preserve"> NM</v>
      </c>
      <c r="E14" t="s">
        <v>280</v>
      </c>
      <c r="F14" t="s">
        <v>16</v>
      </c>
      <c r="G14">
        <f t="shared" si="5"/>
        <v>299.8</v>
      </c>
      <c r="H14">
        <v>-5.9</v>
      </c>
    </row>
    <row r="15" spans="1:9" x14ac:dyDescent="0.3">
      <c r="A15">
        <v>26990</v>
      </c>
      <c r="B15" t="str">
        <f t="shared" si="3"/>
        <v>Bursum Fm</v>
      </c>
      <c r="D15" t="str">
        <f t="shared" si="4"/>
        <v xml:space="preserve"> NM</v>
      </c>
      <c r="E15" t="s">
        <v>280</v>
      </c>
      <c r="F15" t="s">
        <v>17</v>
      </c>
      <c r="G15">
        <f t="shared" si="5"/>
        <v>299.8</v>
      </c>
      <c r="H15">
        <v>-5.8</v>
      </c>
    </row>
    <row r="16" spans="1:9" x14ac:dyDescent="0.3">
      <c r="A16">
        <v>26991</v>
      </c>
      <c r="B16" t="str">
        <f t="shared" si="3"/>
        <v>Bursum Fm</v>
      </c>
      <c r="D16" t="str">
        <f t="shared" si="4"/>
        <v xml:space="preserve"> NM</v>
      </c>
      <c r="E16" t="s">
        <v>280</v>
      </c>
      <c r="F16" t="s">
        <v>18</v>
      </c>
      <c r="G16">
        <f t="shared" si="5"/>
        <v>299.8</v>
      </c>
      <c r="H16">
        <v>-6.1</v>
      </c>
    </row>
    <row r="17" spans="1:9" x14ac:dyDescent="0.3">
      <c r="A17">
        <v>26992</v>
      </c>
      <c r="B17" t="s">
        <v>228</v>
      </c>
      <c r="D17" t="s">
        <v>224</v>
      </c>
      <c r="E17" t="s">
        <v>279</v>
      </c>
      <c r="F17" t="s">
        <v>20</v>
      </c>
      <c r="G17">
        <v>298.60000000000002</v>
      </c>
      <c r="H17">
        <v>-4</v>
      </c>
      <c r="I17" t="s">
        <v>19</v>
      </c>
    </row>
    <row r="18" spans="1:9" x14ac:dyDescent="0.3">
      <c r="A18">
        <v>26993</v>
      </c>
      <c r="B18" t="str">
        <f t="shared" ref="B18:B32" si="6">B17</f>
        <v>upper Halgaito Fm</v>
      </c>
      <c r="D18" t="str">
        <f t="shared" ref="D18:D32" si="7">D17</f>
        <v xml:space="preserve"> AZ</v>
      </c>
      <c r="E18" t="s">
        <v>279</v>
      </c>
      <c r="F18" t="s">
        <v>21</v>
      </c>
      <c r="G18">
        <f t="shared" ref="G18:G32" si="8">G17</f>
        <v>298.60000000000002</v>
      </c>
      <c r="H18">
        <v>-4.0999999999999996</v>
      </c>
    </row>
    <row r="19" spans="1:9" x14ac:dyDescent="0.3">
      <c r="A19">
        <v>26994</v>
      </c>
      <c r="B19" t="str">
        <f t="shared" si="6"/>
        <v>upper Halgaito Fm</v>
      </c>
      <c r="D19" t="str">
        <f t="shared" si="7"/>
        <v xml:space="preserve"> AZ</v>
      </c>
      <c r="E19" t="s">
        <v>279</v>
      </c>
      <c r="F19" t="s">
        <v>22</v>
      </c>
      <c r="G19">
        <f t="shared" si="8"/>
        <v>298.60000000000002</v>
      </c>
      <c r="H19">
        <v>-4.2</v>
      </c>
    </row>
    <row r="20" spans="1:9" x14ac:dyDescent="0.3">
      <c r="A20">
        <v>26995</v>
      </c>
      <c r="B20" t="str">
        <f t="shared" si="6"/>
        <v>upper Halgaito Fm</v>
      </c>
      <c r="D20" t="str">
        <f t="shared" si="7"/>
        <v xml:space="preserve"> AZ</v>
      </c>
      <c r="E20" t="s">
        <v>279</v>
      </c>
      <c r="F20" t="s">
        <v>23</v>
      </c>
      <c r="G20">
        <f t="shared" si="8"/>
        <v>298.60000000000002</v>
      </c>
      <c r="H20">
        <v>-3.6</v>
      </c>
    </row>
    <row r="21" spans="1:9" x14ac:dyDescent="0.3">
      <c r="A21">
        <v>26996</v>
      </c>
      <c r="B21" t="str">
        <f t="shared" si="6"/>
        <v>upper Halgaito Fm</v>
      </c>
      <c r="D21" t="str">
        <f t="shared" si="7"/>
        <v xml:space="preserve"> AZ</v>
      </c>
      <c r="E21" t="s">
        <v>279</v>
      </c>
      <c r="F21" t="s">
        <v>24</v>
      </c>
      <c r="G21">
        <f t="shared" si="8"/>
        <v>298.60000000000002</v>
      </c>
      <c r="H21">
        <v>-3.4</v>
      </c>
    </row>
    <row r="22" spans="1:9" x14ac:dyDescent="0.3">
      <c r="A22">
        <v>26997</v>
      </c>
      <c r="B22" t="str">
        <f t="shared" si="6"/>
        <v>upper Halgaito Fm</v>
      </c>
      <c r="D22" t="str">
        <f t="shared" si="7"/>
        <v xml:space="preserve"> AZ</v>
      </c>
      <c r="E22" t="s">
        <v>279</v>
      </c>
      <c r="F22" t="s">
        <v>25</v>
      </c>
      <c r="G22">
        <f t="shared" si="8"/>
        <v>298.60000000000002</v>
      </c>
      <c r="H22">
        <v>-3.5</v>
      </c>
    </row>
    <row r="23" spans="1:9" x14ac:dyDescent="0.3">
      <c r="A23">
        <v>26998</v>
      </c>
      <c r="B23" t="str">
        <f t="shared" si="6"/>
        <v>upper Halgaito Fm</v>
      </c>
      <c r="D23" t="str">
        <f t="shared" si="7"/>
        <v xml:space="preserve"> AZ</v>
      </c>
      <c r="E23" t="s">
        <v>279</v>
      </c>
      <c r="F23" t="s">
        <v>26</v>
      </c>
      <c r="G23">
        <f t="shared" si="8"/>
        <v>298.60000000000002</v>
      </c>
      <c r="H23">
        <v>-4.4000000000000004</v>
      </c>
    </row>
    <row r="24" spans="1:9" x14ac:dyDescent="0.3">
      <c r="A24">
        <v>26999</v>
      </c>
      <c r="B24" t="str">
        <f t="shared" si="6"/>
        <v>upper Halgaito Fm</v>
      </c>
      <c r="D24" t="str">
        <f t="shared" si="7"/>
        <v xml:space="preserve"> AZ</v>
      </c>
      <c r="E24" t="s">
        <v>279</v>
      </c>
      <c r="F24" t="s">
        <v>27</v>
      </c>
      <c r="G24">
        <f t="shared" si="8"/>
        <v>298.60000000000002</v>
      </c>
      <c r="H24">
        <v>-3</v>
      </c>
    </row>
    <row r="25" spans="1:9" x14ac:dyDescent="0.3">
      <c r="A25">
        <v>27000</v>
      </c>
      <c r="B25" t="str">
        <f t="shared" si="6"/>
        <v>upper Halgaito Fm</v>
      </c>
      <c r="D25" t="str">
        <f t="shared" si="7"/>
        <v xml:space="preserve"> AZ</v>
      </c>
      <c r="E25" t="s">
        <v>279</v>
      </c>
      <c r="F25" t="s">
        <v>28</v>
      </c>
      <c r="G25">
        <f t="shared" si="8"/>
        <v>298.60000000000002</v>
      </c>
      <c r="H25">
        <v>-4.5</v>
      </c>
    </row>
    <row r="26" spans="1:9" x14ac:dyDescent="0.3">
      <c r="A26">
        <v>27001</v>
      </c>
      <c r="B26" t="str">
        <f t="shared" si="6"/>
        <v>upper Halgaito Fm</v>
      </c>
      <c r="D26" t="str">
        <f t="shared" si="7"/>
        <v xml:space="preserve"> AZ</v>
      </c>
      <c r="E26" t="s">
        <v>279</v>
      </c>
      <c r="F26" t="s">
        <v>29</v>
      </c>
      <c r="G26">
        <f t="shared" si="8"/>
        <v>298.60000000000002</v>
      </c>
      <c r="H26">
        <v>-4.2</v>
      </c>
    </row>
    <row r="27" spans="1:9" x14ac:dyDescent="0.3">
      <c r="A27">
        <v>27002</v>
      </c>
      <c r="B27" t="str">
        <f t="shared" si="6"/>
        <v>upper Halgaito Fm</v>
      </c>
      <c r="D27" t="str">
        <f t="shared" si="7"/>
        <v xml:space="preserve"> AZ</v>
      </c>
      <c r="E27" t="s">
        <v>279</v>
      </c>
      <c r="F27" t="s">
        <v>30</v>
      </c>
      <c r="G27">
        <f t="shared" si="8"/>
        <v>298.60000000000002</v>
      </c>
      <c r="H27">
        <v>-4.0999999999999996</v>
      </c>
    </row>
    <row r="28" spans="1:9" x14ac:dyDescent="0.3">
      <c r="A28">
        <v>27003</v>
      </c>
      <c r="B28" t="str">
        <f t="shared" si="6"/>
        <v>upper Halgaito Fm</v>
      </c>
      <c r="D28" t="str">
        <f t="shared" si="7"/>
        <v xml:space="preserve"> AZ</v>
      </c>
      <c r="E28" t="s">
        <v>279</v>
      </c>
      <c r="F28" t="s">
        <v>31</v>
      </c>
      <c r="G28">
        <f t="shared" si="8"/>
        <v>298.60000000000002</v>
      </c>
      <c r="H28">
        <v>-4.0999999999999996</v>
      </c>
    </row>
    <row r="29" spans="1:9" x14ac:dyDescent="0.3">
      <c r="A29">
        <v>27004</v>
      </c>
      <c r="B29" t="str">
        <f t="shared" si="6"/>
        <v>upper Halgaito Fm</v>
      </c>
      <c r="D29" t="str">
        <f t="shared" si="7"/>
        <v xml:space="preserve"> AZ</v>
      </c>
      <c r="E29" t="s">
        <v>279</v>
      </c>
      <c r="F29" t="s">
        <v>32</v>
      </c>
      <c r="G29">
        <f t="shared" si="8"/>
        <v>298.60000000000002</v>
      </c>
      <c r="H29">
        <v>-4.2</v>
      </c>
    </row>
    <row r="30" spans="1:9" x14ac:dyDescent="0.3">
      <c r="A30">
        <v>27005</v>
      </c>
      <c r="B30" t="str">
        <f t="shared" si="6"/>
        <v>upper Halgaito Fm</v>
      </c>
      <c r="D30" t="str">
        <f t="shared" si="7"/>
        <v xml:space="preserve"> AZ</v>
      </c>
      <c r="E30" t="s">
        <v>279</v>
      </c>
      <c r="F30" t="s">
        <v>33</v>
      </c>
      <c r="G30">
        <f t="shared" si="8"/>
        <v>298.60000000000002</v>
      </c>
      <c r="H30">
        <v>-3.9</v>
      </c>
    </row>
    <row r="31" spans="1:9" x14ac:dyDescent="0.3">
      <c r="A31">
        <v>27006</v>
      </c>
      <c r="B31" t="str">
        <f t="shared" si="6"/>
        <v>upper Halgaito Fm</v>
      </c>
      <c r="D31" t="str">
        <f t="shared" si="7"/>
        <v xml:space="preserve"> AZ</v>
      </c>
      <c r="E31" t="s">
        <v>279</v>
      </c>
      <c r="F31" t="s">
        <v>34</v>
      </c>
      <c r="G31">
        <f t="shared" si="8"/>
        <v>298.60000000000002</v>
      </c>
      <c r="H31">
        <v>-4.7</v>
      </c>
    </row>
    <row r="32" spans="1:9" x14ac:dyDescent="0.3">
      <c r="A32">
        <v>27007</v>
      </c>
      <c r="B32" t="str">
        <f t="shared" si="6"/>
        <v>upper Halgaito Fm</v>
      </c>
      <c r="D32" t="str">
        <f t="shared" si="7"/>
        <v xml:space="preserve"> AZ</v>
      </c>
      <c r="E32" t="s">
        <v>279</v>
      </c>
      <c r="F32" t="s">
        <v>35</v>
      </c>
      <c r="G32">
        <f t="shared" si="8"/>
        <v>298.60000000000002</v>
      </c>
      <c r="H32">
        <v>-4.5</v>
      </c>
    </row>
    <row r="33" spans="1:9" x14ac:dyDescent="0.3">
      <c r="A33">
        <v>27008</v>
      </c>
      <c r="B33" t="s">
        <v>222</v>
      </c>
      <c r="C33" t="s">
        <v>229</v>
      </c>
      <c r="D33" t="s">
        <v>224</v>
      </c>
      <c r="E33" t="s">
        <v>279</v>
      </c>
      <c r="F33" t="s">
        <v>37</v>
      </c>
      <c r="G33">
        <v>297.7</v>
      </c>
      <c r="H33">
        <v>-6.6</v>
      </c>
      <c r="I33" t="s">
        <v>36</v>
      </c>
    </row>
    <row r="34" spans="1:9" x14ac:dyDescent="0.3">
      <c r="A34">
        <v>27009</v>
      </c>
      <c r="B34" t="str">
        <f t="shared" ref="B34:B37" si="9">B33</f>
        <v>Hermit Shale Fm</v>
      </c>
      <c r="D34" t="str">
        <f t="shared" ref="D34:D37" si="10">D33</f>
        <v xml:space="preserve"> AZ</v>
      </c>
      <c r="E34" t="s">
        <v>279</v>
      </c>
      <c r="F34" t="s">
        <v>38</v>
      </c>
      <c r="G34">
        <f t="shared" ref="G34:G37" si="11">G33</f>
        <v>297.7</v>
      </c>
      <c r="H34">
        <v>-6.7</v>
      </c>
    </row>
    <row r="35" spans="1:9" x14ac:dyDescent="0.3">
      <c r="A35">
        <v>27010</v>
      </c>
      <c r="B35" t="str">
        <f t="shared" si="9"/>
        <v>Hermit Shale Fm</v>
      </c>
      <c r="D35" t="str">
        <f t="shared" si="10"/>
        <v xml:space="preserve"> AZ</v>
      </c>
      <c r="E35" t="s">
        <v>279</v>
      </c>
      <c r="F35" t="s">
        <v>39</v>
      </c>
      <c r="G35">
        <f t="shared" si="11"/>
        <v>297.7</v>
      </c>
      <c r="H35">
        <v>-5.6</v>
      </c>
    </row>
    <row r="36" spans="1:9" x14ac:dyDescent="0.3">
      <c r="A36">
        <v>27011</v>
      </c>
      <c r="B36" t="str">
        <f t="shared" si="9"/>
        <v>Hermit Shale Fm</v>
      </c>
      <c r="D36" t="str">
        <f t="shared" si="10"/>
        <v xml:space="preserve"> AZ</v>
      </c>
      <c r="E36" t="s">
        <v>279</v>
      </c>
      <c r="F36" t="s">
        <v>40</v>
      </c>
      <c r="G36">
        <f t="shared" si="11"/>
        <v>297.7</v>
      </c>
      <c r="H36">
        <v>-5.2</v>
      </c>
    </row>
    <row r="37" spans="1:9" x14ac:dyDescent="0.3">
      <c r="A37">
        <v>27012</v>
      </c>
      <c r="B37" t="str">
        <f t="shared" si="9"/>
        <v>Hermit Shale Fm</v>
      </c>
      <c r="D37" t="str">
        <f t="shared" si="10"/>
        <v xml:space="preserve"> AZ</v>
      </c>
      <c r="E37" t="s">
        <v>279</v>
      </c>
      <c r="F37" t="s">
        <v>41</v>
      </c>
      <c r="G37">
        <f t="shared" si="11"/>
        <v>297.7</v>
      </c>
      <c r="H37">
        <v>-5.3</v>
      </c>
    </row>
    <row r="38" spans="1:9" x14ac:dyDescent="0.3">
      <c r="A38">
        <v>27013</v>
      </c>
      <c r="B38" t="s">
        <v>230</v>
      </c>
      <c r="C38" t="s">
        <v>231</v>
      </c>
      <c r="D38" t="s">
        <v>232</v>
      </c>
      <c r="E38" t="s">
        <v>281</v>
      </c>
      <c r="F38" t="s">
        <v>43</v>
      </c>
      <c r="G38">
        <v>296</v>
      </c>
      <c r="H38">
        <v>-10.1</v>
      </c>
      <c r="I38" t="s">
        <v>42</v>
      </c>
    </row>
    <row r="39" spans="1:9" x14ac:dyDescent="0.3">
      <c r="A39">
        <v>27014</v>
      </c>
      <c r="B39" t="str">
        <f t="shared" ref="B39:B42" si="12">B38</f>
        <v>middle Archer City Fm</v>
      </c>
      <c r="D39" t="str">
        <f t="shared" ref="D39:D42" si="13">D38</f>
        <v xml:space="preserve"> nc-TX</v>
      </c>
      <c r="E39" t="s">
        <v>281</v>
      </c>
      <c r="F39" t="s">
        <v>44</v>
      </c>
      <c r="G39">
        <f t="shared" ref="G39:G42" si="14">G38</f>
        <v>296</v>
      </c>
      <c r="H39">
        <v>-10.9</v>
      </c>
    </row>
    <row r="40" spans="1:9" x14ac:dyDescent="0.3">
      <c r="A40">
        <v>27015</v>
      </c>
      <c r="B40" t="str">
        <f t="shared" si="12"/>
        <v>middle Archer City Fm</v>
      </c>
      <c r="D40" t="str">
        <f t="shared" si="13"/>
        <v xml:space="preserve"> nc-TX</v>
      </c>
      <c r="E40" t="s">
        <v>281</v>
      </c>
      <c r="F40" t="s">
        <v>45</v>
      </c>
      <c r="G40">
        <f t="shared" si="14"/>
        <v>296</v>
      </c>
      <c r="H40">
        <v>-11.1</v>
      </c>
    </row>
    <row r="41" spans="1:9" x14ac:dyDescent="0.3">
      <c r="A41">
        <v>27016</v>
      </c>
      <c r="B41" t="str">
        <f t="shared" si="12"/>
        <v>middle Archer City Fm</v>
      </c>
      <c r="D41" t="str">
        <f t="shared" si="13"/>
        <v xml:space="preserve"> nc-TX</v>
      </c>
      <c r="E41" t="s">
        <v>281</v>
      </c>
      <c r="F41" t="s">
        <v>46</v>
      </c>
      <c r="G41">
        <f t="shared" si="14"/>
        <v>296</v>
      </c>
      <c r="H41">
        <v>-5.3</v>
      </c>
    </row>
    <row r="42" spans="1:9" x14ac:dyDescent="0.3">
      <c r="A42">
        <v>27017</v>
      </c>
      <c r="B42" t="str">
        <f t="shared" si="12"/>
        <v>middle Archer City Fm</v>
      </c>
      <c r="D42" t="str">
        <f t="shared" si="13"/>
        <v xml:space="preserve"> nc-TX</v>
      </c>
      <c r="E42" t="s">
        <v>281</v>
      </c>
      <c r="F42" t="s">
        <v>47</v>
      </c>
      <c r="G42">
        <f t="shared" si="14"/>
        <v>296</v>
      </c>
      <c r="H42">
        <v>-9</v>
      </c>
    </row>
    <row r="43" spans="1:9" x14ac:dyDescent="0.3">
      <c r="A43">
        <v>27018</v>
      </c>
      <c r="B43" t="s">
        <v>233</v>
      </c>
      <c r="D43" t="s">
        <v>232</v>
      </c>
      <c r="E43" t="s">
        <v>281</v>
      </c>
      <c r="F43" t="s">
        <v>49</v>
      </c>
      <c r="G43">
        <v>295.10000000000002</v>
      </c>
      <c r="H43">
        <v>-10.7</v>
      </c>
      <c r="I43" t="s">
        <v>48</v>
      </c>
    </row>
    <row r="44" spans="1:9" x14ac:dyDescent="0.3">
      <c r="A44">
        <v>27019</v>
      </c>
      <c r="B44" t="str">
        <f t="shared" ref="B44:B46" si="15">B43</f>
        <v>upper Archer City Fm bonebed (SS8)</v>
      </c>
      <c r="D44" t="str">
        <f t="shared" ref="D44:D46" si="16">D43</f>
        <v xml:space="preserve"> nc-TX</v>
      </c>
      <c r="E44" t="s">
        <v>281</v>
      </c>
      <c r="F44" t="s">
        <v>50</v>
      </c>
      <c r="G44">
        <f t="shared" ref="G44:G46" si="17">G43</f>
        <v>295.10000000000002</v>
      </c>
      <c r="H44">
        <v>-9.9</v>
      </c>
    </row>
    <row r="45" spans="1:9" x14ac:dyDescent="0.3">
      <c r="A45">
        <v>27020</v>
      </c>
      <c r="B45" t="str">
        <f t="shared" si="15"/>
        <v>upper Archer City Fm bonebed (SS8)</v>
      </c>
      <c r="D45" t="str">
        <f t="shared" si="16"/>
        <v xml:space="preserve"> nc-TX</v>
      </c>
      <c r="E45" t="s">
        <v>281</v>
      </c>
      <c r="F45" t="s">
        <v>51</v>
      </c>
      <c r="G45">
        <f t="shared" si="17"/>
        <v>295.10000000000002</v>
      </c>
      <c r="H45">
        <v>-8.5</v>
      </c>
    </row>
    <row r="46" spans="1:9" x14ac:dyDescent="0.3">
      <c r="A46">
        <v>27021</v>
      </c>
      <c r="B46" t="str">
        <f t="shared" si="15"/>
        <v>upper Archer City Fm bonebed (SS8)</v>
      </c>
      <c r="D46" t="str">
        <f t="shared" si="16"/>
        <v xml:space="preserve"> nc-TX</v>
      </c>
      <c r="E46" t="s">
        <v>281</v>
      </c>
      <c r="F46" t="s">
        <v>52</v>
      </c>
      <c r="G46">
        <f t="shared" si="17"/>
        <v>295.10000000000002</v>
      </c>
      <c r="H46">
        <v>-8.6999999999999993</v>
      </c>
    </row>
    <row r="47" spans="1:9" x14ac:dyDescent="0.3">
      <c r="A47">
        <v>27022</v>
      </c>
      <c r="B47" t="s">
        <v>234</v>
      </c>
      <c r="C47" t="s">
        <v>235</v>
      </c>
      <c r="D47" t="s">
        <v>232</v>
      </c>
      <c r="E47" t="s">
        <v>281</v>
      </c>
      <c r="F47" t="s">
        <v>54</v>
      </c>
      <c r="G47">
        <v>292.39999999999998</v>
      </c>
      <c r="H47">
        <v>-9.6</v>
      </c>
      <c r="I47" t="s">
        <v>53</v>
      </c>
    </row>
    <row r="48" spans="1:9" x14ac:dyDescent="0.3">
      <c r="A48">
        <v>27023</v>
      </c>
      <c r="B48" t="str">
        <f t="shared" ref="B48:B49" si="18">B47</f>
        <v>basal Nocona Fm</v>
      </c>
      <c r="D48" t="str">
        <f t="shared" ref="D48:D49" si="19">D47</f>
        <v xml:space="preserve"> nc-TX</v>
      </c>
      <c r="E48" t="s">
        <v>281</v>
      </c>
      <c r="F48" t="s">
        <v>55</v>
      </c>
      <c r="G48">
        <f t="shared" ref="G48:G49" si="20">G47</f>
        <v>292.39999999999998</v>
      </c>
      <c r="H48">
        <v>-8.1999999999999993</v>
      </c>
    </row>
    <row r="49" spans="1:9" x14ac:dyDescent="0.3">
      <c r="A49">
        <v>27024</v>
      </c>
      <c r="B49" t="str">
        <f t="shared" si="18"/>
        <v>basal Nocona Fm</v>
      </c>
      <c r="D49" t="str">
        <f t="shared" si="19"/>
        <v xml:space="preserve"> nc-TX</v>
      </c>
      <c r="E49" t="s">
        <v>281</v>
      </c>
      <c r="F49" t="s">
        <v>56</v>
      </c>
      <c r="G49">
        <f t="shared" si="20"/>
        <v>292.39999999999998</v>
      </c>
      <c r="H49">
        <v>-10.6</v>
      </c>
    </row>
    <row r="50" spans="1:9" x14ac:dyDescent="0.3">
      <c r="A50">
        <v>27025</v>
      </c>
      <c r="B50" t="s">
        <v>236</v>
      </c>
      <c r="D50" t="s">
        <v>232</v>
      </c>
      <c r="E50" t="s">
        <v>281</v>
      </c>
      <c r="F50" t="s">
        <v>58</v>
      </c>
      <c r="G50">
        <v>290</v>
      </c>
      <c r="H50">
        <v>-8.3000000000000007</v>
      </c>
      <c r="I50" t="s">
        <v>57</v>
      </c>
    </row>
    <row r="51" spans="1:9" x14ac:dyDescent="0.3">
      <c r="A51">
        <v>27026</v>
      </c>
      <c r="B51" t="str">
        <f t="shared" ref="B51:B52" si="21">B50</f>
        <v>middle Nocona Fm</v>
      </c>
      <c r="D51" t="str">
        <f t="shared" ref="D51:D52" si="22">D50</f>
        <v xml:space="preserve"> nc-TX</v>
      </c>
      <c r="E51" t="s">
        <v>281</v>
      </c>
      <c r="F51" t="s">
        <v>59</v>
      </c>
      <c r="G51">
        <f t="shared" ref="G51:G52" si="23">G50</f>
        <v>290</v>
      </c>
      <c r="H51">
        <v>-8.3000000000000007</v>
      </c>
    </row>
    <row r="52" spans="1:9" x14ac:dyDescent="0.3">
      <c r="A52">
        <v>27027</v>
      </c>
      <c r="B52" t="str">
        <f t="shared" si="21"/>
        <v>middle Nocona Fm</v>
      </c>
      <c r="D52" t="str">
        <f t="shared" si="22"/>
        <v xml:space="preserve"> nc-TX</v>
      </c>
      <c r="E52" t="s">
        <v>281</v>
      </c>
      <c r="F52" t="s">
        <v>60</v>
      </c>
      <c r="G52">
        <f t="shared" si="23"/>
        <v>290</v>
      </c>
      <c r="H52">
        <v>-9.4</v>
      </c>
    </row>
    <row r="53" spans="1:9" x14ac:dyDescent="0.3">
      <c r="A53">
        <v>27028</v>
      </c>
      <c r="B53" t="s">
        <v>237</v>
      </c>
      <c r="C53" t="s">
        <v>238</v>
      </c>
      <c r="D53" t="s">
        <v>227</v>
      </c>
      <c r="E53" t="s">
        <v>280</v>
      </c>
      <c r="F53" t="s">
        <v>62</v>
      </c>
      <c r="G53">
        <v>285.2</v>
      </c>
      <c r="H53">
        <v>-6.7</v>
      </c>
      <c r="I53" t="s">
        <v>61</v>
      </c>
    </row>
    <row r="54" spans="1:9" x14ac:dyDescent="0.3">
      <c r="A54">
        <v>27029</v>
      </c>
      <c r="B54" t="str">
        <f t="shared" ref="B54:B63" si="24">B53</f>
        <v>Abo Fm</v>
      </c>
      <c r="D54" t="str">
        <f t="shared" ref="D54:D63" si="25">D53</f>
        <v xml:space="preserve"> NM</v>
      </c>
      <c r="E54" t="s">
        <v>280</v>
      </c>
      <c r="F54" t="s">
        <v>63</v>
      </c>
      <c r="G54">
        <f t="shared" ref="G54:G63" si="26">G53</f>
        <v>285.2</v>
      </c>
      <c r="H54">
        <v>-6.2</v>
      </c>
    </row>
    <row r="55" spans="1:9" x14ac:dyDescent="0.3">
      <c r="A55">
        <v>27030</v>
      </c>
      <c r="B55" t="str">
        <f t="shared" si="24"/>
        <v>Abo Fm</v>
      </c>
      <c r="D55" t="str">
        <f t="shared" si="25"/>
        <v xml:space="preserve"> NM</v>
      </c>
      <c r="E55" t="s">
        <v>280</v>
      </c>
      <c r="F55" t="s">
        <v>64</v>
      </c>
      <c r="G55">
        <f t="shared" si="26"/>
        <v>285.2</v>
      </c>
      <c r="H55">
        <v>-4.0999999999999996</v>
      </c>
    </row>
    <row r="56" spans="1:9" x14ac:dyDescent="0.3">
      <c r="A56">
        <v>27031</v>
      </c>
      <c r="B56" t="str">
        <f t="shared" si="24"/>
        <v>Abo Fm</v>
      </c>
      <c r="D56" t="str">
        <f t="shared" si="25"/>
        <v xml:space="preserve"> NM</v>
      </c>
      <c r="E56" t="s">
        <v>280</v>
      </c>
      <c r="F56" t="s">
        <v>65</v>
      </c>
      <c r="G56">
        <f t="shared" si="26"/>
        <v>285.2</v>
      </c>
      <c r="H56">
        <v>-4.5</v>
      </c>
    </row>
    <row r="57" spans="1:9" x14ac:dyDescent="0.3">
      <c r="A57">
        <v>27032</v>
      </c>
      <c r="B57" t="str">
        <f t="shared" si="24"/>
        <v>Abo Fm</v>
      </c>
      <c r="D57" t="str">
        <f t="shared" si="25"/>
        <v xml:space="preserve"> NM</v>
      </c>
      <c r="E57" t="s">
        <v>280</v>
      </c>
      <c r="F57" t="s">
        <v>66</v>
      </c>
      <c r="G57">
        <f t="shared" si="26"/>
        <v>285.2</v>
      </c>
      <c r="H57">
        <v>-4</v>
      </c>
    </row>
    <row r="58" spans="1:9" x14ac:dyDescent="0.3">
      <c r="A58">
        <v>27033</v>
      </c>
      <c r="B58" t="str">
        <f t="shared" si="24"/>
        <v>Abo Fm</v>
      </c>
      <c r="D58" t="str">
        <f t="shared" si="25"/>
        <v xml:space="preserve"> NM</v>
      </c>
      <c r="E58" t="s">
        <v>280</v>
      </c>
      <c r="F58" t="s">
        <v>67</v>
      </c>
      <c r="G58">
        <f t="shared" si="26"/>
        <v>285.2</v>
      </c>
      <c r="H58">
        <v>-6.3</v>
      </c>
    </row>
    <row r="59" spans="1:9" x14ac:dyDescent="0.3">
      <c r="A59">
        <v>27034</v>
      </c>
      <c r="B59" t="str">
        <f t="shared" si="24"/>
        <v>Abo Fm</v>
      </c>
      <c r="D59" t="str">
        <f t="shared" si="25"/>
        <v xml:space="preserve"> NM</v>
      </c>
      <c r="E59" t="s">
        <v>280</v>
      </c>
      <c r="F59" t="s">
        <v>68</v>
      </c>
      <c r="G59">
        <f t="shared" si="26"/>
        <v>285.2</v>
      </c>
      <c r="H59">
        <v>-6.3</v>
      </c>
    </row>
    <row r="60" spans="1:9" x14ac:dyDescent="0.3">
      <c r="A60">
        <v>27035</v>
      </c>
      <c r="B60" t="str">
        <f t="shared" si="24"/>
        <v>Abo Fm</v>
      </c>
      <c r="D60" t="str">
        <f t="shared" si="25"/>
        <v xml:space="preserve"> NM</v>
      </c>
      <c r="E60" t="s">
        <v>280</v>
      </c>
      <c r="F60" t="s">
        <v>69</v>
      </c>
      <c r="G60">
        <f t="shared" si="26"/>
        <v>285.2</v>
      </c>
      <c r="H60">
        <v>-6</v>
      </c>
    </row>
    <row r="61" spans="1:9" x14ac:dyDescent="0.3">
      <c r="A61">
        <v>27036</v>
      </c>
      <c r="B61" t="str">
        <f t="shared" si="24"/>
        <v>Abo Fm</v>
      </c>
      <c r="D61" t="str">
        <f t="shared" si="25"/>
        <v xml:space="preserve"> NM</v>
      </c>
      <c r="E61" t="s">
        <v>280</v>
      </c>
      <c r="F61" t="s">
        <v>70</v>
      </c>
      <c r="G61">
        <f t="shared" si="26"/>
        <v>285.2</v>
      </c>
      <c r="H61">
        <v>-5</v>
      </c>
    </row>
    <row r="62" spans="1:9" x14ac:dyDescent="0.3">
      <c r="A62">
        <v>27037</v>
      </c>
      <c r="B62" t="str">
        <f t="shared" si="24"/>
        <v>Abo Fm</v>
      </c>
      <c r="D62" t="str">
        <f t="shared" si="25"/>
        <v xml:space="preserve"> NM</v>
      </c>
      <c r="E62" t="s">
        <v>280</v>
      </c>
      <c r="F62" t="s">
        <v>71</v>
      </c>
      <c r="G62">
        <f t="shared" si="26"/>
        <v>285.2</v>
      </c>
      <c r="H62">
        <v>-6.1</v>
      </c>
    </row>
    <row r="63" spans="1:9" x14ac:dyDescent="0.3">
      <c r="A63">
        <v>27038</v>
      </c>
      <c r="B63" t="str">
        <f t="shared" si="24"/>
        <v>Abo Fm</v>
      </c>
      <c r="D63" t="str">
        <f t="shared" si="25"/>
        <v xml:space="preserve"> NM</v>
      </c>
      <c r="E63" t="s">
        <v>280</v>
      </c>
      <c r="F63" t="s">
        <v>72</v>
      </c>
      <c r="G63">
        <f t="shared" si="26"/>
        <v>285.2</v>
      </c>
      <c r="H63">
        <v>-5.9</v>
      </c>
    </row>
    <row r="64" spans="1:9" x14ac:dyDescent="0.3">
      <c r="A64">
        <v>27039</v>
      </c>
      <c r="B64" t="s">
        <v>239</v>
      </c>
      <c r="C64" t="s">
        <v>240</v>
      </c>
      <c r="D64" t="s">
        <v>224</v>
      </c>
      <c r="E64" t="s">
        <v>279</v>
      </c>
      <c r="F64" t="s">
        <v>74</v>
      </c>
      <c r="G64">
        <v>285.10000000000002</v>
      </c>
      <c r="H64">
        <v>-4.4000000000000004</v>
      </c>
      <c r="I64" t="s">
        <v>73</v>
      </c>
    </row>
    <row r="65" spans="1:9" x14ac:dyDescent="0.3">
      <c r="A65">
        <v>27040</v>
      </c>
      <c r="B65" t="str">
        <f t="shared" ref="B65:B67" si="27">B64</f>
        <v>upper Hermit Shale Fm</v>
      </c>
      <c r="D65" t="str">
        <f t="shared" ref="D65:D67" si="28">D64</f>
        <v xml:space="preserve"> AZ</v>
      </c>
      <c r="E65" t="s">
        <v>279</v>
      </c>
      <c r="F65" t="s">
        <v>75</v>
      </c>
      <c r="G65">
        <f t="shared" ref="G65:G67" si="29">G64</f>
        <v>285.10000000000002</v>
      </c>
      <c r="H65">
        <v>-4.4000000000000004</v>
      </c>
    </row>
    <row r="66" spans="1:9" x14ac:dyDescent="0.3">
      <c r="A66">
        <v>27041</v>
      </c>
      <c r="B66" t="str">
        <f t="shared" si="27"/>
        <v>upper Hermit Shale Fm</v>
      </c>
      <c r="D66" t="str">
        <f t="shared" si="28"/>
        <v xml:space="preserve"> AZ</v>
      </c>
      <c r="E66" t="s">
        <v>279</v>
      </c>
      <c r="F66" t="s">
        <v>76</v>
      </c>
      <c r="G66">
        <f t="shared" si="29"/>
        <v>285.10000000000002</v>
      </c>
      <c r="H66">
        <v>-6.2</v>
      </c>
    </row>
    <row r="67" spans="1:9" x14ac:dyDescent="0.3">
      <c r="A67">
        <v>27042</v>
      </c>
      <c r="B67" t="str">
        <f t="shared" si="27"/>
        <v>upper Hermit Shale Fm</v>
      </c>
      <c r="D67" t="str">
        <f t="shared" si="28"/>
        <v xml:space="preserve"> AZ</v>
      </c>
      <c r="E67" t="s">
        <v>279</v>
      </c>
      <c r="F67" t="s">
        <v>77</v>
      </c>
      <c r="G67">
        <f t="shared" si="29"/>
        <v>285.10000000000002</v>
      </c>
      <c r="H67">
        <v>-5.3</v>
      </c>
    </row>
    <row r="68" spans="1:9" x14ac:dyDescent="0.3">
      <c r="A68">
        <v>27043</v>
      </c>
      <c r="B68" t="s">
        <v>241</v>
      </c>
      <c r="D68" t="s">
        <v>242</v>
      </c>
      <c r="E68" t="s">
        <v>282</v>
      </c>
      <c r="F68" t="s">
        <v>79</v>
      </c>
      <c r="G68">
        <v>285</v>
      </c>
      <c r="H68">
        <v>-2.1</v>
      </c>
      <c r="I68" t="s">
        <v>78</v>
      </c>
    </row>
    <row r="69" spans="1:9" x14ac:dyDescent="0.3">
      <c r="A69">
        <v>27044</v>
      </c>
      <c r="B69" t="str">
        <f t="shared" ref="B69:B75" si="30">B68</f>
        <v>Cedar Mesa Fm</v>
      </c>
      <c r="D69" t="str">
        <f t="shared" ref="D69:D75" si="31">D68</f>
        <v xml:space="preserve"> se-UT</v>
      </c>
      <c r="E69" t="s">
        <v>282</v>
      </c>
      <c r="F69" t="s">
        <v>80</v>
      </c>
      <c r="G69">
        <f t="shared" ref="G69:G75" si="32">G68</f>
        <v>285</v>
      </c>
      <c r="H69">
        <v>-4.4000000000000004</v>
      </c>
    </row>
    <row r="70" spans="1:9" x14ac:dyDescent="0.3">
      <c r="A70">
        <v>27045</v>
      </c>
      <c r="B70" t="str">
        <f t="shared" si="30"/>
        <v>Cedar Mesa Fm</v>
      </c>
      <c r="D70" t="str">
        <f t="shared" si="31"/>
        <v xml:space="preserve"> se-UT</v>
      </c>
      <c r="E70" t="s">
        <v>282</v>
      </c>
      <c r="F70" t="s">
        <v>81</v>
      </c>
      <c r="G70">
        <f t="shared" si="32"/>
        <v>285</v>
      </c>
      <c r="H70">
        <v>-2.1</v>
      </c>
    </row>
    <row r="71" spans="1:9" x14ac:dyDescent="0.3">
      <c r="A71">
        <v>27046</v>
      </c>
      <c r="B71" t="str">
        <f t="shared" si="30"/>
        <v>Cedar Mesa Fm</v>
      </c>
      <c r="D71" t="str">
        <f t="shared" si="31"/>
        <v xml:space="preserve"> se-UT</v>
      </c>
      <c r="E71" t="s">
        <v>282</v>
      </c>
      <c r="F71" t="s">
        <v>82</v>
      </c>
      <c r="G71">
        <f t="shared" si="32"/>
        <v>285</v>
      </c>
      <c r="H71">
        <v>-4</v>
      </c>
    </row>
    <row r="72" spans="1:9" x14ac:dyDescent="0.3">
      <c r="A72">
        <v>27047</v>
      </c>
      <c r="B72" t="str">
        <f t="shared" si="30"/>
        <v>Cedar Mesa Fm</v>
      </c>
      <c r="D72" t="str">
        <f t="shared" si="31"/>
        <v xml:space="preserve"> se-UT</v>
      </c>
      <c r="E72" t="s">
        <v>282</v>
      </c>
      <c r="F72" t="s">
        <v>83</v>
      </c>
      <c r="G72">
        <f t="shared" si="32"/>
        <v>285</v>
      </c>
      <c r="H72">
        <v>-4</v>
      </c>
    </row>
    <row r="73" spans="1:9" x14ac:dyDescent="0.3">
      <c r="A73">
        <v>27048</v>
      </c>
      <c r="B73" t="str">
        <f t="shared" si="30"/>
        <v>Cedar Mesa Fm</v>
      </c>
      <c r="D73" t="str">
        <f t="shared" si="31"/>
        <v xml:space="preserve"> se-UT</v>
      </c>
      <c r="E73" t="s">
        <v>282</v>
      </c>
      <c r="F73" t="s">
        <v>84</v>
      </c>
      <c r="G73">
        <f t="shared" si="32"/>
        <v>285</v>
      </c>
      <c r="H73">
        <v>-3</v>
      </c>
    </row>
    <row r="74" spans="1:9" x14ac:dyDescent="0.3">
      <c r="A74">
        <v>27049</v>
      </c>
      <c r="B74" t="str">
        <f t="shared" si="30"/>
        <v>Cedar Mesa Fm</v>
      </c>
      <c r="D74" t="str">
        <f t="shared" si="31"/>
        <v xml:space="preserve"> se-UT</v>
      </c>
      <c r="E74" t="s">
        <v>282</v>
      </c>
      <c r="F74" t="s">
        <v>85</v>
      </c>
      <c r="G74">
        <f t="shared" si="32"/>
        <v>285</v>
      </c>
      <c r="H74">
        <v>-3.4</v>
      </c>
    </row>
    <row r="75" spans="1:9" x14ac:dyDescent="0.3">
      <c r="A75">
        <v>27050</v>
      </c>
      <c r="B75" t="str">
        <f t="shared" si="30"/>
        <v>Cedar Mesa Fm</v>
      </c>
      <c r="D75" t="str">
        <f t="shared" si="31"/>
        <v xml:space="preserve"> se-UT</v>
      </c>
      <c r="E75" t="s">
        <v>282</v>
      </c>
      <c r="F75" t="s">
        <v>86</v>
      </c>
      <c r="G75">
        <f t="shared" si="32"/>
        <v>285</v>
      </c>
      <c r="H75">
        <v>-2.6</v>
      </c>
    </row>
    <row r="76" spans="1:9" x14ac:dyDescent="0.3">
      <c r="A76">
        <v>27051</v>
      </c>
      <c r="B76" t="s">
        <v>243</v>
      </c>
      <c r="C76" t="s">
        <v>244</v>
      </c>
      <c r="D76" t="s">
        <v>245</v>
      </c>
      <c r="E76" t="s">
        <v>281</v>
      </c>
      <c r="F76" t="s">
        <v>88</v>
      </c>
      <c r="G76">
        <v>285</v>
      </c>
      <c r="H76">
        <v>-5.9</v>
      </c>
      <c r="I76" t="s">
        <v>87</v>
      </c>
    </row>
    <row r="77" spans="1:9" x14ac:dyDescent="0.3">
      <c r="A77">
        <v>27052</v>
      </c>
      <c r="B77" t="str">
        <f t="shared" ref="B77:B84" si="33">B76</f>
        <v>uppermost Nocona Fm</v>
      </c>
      <c r="D77" t="str">
        <f t="shared" ref="D77:D84" si="34">D76</f>
        <v xml:space="preserve"> nc- TX</v>
      </c>
      <c r="E77" t="s">
        <v>281</v>
      </c>
      <c r="F77" t="s">
        <v>89</v>
      </c>
      <c r="G77">
        <f t="shared" ref="G77:G84" si="35">G76</f>
        <v>285</v>
      </c>
      <c r="H77">
        <v>-9</v>
      </c>
    </row>
    <row r="78" spans="1:9" x14ac:dyDescent="0.3">
      <c r="A78">
        <v>27053</v>
      </c>
      <c r="B78" t="str">
        <f t="shared" si="33"/>
        <v>uppermost Nocona Fm</v>
      </c>
      <c r="D78" t="str">
        <f t="shared" si="34"/>
        <v xml:space="preserve"> nc- TX</v>
      </c>
      <c r="E78" t="s">
        <v>281</v>
      </c>
      <c r="F78" t="s">
        <v>90</v>
      </c>
      <c r="G78">
        <f t="shared" si="35"/>
        <v>285</v>
      </c>
      <c r="H78">
        <v>-5.9</v>
      </c>
    </row>
    <row r="79" spans="1:9" x14ac:dyDescent="0.3">
      <c r="A79">
        <v>27054</v>
      </c>
      <c r="B79" t="str">
        <f t="shared" si="33"/>
        <v>uppermost Nocona Fm</v>
      </c>
      <c r="D79" t="str">
        <f t="shared" si="34"/>
        <v xml:space="preserve"> nc- TX</v>
      </c>
      <c r="E79" t="s">
        <v>281</v>
      </c>
      <c r="F79" t="s">
        <v>91</v>
      </c>
      <c r="G79">
        <f t="shared" si="35"/>
        <v>285</v>
      </c>
      <c r="H79">
        <v>-4.0999999999999996</v>
      </c>
    </row>
    <row r="80" spans="1:9" x14ac:dyDescent="0.3">
      <c r="A80">
        <v>27055</v>
      </c>
      <c r="B80" t="str">
        <f t="shared" si="33"/>
        <v>uppermost Nocona Fm</v>
      </c>
      <c r="D80" t="str">
        <f t="shared" si="34"/>
        <v xml:space="preserve"> nc- TX</v>
      </c>
      <c r="E80" t="s">
        <v>281</v>
      </c>
      <c r="F80" t="s">
        <v>92</v>
      </c>
      <c r="G80">
        <f t="shared" si="35"/>
        <v>285</v>
      </c>
      <c r="H80">
        <v>-5.2</v>
      </c>
    </row>
    <row r="81" spans="1:9" x14ac:dyDescent="0.3">
      <c r="A81">
        <v>27056</v>
      </c>
      <c r="B81" t="str">
        <f t="shared" si="33"/>
        <v>uppermost Nocona Fm</v>
      </c>
      <c r="D81" t="str">
        <f t="shared" si="34"/>
        <v xml:space="preserve"> nc- TX</v>
      </c>
      <c r="E81" t="s">
        <v>281</v>
      </c>
      <c r="F81" t="s">
        <v>93</v>
      </c>
      <c r="G81">
        <f t="shared" si="35"/>
        <v>285</v>
      </c>
      <c r="H81">
        <v>-5.2</v>
      </c>
    </row>
    <row r="82" spans="1:9" x14ac:dyDescent="0.3">
      <c r="A82">
        <v>27057</v>
      </c>
      <c r="B82" t="str">
        <f t="shared" si="33"/>
        <v>uppermost Nocona Fm</v>
      </c>
      <c r="D82" t="str">
        <f t="shared" si="34"/>
        <v xml:space="preserve"> nc- TX</v>
      </c>
      <c r="E82" t="s">
        <v>281</v>
      </c>
      <c r="F82" t="s">
        <v>94</v>
      </c>
      <c r="G82">
        <f t="shared" si="35"/>
        <v>285</v>
      </c>
      <c r="H82">
        <v>-5.0999999999999996</v>
      </c>
    </row>
    <row r="83" spans="1:9" x14ac:dyDescent="0.3">
      <c r="A83">
        <v>27058</v>
      </c>
      <c r="B83" t="str">
        <f t="shared" si="33"/>
        <v>uppermost Nocona Fm</v>
      </c>
      <c r="D83" t="str">
        <f t="shared" si="34"/>
        <v xml:space="preserve"> nc- TX</v>
      </c>
      <c r="E83" t="s">
        <v>281</v>
      </c>
      <c r="F83" t="s">
        <v>95</v>
      </c>
      <c r="G83">
        <f t="shared" si="35"/>
        <v>285</v>
      </c>
      <c r="H83">
        <v>-5.2</v>
      </c>
    </row>
    <row r="84" spans="1:9" x14ac:dyDescent="0.3">
      <c r="A84">
        <v>27059</v>
      </c>
      <c r="B84" t="str">
        <f t="shared" si="33"/>
        <v>uppermost Nocona Fm</v>
      </c>
      <c r="D84" t="str">
        <f t="shared" si="34"/>
        <v xml:space="preserve"> nc- TX</v>
      </c>
      <c r="E84" t="s">
        <v>281</v>
      </c>
      <c r="F84" t="s">
        <v>96</v>
      </c>
      <c r="G84">
        <f t="shared" si="35"/>
        <v>285</v>
      </c>
      <c r="H84">
        <v>-5.0999999999999996</v>
      </c>
    </row>
    <row r="85" spans="1:9" x14ac:dyDescent="0.3">
      <c r="A85">
        <v>27060</v>
      </c>
      <c r="B85" t="s">
        <v>246</v>
      </c>
      <c r="C85" t="s">
        <v>247</v>
      </c>
      <c r="D85" t="s">
        <v>248</v>
      </c>
      <c r="E85" t="s">
        <v>283</v>
      </c>
      <c r="F85" t="s">
        <v>98</v>
      </c>
      <c r="G85">
        <v>284.60000000000002</v>
      </c>
      <c r="H85">
        <v>-8.3000000000000007</v>
      </c>
      <c r="I85" t="s">
        <v>97</v>
      </c>
    </row>
    <row r="86" spans="1:9" x14ac:dyDescent="0.3">
      <c r="A86">
        <v>27061</v>
      </c>
      <c r="B86" t="str">
        <f t="shared" ref="B86:B92" si="36">B85</f>
        <v>upper Wellington Fm</v>
      </c>
      <c r="D86" t="str">
        <f t="shared" ref="D86:D92" si="37">D85</f>
        <v xml:space="preserve"> OK</v>
      </c>
      <c r="E86" t="s">
        <v>283</v>
      </c>
      <c r="F86" t="s">
        <v>99</v>
      </c>
      <c r="G86">
        <f t="shared" ref="G86:G92" si="38">G85</f>
        <v>284.60000000000002</v>
      </c>
      <c r="H86">
        <v>-8.1999999999999993</v>
      </c>
    </row>
    <row r="87" spans="1:9" x14ac:dyDescent="0.3">
      <c r="A87">
        <v>27062</v>
      </c>
      <c r="B87" t="str">
        <f t="shared" si="36"/>
        <v>upper Wellington Fm</v>
      </c>
      <c r="D87" t="str">
        <f t="shared" si="37"/>
        <v xml:space="preserve"> OK</v>
      </c>
      <c r="E87" t="s">
        <v>283</v>
      </c>
      <c r="F87" t="s">
        <v>100</v>
      </c>
      <c r="G87">
        <f t="shared" si="38"/>
        <v>284.60000000000002</v>
      </c>
      <c r="H87">
        <v>-9.3000000000000007</v>
      </c>
    </row>
    <row r="88" spans="1:9" x14ac:dyDescent="0.3">
      <c r="A88">
        <v>27063</v>
      </c>
      <c r="B88" t="str">
        <f t="shared" si="36"/>
        <v>upper Wellington Fm</v>
      </c>
      <c r="D88" t="str">
        <f t="shared" si="37"/>
        <v xml:space="preserve"> OK</v>
      </c>
      <c r="E88" t="s">
        <v>283</v>
      </c>
      <c r="F88" t="s">
        <v>101</v>
      </c>
      <c r="G88">
        <f t="shared" si="38"/>
        <v>284.60000000000002</v>
      </c>
      <c r="H88">
        <v>-7.4</v>
      </c>
    </row>
    <row r="89" spans="1:9" x14ac:dyDescent="0.3">
      <c r="A89">
        <v>27064</v>
      </c>
      <c r="B89" t="str">
        <f t="shared" si="36"/>
        <v>upper Wellington Fm</v>
      </c>
      <c r="D89" t="str">
        <f t="shared" si="37"/>
        <v xml:space="preserve"> OK</v>
      </c>
      <c r="E89" t="s">
        <v>283</v>
      </c>
      <c r="F89" t="s">
        <v>102</v>
      </c>
      <c r="G89">
        <f t="shared" si="38"/>
        <v>284.60000000000002</v>
      </c>
      <c r="H89">
        <v>-7.7</v>
      </c>
    </row>
    <row r="90" spans="1:9" x14ac:dyDescent="0.3">
      <c r="A90">
        <v>27065</v>
      </c>
      <c r="B90" t="str">
        <f t="shared" si="36"/>
        <v>upper Wellington Fm</v>
      </c>
      <c r="D90" t="str">
        <f t="shared" si="37"/>
        <v xml:space="preserve"> OK</v>
      </c>
      <c r="E90" t="s">
        <v>283</v>
      </c>
      <c r="F90" t="s">
        <v>103</v>
      </c>
      <c r="G90">
        <f t="shared" si="38"/>
        <v>284.60000000000002</v>
      </c>
      <c r="H90">
        <v>-9.6</v>
      </c>
    </row>
    <row r="91" spans="1:9" x14ac:dyDescent="0.3">
      <c r="A91">
        <v>27066</v>
      </c>
      <c r="B91" t="str">
        <f t="shared" si="36"/>
        <v>upper Wellington Fm</v>
      </c>
      <c r="D91" t="str">
        <f t="shared" si="37"/>
        <v xml:space="preserve"> OK</v>
      </c>
      <c r="E91" t="s">
        <v>283</v>
      </c>
      <c r="F91" t="s">
        <v>104</v>
      </c>
      <c r="G91">
        <f t="shared" si="38"/>
        <v>284.60000000000002</v>
      </c>
      <c r="H91">
        <v>-9.3000000000000007</v>
      </c>
    </row>
    <row r="92" spans="1:9" x14ac:dyDescent="0.3">
      <c r="A92">
        <v>27067</v>
      </c>
      <c r="B92" t="str">
        <f t="shared" si="36"/>
        <v>upper Wellington Fm</v>
      </c>
      <c r="D92" t="str">
        <f t="shared" si="37"/>
        <v xml:space="preserve"> OK</v>
      </c>
      <c r="E92" t="s">
        <v>283</v>
      </c>
      <c r="F92" t="s">
        <v>105</v>
      </c>
      <c r="G92">
        <f t="shared" si="38"/>
        <v>284.60000000000002</v>
      </c>
      <c r="H92">
        <v>-9.1</v>
      </c>
    </row>
    <row r="93" spans="1:9" x14ac:dyDescent="0.3">
      <c r="A93">
        <v>27068</v>
      </c>
      <c r="B93" t="s">
        <v>249</v>
      </c>
      <c r="C93" t="s">
        <v>250</v>
      </c>
      <c r="D93" t="s">
        <v>245</v>
      </c>
      <c r="E93" t="s">
        <v>281</v>
      </c>
      <c r="F93" t="s">
        <v>107</v>
      </c>
      <c r="G93">
        <v>284.2</v>
      </c>
      <c r="H93">
        <v>-7.7</v>
      </c>
      <c r="I93" t="s">
        <v>106</v>
      </c>
    </row>
    <row r="94" spans="1:9" x14ac:dyDescent="0.3">
      <c r="A94">
        <v>27069</v>
      </c>
      <c r="B94" t="str">
        <f t="shared" ref="B94:B99" si="39">B93</f>
        <v>basal Petrolia Fm</v>
      </c>
      <c r="D94" t="str">
        <f t="shared" ref="D94:D99" si="40">D93</f>
        <v xml:space="preserve"> nc- TX</v>
      </c>
      <c r="E94" t="s">
        <v>281</v>
      </c>
      <c r="F94" t="s">
        <v>108</v>
      </c>
      <c r="G94">
        <f t="shared" ref="G94:G99" si="41">G93</f>
        <v>284.2</v>
      </c>
      <c r="H94">
        <v>-6.6</v>
      </c>
    </row>
    <row r="95" spans="1:9" x14ac:dyDescent="0.3">
      <c r="A95">
        <v>27070</v>
      </c>
      <c r="B95" t="str">
        <f t="shared" si="39"/>
        <v>basal Petrolia Fm</v>
      </c>
      <c r="D95" t="str">
        <f t="shared" si="40"/>
        <v xml:space="preserve"> nc- TX</v>
      </c>
      <c r="E95" t="s">
        <v>281</v>
      </c>
      <c r="F95" t="s">
        <v>109</v>
      </c>
      <c r="G95">
        <f t="shared" si="41"/>
        <v>284.2</v>
      </c>
      <c r="H95">
        <v>-8.6999999999999993</v>
      </c>
    </row>
    <row r="96" spans="1:9" x14ac:dyDescent="0.3">
      <c r="A96">
        <v>27071</v>
      </c>
      <c r="B96" t="str">
        <f t="shared" si="39"/>
        <v>basal Petrolia Fm</v>
      </c>
      <c r="D96" t="str">
        <f t="shared" si="40"/>
        <v xml:space="preserve"> nc- TX</v>
      </c>
      <c r="E96" t="s">
        <v>281</v>
      </c>
      <c r="F96" t="s">
        <v>110</v>
      </c>
      <c r="G96">
        <f t="shared" si="41"/>
        <v>284.2</v>
      </c>
      <c r="H96">
        <v>-5.0999999999999996</v>
      </c>
    </row>
    <row r="97" spans="1:9" x14ac:dyDescent="0.3">
      <c r="A97">
        <v>27072</v>
      </c>
      <c r="B97" t="str">
        <f t="shared" si="39"/>
        <v>basal Petrolia Fm</v>
      </c>
      <c r="D97" t="str">
        <f t="shared" si="40"/>
        <v xml:space="preserve"> nc- TX</v>
      </c>
      <c r="E97" t="s">
        <v>281</v>
      </c>
      <c r="F97" t="s">
        <v>111</v>
      </c>
      <c r="G97">
        <f t="shared" si="41"/>
        <v>284.2</v>
      </c>
      <c r="H97">
        <v>-5.4</v>
      </c>
    </row>
    <row r="98" spans="1:9" x14ac:dyDescent="0.3">
      <c r="A98">
        <v>27073</v>
      </c>
      <c r="B98" t="str">
        <f t="shared" si="39"/>
        <v>basal Petrolia Fm</v>
      </c>
      <c r="D98" t="str">
        <f t="shared" si="40"/>
        <v xml:space="preserve"> nc- TX</v>
      </c>
      <c r="E98" t="s">
        <v>281</v>
      </c>
      <c r="F98" t="s">
        <v>112</v>
      </c>
      <c r="G98">
        <f t="shared" si="41"/>
        <v>284.2</v>
      </c>
      <c r="H98">
        <v>-5.5</v>
      </c>
    </row>
    <row r="99" spans="1:9" x14ac:dyDescent="0.3">
      <c r="A99">
        <v>27074</v>
      </c>
      <c r="B99" t="str">
        <f t="shared" si="39"/>
        <v>basal Petrolia Fm</v>
      </c>
      <c r="D99" t="str">
        <f t="shared" si="40"/>
        <v xml:space="preserve"> nc- TX</v>
      </c>
      <c r="E99" t="s">
        <v>281</v>
      </c>
      <c r="F99" t="s">
        <v>113</v>
      </c>
      <c r="G99">
        <f t="shared" si="41"/>
        <v>284.2</v>
      </c>
      <c r="H99">
        <v>-5.9</v>
      </c>
    </row>
    <row r="100" spans="1:9" x14ac:dyDescent="0.3">
      <c r="A100">
        <v>27075</v>
      </c>
      <c r="B100" t="s">
        <v>246</v>
      </c>
      <c r="D100" t="s">
        <v>248</v>
      </c>
      <c r="E100" t="s">
        <v>283</v>
      </c>
      <c r="F100" t="s">
        <v>115</v>
      </c>
      <c r="G100">
        <v>283.8</v>
      </c>
      <c r="H100">
        <v>-8.6999999999999993</v>
      </c>
      <c r="I100" t="s">
        <v>114</v>
      </c>
    </row>
    <row r="101" spans="1:9" x14ac:dyDescent="0.3">
      <c r="A101">
        <v>27076</v>
      </c>
      <c r="B101" t="str">
        <f t="shared" ref="B101:B103" si="42">B100</f>
        <v>upper Wellington Fm</v>
      </c>
      <c r="D101" t="str">
        <f t="shared" ref="D101:D103" si="43">D100</f>
        <v xml:space="preserve"> OK</v>
      </c>
      <c r="E101" t="s">
        <v>283</v>
      </c>
      <c r="F101" t="s">
        <v>116</v>
      </c>
      <c r="G101">
        <f t="shared" ref="G101:G103" si="44">G100</f>
        <v>283.8</v>
      </c>
      <c r="H101">
        <v>-8.8000000000000007</v>
      </c>
    </row>
    <row r="102" spans="1:9" x14ac:dyDescent="0.3">
      <c r="A102">
        <v>27077</v>
      </c>
      <c r="B102" t="str">
        <f t="shared" si="42"/>
        <v>upper Wellington Fm</v>
      </c>
      <c r="D102" t="str">
        <f t="shared" si="43"/>
        <v xml:space="preserve"> OK</v>
      </c>
      <c r="E102" t="s">
        <v>283</v>
      </c>
      <c r="F102" t="s">
        <v>117</v>
      </c>
      <c r="G102">
        <f t="shared" si="44"/>
        <v>283.8</v>
      </c>
      <c r="H102">
        <v>-8.6</v>
      </c>
    </row>
    <row r="103" spans="1:9" x14ac:dyDescent="0.3">
      <c r="A103">
        <v>27078</v>
      </c>
      <c r="B103" t="str">
        <f t="shared" si="42"/>
        <v>upper Wellington Fm</v>
      </c>
      <c r="D103" t="str">
        <f t="shared" si="43"/>
        <v xml:space="preserve"> OK</v>
      </c>
      <c r="E103" t="s">
        <v>283</v>
      </c>
      <c r="F103" t="s">
        <v>118</v>
      </c>
      <c r="G103">
        <f t="shared" si="44"/>
        <v>283.8</v>
      </c>
      <c r="H103">
        <v>-8.6</v>
      </c>
    </row>
    <row r="104" spans="1:9" x14ac:dyDescent="0.3">
      <c r="A104">
        <v>27079</v>
      </c>
      <c r="B104" t="s">
        <v>251</v>
      </c>
      <c r="C104" t="s">
        <v>252</v>
      </c>
      <c r="D104" t="s">
        <v>245</v>
      </c>
      <c r="E104" t="s">
        <v>281</v>
      </c>
      <c r="F104" t="s">
        <v>120</v>
      </c>
      <c r="G104">
        <v>283.39999999999998</v>
      </c>
      <c r="H104">
        <v>-10</v>
      </c>
      <c r="I104" t="s">
        <v>119</v>
      </c>
    </row>
    <row r="105" spans="1:9" x14ac:dyDescent="0.3">
      <c r="A105">
        <v>27080</v>
      </c>
      <c r="B105" t="str">
        <f t="shared" ref="B105:B113" si="45">B104</f>
        <v>middle Petrolia Fm</v>
      </c>
      <c r="D105" t="str">
        <f t="shared" ref="D105:D113" si="46">D104</f>
        <v xml:space="preserve"> nc- TX</v>
      </c>
      <c r="E105" t="s">
        <v>281</v>
      </c>
      <c r="F105" t="s">
        <v>121</v>
      </c>
      <c r="G105">
        <f t="shared" ref="G105:G113" si="47">G104</f>
        <v>283.39999999999998</v>
      </c>
      <c r="H105">
        <v>-9.8000000000000007</v>
      </c>
    </row>
    <row r="106" spans="1:9" x14ac:dyDescent="0.3">
      <c r="A106">
        <v>27081</v>
      </c>
      <c r="B106" t="str">
        <f t="shared" si="45"/>
        <v>middle Petrolia Fm</v>
      </c>
      <c r="D106" t="str">
        <f t="shared" si="46"/>
        <v xml:space="preserve"> nc- TX</v>
      </c>
      <c r="E106" t="s">
        <v>281</v>
      </c>
      <c r="F106" t="s">
        <v>122</v>
      </c>
      <c r="G106">
        <f t="shared" si="47"/>
        <v>283.39999999999998</v>
      </c>
      <c r="H106">
        <v>-10.5</v>
      </c>
    </row>
    <row r="107" spans="1:9" x14ac:dyDescent="0.3">
      <c r="A107">
        <v>27082</v>
      </c>
      <c r="B107" t="str">
        <f t="shared" si="45"/>
        <v>middle Petrolia Fm</v>
      </c>
      <c r="D107" t="str">
        <f t="shared" si="46"/>
        <v xml:space="preserve"> nc- TX</v>
      </c>
      <c r="E107" t="s">
        <v>281</v>
      </c>
      <c r="F107" t="s">
        <v>123</v>
      </c>
      <c r="G107">
        <f t="shared" si="47"/>
        <v>283.39999999999998</v>
      </c>
      <c r="H107">
        <v>-10.4</v>
      </c>
    </row>
    <row r="108" spans="1:9" x14ac:dyDescent="0.3">
      <c r="A108">
        <v>27083</v>
      </c>
      <c r="B108" t="str">
        <f t="shared" si="45"/>
        <v>middle Petrolia Fm</v>
      </c>
      <c r="D108" t="str">
        <f t="shared" si="46"/>
        <v xml:space="preserve"> nc- TX</v>
      </c>
      <c r="E108" t="s">
        <v>281</v>
      </c>
      <c r="F108" t="s">
        <v>124</v>
      </c>
      <c r="G108">
        <f t="shared" si="47"/>
        <v>283.39999999999998</v>
      </c>
      <c r="H108">
        <v>-10.8</v>
      </c>
    </row>
    <row r="109" spans="1:9" x14ac:dyDescent="0.3">
      <c r="A109">
        <v>27084</v>
      </c>
      <c r="B109" t="str">
        <f t="shared" si="45"/>
        <v>middle Petrolia Fm</v>
      </c>
      <c r="D109" t="str">
        <f t="shared" si="46"/>
        <v xml:space="preserve"> nc- TX</v>
      </c>
      <c r="E109" t="s">
        <v>281</v>
      </c>
      <c r="F109" t="s">
        <v>125</v>
      </c>
      <c r="G109">
        <f t="shared" si="47"/>
        <v>283.39999999999998</v>
      </c>
      <c r="H109">
        <v>-10.6</v>
      </c>
    </row>
    <row r="110" spans="1:9" x14ac:dyDescent="0.3">
      <c r="A110">
        <v>27085</v>
      </c>
      <c r="B110" t="str">
        <f t="shared" si="45"/>
        <v>middle Petrolia Fm</v>
      </c>
      <c r="D110" t="str">
        <f t="shared" si="46"/>
        <v xml:space="preserve"> nc- TX</v>
      </c>
      <c r="E110" t="s">
        <v>281</v>
      </c>
      <c r="F110" t="s">
        <v>126</v>
      </c>
      <c r="G110">
        <f t="shared" si="47"/>
        <v>283.39999999999998</v>
      </c>
      <c r="H110">
        <v>-9.4</v>
      </c>
    </row>
    <row r="111" spans="1:9" x14ac:dyDescent="0.3">
      <c r="A111">
        <v>27086</v>
      </c>
      <c r="B111" t="str">
        <f t="shared" si="45"/>
        <v>middle Petrolia Fm</v>
      </c>
      <c r="D111" t="str">
        <f t="shared" si="46"/>
        <v xml:space="preserve"> nc- TX</v>
      </c>
      <c r="E111" t="s">
        <v>281</v>
      </c>
      <c r="F111" t="s">
        <v>127</v>
      </c>
      <c r="G111">
        <f t="shared" si="47"/>
        <v>283.39999999999998</v>
      </c>
      <c r="H111">
        <v>-8.9</v>
      </c>
    </row>
    <row r="112" spans="1:9" x14ac:dyDescent="0.3">
      <c r="A112">
        <v>27087</v>
      </c>
      <c r="B112" t="str">
        <f t="shared" si="45"/>
        <v>middle Petrolia Fm</v>
      </c>
      <c r="D112" t="str">
        <f t="shared" si="46"/>
        <v xml:space="preserve"> nc- TX</v>
      </c>
      <c r="E112" t="s">
        <v>281</v>
      </c>
      <c r="F112" t="s">
        <v>128</v>
      </c>
      <c r="G112">
        <f t="shared" si="47"/>
        <v>283.39999999999998</v>
      </c>
      <c r="H112">
        <v>-8.1999999999999993</v>
      </c>
    </row>
    <row r="113" spans="1:9" x14ac:dyDescent="0.3">
      <c r="A113">
        <v>27088</v>
      </c>
      <c r="B113" t="str">
        <f t="shared" si="45"/>
        <v>middle Petrolia Fm</v>
      </c>
      <c r="D113" t="str">
        <f t="shared" si="46"/>
        <v xml:space="preserve"> nc- TX</v>
      </c>
      <c r="E113" t="s">
        <v>281</v>
      </c>
      <c r="F113" t="s">
        <v>129</v>
      </c>
      <c r="G113">
        <f t="shared" si="47"/>
        <v>283.39999999999998</v>
      </c>
      <c r="H113">
        <v>-6.9</v>
      </c>
    </row>
    <row r="114" spans="1:9" x14ac:dyDescent="0.3">
      <c r="A114">
        <v>27089</v>
      </c>
      <c r="B114" t="s">
        <v>253</v>
      </c>
      <c r="C114" t="s">
        <v>254</v>
      </c>
      <c r="D114" t="s">
        <v>245</v>
      </c>
      <c r="E114" t="s">
        <v>281</v>
      </c>
      <c r="F114" t="s">
        <v>131</v>
      </c>
      <c r="G114">
        <v>282.2</v>
      </c>
      <c r="H114">
        <v>-7.3</v>
      </c>
      <c r="I114" t="s">
        <v>130</v>
      </c>
    </row>
    <row r="115" spans="1:9" x14ac:dyDescent="0.3">
      <c r="A115">
        <v>27090</v>
      </c>
      <c r="B115" t="str">
        <f t="shared" ref="B115:B120" si="48">B114</f>
        <v>upper Petrolia Fm</v>
      </c>
      <c r="D115" t="str">
        <f t="shared" ref="D115:D120" si="49">D114</f>
        <v xml:space="preserve"> nc- TX</v>
      </c>
      <c r="E115" t="s">
        <v>281</v>
      </c>
      <c r="F115" t="s">
        <v>131</v>
      </c>
      <c r="G115">
        <f t="shared" ref="G115:G120" si="50">G114</f>
        <v>282.2</v>
      </c>
      <c r="H115">
        <v>-7.4</v>
      </c>
    </row>
    <row r="116" spans="1:9" x14ac:dyDescent="0.3">
      <c r="A116">
        <v>27091</v>
      </c>
      <c r="B116" t="str">
        <f t="shared" si="48"/>
        <v>upper Petrolia Fm</v>
      </c>
      <c r="D116" t="str">
        <f t="shared" si="49"/>
        <v xml:space="preserve"> nc- TX</v>
      </c>
      <c r="E116" t="s">
        <v>281</v>
      </c>
      <c r="F116" t="s">
        <v>132</v>
      </c>
      <c r="G116">
        <f t="shared" si="50"/>
        <v>282.2</v>
      </c>
      <c r="H116">
        <v>-7.3</v>
      </c>
    </row>
    <row r="117" spans="1:9" x14ac:dyDescent="0.3">
      <c r="A117">
        <v>27092</v>
      </c>
      <c r="B117" t="str">
        <f t="shared" si="48"/>
        <v>upper Petrolia Fm</v>
      </c>
      <c r="D117" t="str">
        <f t="shared" si="49"/>
        <v xml:space="preserve"> nc- TX</v>
      </c>
      <c r="E117" t="s">
        <v>281</v>
      </c>
      <c r="F117" t="s">
        <v>133</v>
      </c>
      <c r="G117">
        <f t="shared" si="50"/>
        <v>282.2</v>
      </c>
      <c r="H117">
        <v>-7.2</v>
      </c>
    </row>
    <row r="118" spans="1:9" x14ac:dyDescent="0.3">
      <c r="A118">
        <v>27093</v>
      </c>
      <c r="B118" t="str">
        <f t="shared" si="48"/>
        <v>upper Petrolia Fm</v>
      </c>
      <c r="D118" t="str">
        <f t="shared" si="49"/>
        <v xml:space="preserve"> nc- TX</v>
      </c>
      <c r="E118" t="s">
        <v>281</v>
      </c>
      <c r="F118" t="s">
        <v>134</v>
      </c>
      <c r="G118">
        <f t="shared" si="50"/>
        <v>282.2</v>
      </c>
      <c r="H118">
        <v>-7.8</v>
      </c>
    </row>
    <row r="119" spans="1:9" x14ac:dyDescent="0.3">
      <c r="A119">
        <v>27094</v>
      </c>
      <c r="B119" t="str">
        <f t="shared" si="48"/>
        <v>upper Petrolia Fm</v>
      </c>
      <c r="D119" t="str">
        <f t="shared" si="49"/>
        <v xml:space="preserve"> nc- TX</v>
      </c>
      <c r="E119" t="s">
        <v>281</v>
      </c>
      <c r="F119" t="s">
        <v>135</v>
      </c>
      <c r="G119">
        <f t="shared" si="50"/>
        <v>282.2</v>
      </c>
      <c r="H119">
        <v>-7.1</v>
      </c>
    </row>
    <row r="120" spans="1:9" x14ac:dyDescent="0.3">
      <c r="A120">
        <v>27095</v>
      </c>
      <c r="B120" t="str">
        <f t="shared" si="48"/>
        <v>upper Petrolia Fm</v>
      </c>
      <c r="D120" t="str">
        <f t="shared" si="49"/>
        <v xml:space="preserve"> nc- TX</v>
      </c>
      <c r="E120" t="s">
        <v>281</v>
      </c>
      <c r="F120" t="s">
        <v>135</v>
      </c>
      <c r="G120">
        <f t="shared" si="50"/>
        <v>282.2</v>
      </c>
      <c r="H120">
        <v>-7</v>
      </c>
    </row>
    <row r="121" spans="1:9" x14ac:dyDescent="0.3">
      <c r="A121">
        <v>27096</v>
      </c>
      <c r="B121" t="s">
        <v>255</v>
      </c>
      <c r="C121" t="s">
        <v>256</v>
      </c>
      <c r="D121" t="s">
        <v>245</v>
      </c>
      <c r="E121" t="s">
        <v>281</v>
      </c>
      <c r="F121" t="s">
        <v>137</v>
      </c>
      <c r="G121">
        <v>281.89999999999998</v>
      </c>
      <c r="H121">
        <v>-5.4</v>
      </c>
      <c r="I121" t="s">
        <v>136</v>
      </c>
    </row>
    <row r="122" spans="1:9" x14ac:dyDescent="0.3">
      <c r="A122">
        <v>27097</v>
      </c>
      <c r="B122" t="str">
        <f t="shared" ref="B122:B125" si="51">B121</f>
        <v>uppermost Petrolia Fm</v>
      </c>
      <c r="D122" t="str">
        <f t="shared" ref="D122:D125" si="52">D121</f>
        <v xml:space="preserve"> nc- TX</v>
      </c>
      <c r="E122" t="s">
        <v>281</v>
      </c>
      <c r="F122" t="s">
        <v>137</v>
      </c>
      <c r="G122">
        <f t="shared" ref="G122:G125" si="53">G121</f>
        <v>281.89999999999998</v>
      </c>
      <c r="H122">
        <v>-5.2</v>
      </c>
    </row>
    <row r="123" spans="1:9" x14ac:dyDescent="0.3">
      <c r="A123">
        <v>27098</v>
      </c>
      <c r="B123" t="str">
        <f t="shared" si="51"/>
        <v>uppermost Petrolia Fm</v>
      </c>
      <c r="D123" t="str">
        <f t="shared" si="52"/>
        <v xml:space="preserve"> nc- TX</v>
      </c>
      <c r="E123" t="s">
        <v>281</v>
      </c>
      <c r="F123" t="s">
        <v>138</v>
      </c>
      <c r="G123">
        <f t="shared" si="53"/>
        <v>281.89999999999998</v>
      </c>
      <c r="H123">
        <v>-4.7</v>
      </c>
    </row>
    <row r="124" spans="1:9" x14ac:dyDescent="0.3">
      <c r="A124">
        <v>27099</v>
      </c>
      <c r="B124" t="str">
        <f t="shared" si="51"/>
        <v>uppermost Petrolia Fm</v>
      </c>
      <c r="D124" t="str">
        <f t="shared" si="52"/>
        <v xml:space="preserve"> nc- TX</v>
      </c>
      <c r="E124" t="s">
        <v>281</v>
      </c>
      <c r="F124" t="s">
        <v>139</v>
      </c>
      <c r="G124">
        <f t="shared" si="53"/>
        <v>281.89999999999998</v>
      </c>
      <c r="H124">
        <v>-4.5</v>
      </c>
    </row>
    <row r="125" spans="1:9" x14ac:dyDescent="0.3">
      <c r="A125">
        <v>27100</v>
      </c>
      <c r="B125" t="str">
        <f t="shared" si="51"/>
        <v>uppermost Petrolia Fm</v>
      </c>
      <c r="D125" t="str">
        <f t="shared" si="52"/>
        <v xml:space="preserve"> nc- TX</v>
      </c>
      <c r="E125" t="s">
        <v>281</v>
      </c>
      <c r="F125" t="s">
        <v>140</v>
      </c>
      <c r="G125">
        <f t="shared" si="53"/>
        <v>281.89999999999998</v>
      </c>
      <c r="H125">
        <v>-5.9</v>
      </c>
    </row>
    <row r="126" spans="1:9" x14ac:dyDescent="0.3">
      <c r="A126">
        <v>27101</v>
      </c>
      <c r="B126" t="s">
        <v>257</v>
      </c>
      <c r="D126" t="s">
        <v>242</v>
      </c>
      <c r="E126" t="s">
        <v>282</v>
      </c>
      <c r="F126" t="s">
        <v>142</v>
      </c>
      <c r="G126">
        <v>281.8</v>
      </c>
      <c r="H126">
        <v>-2.5</v>
      </c>
      <c r="I126" t="s">
        <v>141</v>
      </c>
    </row>
    <row r="127" spans="1:9" x14ac:dyDescent="0.3">
      <c r="A127">
        <v>27102</v>
      </c>
      <c r="B127" t="str">
        <f>B126</f>
        <v>Organ Rock</v>
      </c>
      <c r="D127" t="str">
        <f>D126</f>
        <v xml:space="preserve"> se-UT</v>
      </c>
      <c r="E127" t="s">
        <v>282</v>
      </c>
      <c r="F127" t="s">
        <v>143</v>
      </c>
      <c r="G127">
        <f>G126</f>
        <v>281.8</v>
      </c>
      <c r="H127">
        <v>-2.6</v>
      </c>
    </row>
    <row r="128" spans="1:9" x14ac:dyDescent="0.3">
      <c r="A128">
        <v>27103</v>
      </c>
      <c r="B128" t="s">
        <v>258</v>
      </c>
      <c r="C128" t="s">
        <v>259</v>
      </c>
      <c r="D128" t="s">
        <v>245</v>
      </c>
      <c r="E128" t="s">
        <v>281</v>
      </c>
      <c r="F128" t="s">
        <v>145</v>
      </c>
      <c r="G128">
        <v>280.89999999999998</v>
      </c>
      <c r="H128">
        <v>-4.8</v>
      </c>
      <c r="I128" t="s">
        <v>144</v>
      </c>
    </row>
    <row r="129" spans="1:9" x14ac:dyDescent="0.3">
      <c r="A129">
        <v>27104</v>
      </c>
      <c r="B129" t="str">
        <f t="shared" ref="B129:B135" si="54">B128</f>
        <v>middle Waggoner Ranch Fm</v>
      </c>
      <c r="D129" t="str">
        <f t="shared" ref="D129:D135" si="55">D128</f>
        <v xml:space="preserve"> nc- TX</v>
      </c>
      <c r="E129" t="s">
        <v>281</v>
      </c>
      <c r="F129" t="s">
        <v>146</v>
      </c>
      <c r="G129">
        <f t="shared" ref="G129:G135" si="56">G128</f>
        <v>280.89999999999998</v>
      </c>
      <c r="H129">
        <v>-3.8</v>
      </c>
    </row>
    <row r="130" spans="1:9" x14ac:dyDescent="0.3">
      <c r="A130">
        <v>27105</v>
      </c>
      <c r="B130" t="str">
        <f t="shared" si="54"/>
        <v>middle Waggoner Ranch Fm</v>
      </c>
      <c r="D130" t="str">
        <f t="shared" si="55"/>
        <v xml:space="preserve"> nc- TX</v>
      </c>
      <c r="E130" t="s">
        <v>281</v>
      </c>
      <c r="F130" t="s">
        <v>147</v>
      </c>
      <c r="G130">
        <f t="shared" si="56"/>
        <v>280.89999999999998</v>
      </c>
      <c r="H130">
        <v>-4.9000000000000004</v>
      </c>
    </row>
    <row r="131" spans="1:9" x14ac:dyDescent="0.3">
      <c r="A131">
        <v>27106</v>
      </c>
      <c r="B131" t="str">
        <f t="shared" si="54"/>
        <v>middle Waggoner Ranch Fm</v>
      </c>
      <c r="D131" t="str">
        <f t="shared" si="55"/>
        <v xml:space="preserve"> nc- TX</v>
      </c>
      <c r="E131" t="s">
        <v>281</v>
      </c>
      <c r="F131" t="s">
        <v>148</v>
      </c>
      <c r="G131">
        <f t="shared" si="56"/>
        <v>280.89999999999998</v>
      </c>
      <c r="H131">
        <v>-4.8</v>
      </c>
    </row>
    <row r="132" spans="1:9" x14ac:dyDescent="0.3">
      <c r="A132">
        <v>27107</v>
      </c>
      <c r="B132" t="str">
        <f t="shared" si="54"/>
        <v>middle Waggoner Ranch Fm</v>
      </c>
      <c r="D132" t="str">
        <f t="shared" si="55"/>
        <v xml:space="preserve"> nc- TX</v>
      </c>
      <c r="E132" t="s">
        <v>281</v>
      </c>
      <c r="F132" t="s">
        <v>149</v>
      </c>
      <c r="G132">
        <f t="shared" si="56"/>
        <v>280.89999999999998</v>
      </c>
      <c r="H132">
        <v>-6.2</v>
      </c>
    </row>
    <row r="133" spans="1:9" x14ac:dyDescent="0.3">
      <c r="A133">
        <v>27108</v>
      </c>
      <c r="B133" t="str">
        <f t="shared" si="54"/>
        <v>middle Waggoner Ranch Fm</v>
      </c>
      <c r="D133" t="str">
        <f t="shared" si="55"/>
        <v xml:space="preserve"> nc- TX</v>
      </c>
      <c r="E133" t="s">
        <v>281</v>
      </c>
      <c r="F133" t="s">
        <v>150</v>
      </c>
      <c r="G133">
        <f t="shared" si="56"/>
        <v>280.89999999999998</v>
      </c>
      <c r="H133">
        <v>-6.7</v>
      </c>
    </row>
    <row r="134" spans="1:9" x14ac:dyDescent="0.3">
      <c r="A134">
        <v>27109</v>
      </c>
      <c r="B134" t="str">
        <f t="shared" si="54"/>
        <v>middle Waggoner Ranch Fm</v>
      </c>
      <c r="D134" t="str">
        <f t="shared" si="55"/>
        <v xml:space="preserve"> nc- TX</v>
      </c>
      <c r="E134" t="s">
        <v>281</v>
      </c>
      <c r="F134" t="s">
        <v>151</v>
      </c>
      <c r="G134">
        <f t="shared" si="56"/>
        <v>280.89999999999998</v>
      </c>
      <c r="H134">
        <v>-6.9</v>
      </c>
    </row>
    <row r="135" spans="1:9" x14ac:dyDescent="0.3">
      <c r="A135">
        <v>27110</v>
      </c>
      <c r="B135" t="str">
        <f t="shared" si="54"/>
        <v>middle Waggoner Ranch Fm</v>
      </c>
      <c r="D135" t="str">
        <f t="shared" si="55"/>
        <v xml:space="preserve"> nc- TX</v>
      </c>
      <c r="E135" t="s">
        <v>281</v>
      </c>
      <c r="F135" t="s">
        <v>152</v>
      </c>
      <c r="G135">
        <f t="shared" si="56"/>
        <v>280.89999999999998</v>
      </c>
      <c r="H135">
        <v>-7.8</v>
      </c>
    </row>
    <row r="136" spans="1:9" x14ac:dyDescent="0.3">
      <c r="A136">
        <v>27111</v>
      </c>
      <c r="B136" t="s">
        <v>260</v>
      </c>
      <c r="C136" t="s">
        <v>261</v>
      </c>
      <c r="D136" t="s">
        <v>232</v>
      </c>
      <c r="E136" t="s">
        <v>281</v>
      </c>
      <c r="F136" t="s">
        <v>154</v>
      </c>
      <c r="G136">
        <v>280.2</v>
      </c>
      <c r="H136">
        <v>-4.5999999999999996</v>
      </c>
      <c r="I136" t="s">
        <v>153</v>
      </c>
    </row>
    <row r="137" spans="1:9" x14ac:dyDescent="0.3">
      <c r="A137">
        <v>27112</v>
      </c>
      <c r="B137" t="str">
        <f t="shared" ref="B137:B150" si="57">B136</f>
        <v>Upper Waggoner Ranch Fm</v>
      </c>
      <c r="D137" t="str">
        <f t="shared" ref="D137:D150" si="58">D136</f>
        <v xml:space="preserve"> nc-TX</v>
      </c>
      <c r="E137" t="s">
        <v>281</v>
      </c>
      <c r="F137" t="s">
        <v>155</v>
      </c>
      <c r="G137">
        <f t="shared" ref="G137:G150" si="59">G136</f>
        <v>280.2</v>
      </c>
      <c r="H137">
        <v>-4.5999999999999996</v>
      </c>
    </row>
    <row r="138" spans="1:9" x14ac:dyDescent="0.3">
      <c r="A138">
        <v>27113</v>
      </c>
      <c r="B138" t="str">
        <f t="shared" si="57"/>
        <v>Upper Waggoner Ranch Fm</v>
      </c>
      <c r="D138" t="str">
        <f t="shared" si="58"/>
        <v xml:space="preserve"> nc-TX</v>
      </c>
      <c r="E138" t="s">
        <v>281</v>
      </c>
      <c r="F138" t="s">
        <v>156</v>
      </c>
      <c r="G138">
        <f t="shared" si="59"/>
        <v>280.2</v>
      </c>
      <c r="H138">
        <v>-5.4</v>
      </c>
    </row>
    <row r="139" spans="1:9" x14ac:dyDescent="0.3">
      <c r="A139">
        <v>27114</v>
      </c>
      <c r="B139" t="str">
        <f t="shared" si="57"/>
        <v>Upper Waggoner Ranch Fm</v>
      </c>
      <c r="D139" t="str">
        <f t="shared" si="58"/>
        <v xml:space="preserve"> nc-TX</v>
      </c>
      <c r="E139" t="s">
        <v>281</v>
      </c>
      <c r="F139" t="s">
        <v>157</v>
      </c>
      <c r="G139">
        <f t="shared" si="59"/>
        <v>280.2</v>
      </c>
      <c r="H139">
        <v>-5.5</v>
      </c>
    </row>
    <row r="140" spans="1:9" x14ac:dyDescent="0.3">
      <c r="A140">
        <v>27115</v>
      </c>
      <c r="B140" t="str">
        <f t="shared" si="57"/>
        <v>Upper Waggoner Ranch Fm</v>
      </c>
      <c r="D140" t="str">
        <f t="shared" si="58"/>
        <v xml:space="preserve"> nc-TX</v>
      </c>
      <c r="E140" t="s">
        <v>281</v>
      </c>
      <c r="F140" t="s">
        <v>158</v>
      </c>
      <c r="G140">
        <f t="shared" si="59"/>
        <v>280.2</v>
      </c>
      <c r="H140">
        <v>-5.7</v>
      </c>
    </row>
    <row r="141" spans="1:9" x14ac:dyDescent="0.3">
      <c r="A141">
        <v>27116</v>
      </c>
      <c r="B141" t="str">
        <f t="shared" si="57"/>
        <v>Upper Waggoner Ranch Fm</v>
      </c>
      <c r="D141" t="str">
        <f t="shared" si="58"/>
        <v xml:space="preserve"> nc-TX</v>
      </c>
      <c r="E141" t="s">
        <v>281</v>
      </c>
      <c r="F141" t="s">
        <v>159</v>
      </c>
      <c r="G141">
        <f t="shared" si="59"/>
        <v>280.2</v>
      </c>
      <c r="H141">
        <v>-5.7</v>
      </c>
    </row>
    <row r="142" spans="1:9" x14ac:dyDescent="0.3">
      <c r="A142">
        <v>27117</v>
      </c>
      <c r="B142" t="str">
        <f t="shared" si="57"/>
        <v>Upper Waggoner Ranch Fm</v>
      </c>
      <c r="D142" t="str">
        <f t="shared" si="58"/>
        <v xml:space="preserve"> nc-TX</v>
      </c>
      <c r="E142" t="s">
        <v>281</v>
      </c>
      <c r="F142" t="s">
        <v>160</v>
      </c>
      <c r="G142">
        <f t="shared" si="59"/>
        <v>280.2</v>
      </c>
      <c r="H142">
        <v>-6</v>
      </c>
    </row>
    <row r="143" spans="1:9" x14ac:dyDescent="0.3">
      <c r="A143">
        <v>27118</v>
      </c>
      <c r="B143" t="str">
        <f t="shared" si="57"/>
        <v>Upper Waggoner Ranch Fm</v>
      </c>
      <c r="D143" t="str">
        <f t="shared" si="58"/>
        <v xml:space="preserve"> nc-TX</v>
      </c>
      <c r="E143" t="s">
        <v>281</v>
      </c>
      <c r="F143" t="s">
        <v>161</v>
      </c>
      <c r="G143">
        <f t="shared" si="59"/>
        <v>280.2</v>
      </c>
      <c r="H143">
        <v>-5.9</v>
      </c>
    </row>
    <row r="144" spans="1:9" x14ac:dyDescent="0.3">
      <c r="A144">
        <v>27119</v>
      </c>
      <c r="B144" t="str">
        <f t="shared" si="57"/>
        <v>Upper Waggoner Ranch Fm</v>
      </c>
      <c r="D144" t="str">
        <f t="shared" si="58"/>
        <v xml:space="preserve"> nc-TX</v>
      </c>
      <c r="E144" t="s">
        <v>281</v>
      </c>
      <c r="F144" t="s">
        <v>162</v>
      </c>
      <c r="G144">
        <f t="shared" si="59"/>
        <v>280.2</v>
      </c>
      <c r="H144">
        <v>-7.9</v>
      </c>
    </row>
    <row r="145" spans="1:9" x14ac:dyDescent="0.3">
      <c r="A145">
        <v>27120</v>
      </c>
      <c r="B145" t="str">
        <f t="shared" si="57"/>
        <v>Upper Waggoner Ranch Fm</v>
      </c>
      <c r="D145" t="str">
        <f t="shared" si="58"/>
        <v xml:space="preserve"> nc-TX</v>
      </c>
      <c r="E145" t="s">
        <v>281</v>
      </c>
      <c r="F145" t="s">
        <v>163</v>
      </c>
      <c r="G145">
        <f t="shared" si="59"/>
        <v>280.2</v>
      </c>
      <c r="H145">
        <v>-5.2</v>
      </c>
    </row>
    <row r="146" spans="1:9" x14ac:dyDescent="0.3">
      <c r="A146">
        <v>27121</v>
      </c>
      <c r="B146" t="str">
        <f t="shared" si="57"/>
        <v>Upper Waggoner Ranch Fm</v>
      </c>
      <c r="D146" t="str">
        <f t="shared" si="58"/>
        <v xml:space="preserve"> nc-TX</v>
      </c>
      <c r="E146" t="s">
        <v>281</v>
      </c>
      <c r="F146" t="s">
        <v>164</v>
      </c>
      <c r="G146">
        <f t="shared" si="59"/>
        <v>280.2</v>
      </c>
      <c r="H146">
        <v>-4.5999999999999996</v>
      </c>
    </row>
    <row r="147" spans="1:9" x14ac:dyDescent="0.3">
      <c r="A147">
        <v>27122</v>
      </c>
      <c r="B147" t="str">
        <f t="shared" si="57"/>
        <v>Upper Waggoner Ranch Fm</v>
      </c>
      <c r="D147" t="str">
        <f t="shared" si="58"/>
        <v xml:space="preserve"> nc-TX</v>
      </c>
      <c r="E147" t="s">
        <v>281</v>
      </c>
      <c r="F147" t="s">
        <v>165</v>
      </c>
      <c r="G147">
        <f t="shared" si="59"/>
        <v>280.2</v>
      </c>
      <c r="H147">
        <v>-4.8</v>
      </c>
    </row>
    <row r="148" spans="1:9" x14ac:dyDescent="0.3">
      <c r="A148">
        <v>27123</v>
      </c>
      <c r="B148" t="str">
        <f t="shared" si="57"/>
        <v>Upper Waggoner Ranch Fm</v>
      </c>
      <c r="D148" t="str">
        <f t="shared" si="58"/>
        <v xml:space="preserve"> nc-TX</v>
      </c>
      <c r="E148" t="s">
        <v>281</v>
      </c>
      <c r="F148" t="s">
        <v>166</v>
      </c>
      <c r="G148">
        <f t="shared" si="59"/>
        <v>280.2</v>
      </c>
      <c r="H148">
        <v>-4.8</v>
      </c>
    </row>
    <row r="149" spans="1:9" x14ac:dyDescent="0.3">
      <c r="A149">
        <v>27124</v>
      </c>
      <c r="B149" t="str">
        <f t="shared" si="57"/>
        <v>Upper Waggoner Ranch Fm</v>
      </c>
      <c r="D149" t="str">
        <f t="shared" si="58"/>
        <v xml:space="preserve"> nc-TX</v>
      </c>
      <c r="E149" t="s">
        <v>281</v>
      </c>
      <c r="F149" t="s">
        <v>167</v>
      </c>
      <c r="G149">
        <f t="shared" si="59"/>
        <v>280.2</v>
      </c>
      <c r="H149">
        <v>-5.3</v>
      </c>
    </row>
    <row r="150" spans="1:9" x14ac:dyDescent="0.3">
      <c r="A150">
        <v>27125</v>
      </c>
      <c r="B150" t="str">
        <f t="shared" si="57"/>
        <v>Upper Waggoner Ranch Fm</v>
      </c>
      <c r="D150" t="str">
        <f t="shared" si="58"/>
        <v xml:space="preserve"> nc-TX</v>
      </c>
      <c r="E150" t="s">
        <v>281</v>
      </c>
      <c r="F150" t="s">
        <v>168</v>
      </c>
      <c r="G150">
        <f t="shared" si="59"/>
        <v>280.2</v>
      </c>
      <c r="H150">
        <v>-5.2</v>
      </c>
    </row>
    <row r="151" spans="1:9" x14ac:dyDescent="0.3">
      <c r="A151">
        <v>27126</v>
      </c>
      <c r="B151" t="s">
        <v>262</v>
      </c>
      <c r="D151" t="s">
        <v>248</v>
      </c>
      <c r="E151" t="s">
        <v>283</v>
      </c>
      <c r="F151" t="s">
        <v>170</v>
      </c>
      <c r="G151">
        <v>280.10000000000002</v>
      </c>
      <c r="H151">
        <v>-6.4</v>
      </c>
      <c r="I151" t="s">
        <v>169</v>
      </c>
    </row>
    <row r="152" spans="1:9" x14ac:dyDescent="0.3">
      <c r="A152">
        <v>27127</v>
      </c>
      <c r="B152" t="str">
        <f t="shared" ref="B152:B153" si="60">B151</f>
        <v>uppermost Garber Fm</v>
      </c>
      <c r="D152" t="str">
        <f t="shared" ref="D152:D153" si="61">D151</f>
        <v xml:space="preserve"> OK</v>
      </c>
      <c r="E152" t="s">
        <v>283</v>
      </c>
      <c r="F152" t="s">
        <v>171</v>
      </c>
      <c r="G152">
        <f t="shared" ref="G152:G153" si="62">G151</f>
        <v>280.10000000000002</v>
      </c>
      <c r="H152">
        <v>-5.7</v>
      </c>
    </row>
    <row r="153" spans="1:9" x14ac:dyDescent="0.3">
      <c r="A153">
        <v>27128</v>
      </c>
      <c r="B153" t="str">
        <f t="shared" si="60"/>
        <v>uppermost Garber Fm</v>
      </c>
      <c r="D153" t="str">
        <f t="shared" si="61"/>
        <v xml:space="preserve"> OK</v>
      </c>
      <c r="E153" t="s">
        <v>283</v>
      </c>
      <c r="F153" t="s">
        <v>172</v>
      </c>
      <c r="G153">
        <f t="shared" si="62"/>
        <v>280.10000000000002</v>
      </c>
      <c r="H153">
        <v>-5.8</v>
      </c>
    </row>
    <row r="154" spans="1:9" x14ac:dyDescent="0.3">
      <c r="A154">
        <v>27129</v>
      </c>
      <c r="B154" t="s">
        <v>263</v>
      </c>
      <c r="D154" t="s">
        <v>232</v>
      </c>
      <c r="E154" t="s">
        <v>281</v>
      </c>
      <c r="F154" t="s">
        <v>174</v>
      </c>
      <c r="G154">
        <v>279.8</v>
      </c>
      <c r="H154">
        <v>-5.4</v>
      </c>
      <c r="I154" t="s">
        <v>173</v>
      </c>
    </row>
    <row r="155" spans="1:9" x14ac:dyDescent="0.3">
      <c r="A155">
        <v>27130</v>
      </c>
      <c r="B155" t="str">
        <f t="shared" ref="B155:B166" si="63">B154</f>
        <v>Leuders Fm</v>
      </c>
      <c r="D155" t="str">
        <f t="shared" ref="D155:D166" si="64">D154</f>
        <v xml:space="preserve"> nc-TX</v>
      </c>
      <c r="E155" t="s">
        <v>281</v>
      </c>
      <c r="F155" t="s">
        <v>175</v>
      </c>
      <c r="G155">
        <f t="shared" ref="G155:G166" si="65">G154</f>
        <v>279.8</v>
      </c>
      <c r="H155">
        <v>-5.3</v>
      </c>
    </row>
    <row r="156" spans="1:9" x14ac:dyDescent="0.3">
      <c r="A156">
        <v>27131</v>
      </c>
      <c r="B156" t="str">
        <f t="shared" si="63"/>
        <v>Leuders Fm</v>
      </c>
      <c r="D156" t="str">
        <f t="shared" si="64"/>
        <v xml:space="preserve"> nc-TX</v>
      </c>
      <c r="E156" t="s">
        <v>281</v>
      </c>
      <c r="F156" t="s">
        <v>176</v>
      </c>
      <c r="G156">
        <f t="shared" si="65"/>
        <v>279.8</v>
      </c>
      <c r="H156">
        <v>-5</v>
      </c>
    </row>
    <row r="157" spans="1:9" x14ac:dyDescent="0.3">
      <c r="A157">
        <v>27132</v>
      </c>
      <c r="B157" t="str">
        <f t="shared" si="63"/>
        <v>Leuders Fm</v>
      </c>
      <c r="D157" t="str">
        <f t="shared" si="64"/>
        <v xml:space="preserve"> nc-TX</v>
      </c>
      <c r="E157" t="s">
        <v>281</v>
      </c>
      <c r="F157" t="s">
        <v>177</v>
      </c>
      <c r="G157">
        <f t="shared" si="65"/>
        <v>279.8</v>
      </c>
      <c r="H157">
        <v>-5.2</v>
      </c>
    </row>
    <row r="158" spans="1:9" x14ac:dyDescent="0.3">
      <c r="A158">
        <v>27133</v>
      </c>
      <c r="B158" t="str">
        <f t="shared" si="63"/>
        <v>Leuders Fm</v>
      </c>
      <c r="D158" t="str">
        <f t="shared" si="64"/>
        <v xml:space="preserve"> nc-TX</v>
      </c>
      <c r="E158" t="s">
        <v>281</v>
      </c>
      <c r="F158" t="s">
        <v>178</v>
      </c>
      <c r="G158">
        <f t="shared" si="65"/>
        <v>279.8</v>
      </c>
      <c r="H158">
        <v>-5.3</v>
      </c>
    </row>
    <row r="159" spans="1:9" x14ac:dyDescent="0.3">
      <c r="A159">
        <v>27134</v>
      </c>
      <c r="B159" t="str">
        <f t="shared" si="63"/>
        <v>Leuders Fm</v>
      </c>
      <c r="D159" t="str">
        <f t="shared" si="64"/>
        <v xml:space="preserve"> nc-TX</v>
      </c>
      <c r="E159" t="s">
        <v>281</v>
      </c>
      <c r="F159" t="s">
        <v>179</v>
      </c>
      <c r="G159">
        <f t="shared" si="65"/>
        <v>279.8</v>
      </c>
      <c r="H159">
        <v>-5.2</v>
      </c>
    </row>
    <row r="160" spans="1:9" x14ac:dyDescent="0.3">
      <c r="A160">
        <v>27135</v>
      </c>
      <c r="B160" t="str">
        <f t="shared" si="63"/>
        <v>Leuders Fm</v>
      </c>
      <c r="D160" t="str">
        <f t="shared" si="64"/>
        <v xml:space="preserve"> nc-TX</v>
      </c>
      <c r="E160" t="s">
        <v>281</v>
      </c>
      <c r="F160" t="s">
        <v>180</v>
      </c>
      <c r="G160">
        <f t="shared" si="65"/>
        <v>279.8</v>
      </c>
      <c r="H160">
        <v>-2.8</v>
      </c>
    </row>
    <row r="161" spans="1:9" x14ac:dyDescent="0.3">
      <c r="A161">
        <v>27136</v>
      </c>
      <c r="B161" t="str">
        <f t="shared" si="63"/>
        <v>Leuders Fm</v>
      </c>
      <c r="D161" t="str">
        <f t="shared" si="64"/>
        <v xml:space="preserve"> nc-TX</v>
      </c>
      <c r="E161" t="s">
        <v>281</v>
      </c>
      <c r="F161" t="s">
        <v>181</v>
      </c>
      <c r="G161">
        <f t="shared" si="65"/>
        <v>279.8</v>
      </c>
      <c r="H161">
        <v>-3.8</v>
      </c>
    </row>
    <row r="162" spans="1:9" x14ac:dyDescent="0.3">
      <c r="A162">
        <v>27137</v>
      </c>
      <c r="B162" t="str">
        <f t="shared" si="63"/>
        <v>Leuders Fm</v>
      </c>
      <c r="D162" t="str">
        <f t="shared" si="64"/>
        <v xml:space="preserve"> nc-TX</v>
      </c>
      <c r="E162" t="s">
        <v>281</v>
      </c>
      <c r="F162" t="s">
        <v>182</v>
      </c>
      <c r="G162">
        <f t="shared" si="65"/>
        <v>279.8</v>
      </c>
      <c r="H162">
        <v>-3.6</v>
      </c>
    </row>
    <row r="163" spans="1:9" x14ac:dyDescent="0.3">
      <c r="A163">
        <v>27138</v>
      </c>
      <c r="B163" t="str">
        <f t="shared" si="63"/>
        <v>Leuders Fm</v>
      </c>
      <c r="D163" t="str">
        <f t="shared" si="64"/>
        <v xml:space="preserve"> nc-TX</v>
      </c>
      <c r="E163" t="s">
        <v>281</v>
      </c>
      <c r="F163" t="s">
        <v>183</v>
      </c>
      <c r="G163">
        <f t="shared" si="65"/>
        <v>279.8</v>
      </c>
      <c r="H163">
        <v>-1.4</v>
      </c>
    </row>
    <row r="164" spans="1:9" x14ac:dyDescent="0.3">
      <c r="A164">
        <v>27139</v>
      </c>
      <c r="B164" t="str">
        <f t="shared" si="63"/>
        <v>Leuders Fm</v>
      </c>
      <c r="D164" t="str">
        <f t="shared" si="64"/>
        <v xml:space="preserve"> nc-TX</v>
      </c>
      <c r="E164" t="s">
        <v>281</v>
      </c>
      <c r="F164" t="s">
        <v>184</v>
      </c>
      <c r="G164">
        <f t="shared" si="65"/>
        <v>279.8</v>
      </c>
      <c r="H164">
        <v>-4.0999999999999996</v>
      </c>
    </row>
    <row r="165" spans="1:9" x14ac:dyDescent="0.3">
      <c r="A165">
        <v>27140</v>
      </c>
      <c r="B165" t="str">
        <f t="shared" si="63"/>
        <v>Leuders Fm</v>
      </c>
      <c r="D165" t="str">
        <f t="shared" si="64"/>
        <v xml:space="preserve"> nc-TX</v>
      </c>
      <c r="E165" t="s">
        <v>281</v>
      </c>
      <c r="F165" t="s">
        <v>185</v>
      </c>
      <c r="G165">
        <f t="shared" si="65"/>
        <v>279.8</v>
      </c>
      <c r="H165">
        <v>-5.8</v>
      </c>
    </row>
    <row r="166" spans="1:9" x14ac:dyDescent="0.3">
      <c r="A166">
        <v>27141</v>
      </c>
      <c r="B166" t="str">
        <f t="shared" si="63"/>
        <v>Leuders Fm</v>
      </c>
      <c r="D166" t="str">
        <f t="shared" si="64"/>
        <v xml:space="preserve"> nc-TX</v>
      </c>
      <c r="E166" t="s">
        <v>281</v>
      </c>
      <c r="F166" t="s">
        <v>186</v>
      </c>
      <c r="G166">
        <f t="shared" si="65"/>
        <v>279.8</v>
      </c>
      <c r="H166">
        <v>-6.1</v>
      </c>
    </row>
    <row r="167" spans="1:9" x14ac:dyDescent="0.3">
      <c r="A167">
        <v>27142</v>
      </c>
      <c r="B167" t="s">
        <v>264</v>
      </c>
      <c r="C167" t="s">
        <v>265</v>
      </c>
      <c r="D167" t="s">
        <v>232</v>
      </c>
      <c r="E167" t="s">
        <v>281</v>
      </c>
      <c r="F167" t="s">
        <v>188</v>
      </c>
      <c r="G167">
        <v>279.3</v>
      </c>
      <c r="H167">
        <v>-3.2</v>
      </c>
      <c r="I167" t="s">
        <v>187</v>
      </c>
    </row>
    <row r="168" spans="1:9" x14ac:dyDescent="0.3">
      <c r="A168">
        <v>27143</v>
      </c>
      <c r="B168" t="str">
        <f t="shared" ref="B168:B171" si="66">B167</f>
        <v>basal Clear Fork Gp</v>
      </c>
      <c r="D168" t="str">
        <f t="shared" ref="D168:D171" si="67">D167</f>
        <v xml:space="preserve"> nc-TX</v>
      </c>
      <c r="E168" t="s">
        <v>281</v>
      </c>
      <c r="F168" t="s">
        <v>189</v>
      </c>
      <c r="G168">
        <f t="shared" ref="G168:G171" si="68">G167</f>
        <v>279.3</v>
      </c>
      <c r="H168">
        <v>-6.1</v>
      </c>
    </row>
    <row r="169" spans="1:9" x14ac:dyDescent="0.3">
      <c r="A169">
        <v>27144</v>
      </c>
      <c r="B169" t="str">
        <f t="shared" si="66"/>
        <v>basal Clear Fork Gp</v>
      </c>
      <c r="D169" t="str">
        <f t="shared" si="67"/>
        <v xml:space="preserve"> nc-TX</v>
      </c>
      <c r="E169" t="s">
        <v>281</v>
      </c>
      <c r="F169" t="s">
        <v>190</v>
      </c>
      <c r="G169">
        <f t="shared" si="68"/>
        <v>279.3</v>
      </c>
      <c r="H169">
        <v>-3.8</v>
      </c>
    </row>
    <row r="170" spans="1:9" x14ac:dyDescent="0.3">
      <c r="A170">
        <v>27145</v>
      </c>
      <c r="B170" t="str">
        <f t="shared" si="66"/>
        <v>basal Clear Fork Gp</v>
      </c>
      <c r="D170" t="str">
        <f t="shared" si="67"/>
        <v xml:space="preserve"> nc-TX</v>
      </c>
      <c r="E170" t="s">
        <v>281</v>
      </c>
      <c r="F170" t="s">
        <v>191</v>
      </c>
      <c r="G170">
        <f t="shared" si="68"/>
        <v>279.3</v>
      </c>
      <c r="H170">
        <v>-4</v>
      </c>
    </row>
    <row r="171" spans="1:9" x14ac:dyDescent="0.3">
      <c r="A171">
        <v>27146</v>
      </c>
      <c r="B171" t="str">
        <f t="shared" si="66"/>
        <v>basal Clear Fork Gp</v>
      </c>
      <c r="D171" t="str">
        <f t="shared" si="67"/>
        <v xml:space="preserve"> nc-TX</v>
      </c>
      <c r="E171" t="s">
        <v>281</v>
      </c>
      <c r="F171" t="s">
        <v>192</v>
      </c>
      <c r="G171">
        <f t="shared" si="68"/>
        <v>279.3</v>
      </c>
      <c r="H171">
        <v>-4.0999999999999996</v>
      </c>
    </row>
    <row r="172" spans="1:9" x14ac:dyDescent="0.3">
      <c r="A172">
        <v>27147</v>
      </c>
      <c r="B172" t="s">
        <v>269</v>
      </c>
      <c r="C172" t="s">
        <v>266</v>
      </c>
      <c r="D172" t="s">
        <v>232</v>
      </c>
      <c r="E172" t="s">
        <v>281</v>
      </c>
      <c r="F172" t="s">
        <v>194</v>
      </c>
      <c r="G172">
        <v>278.89999999999998</v>
      </c>
      <c r="H172">
        <v>-6.4</v>
      </c>
      <c r="I172" t="s">
        <v>193</v>
      </c>
    </row>
    <row r="173" spans="1:9" x14ac:dyDescent="0.3">
      <c r="A173">
        <v>27148</v>
      </c>
      <c r="B173" t="str">
        <f t="shared" ref="B173:B177" si="69">B172</f>
        <v>Arroyo Fm, Clear Fork Gp</v>
      </c>
      <c r="D173" t="str">
        <f t="shared" ref="D173:D177" si="70">D172</f>
        <v xml:space="preserve"> nc-TX</v>
      </c>
      <c r="E173" t="s">
        <v>281</v>
      </c>
      <c r="F173" t="s">
        <v>195</v>
      </c>
      <c r="G173">
        <f t="shared" ref="G173:G177" si="71">G172</f>
        <v>278.89999999999998</v>
      </c>
      <c r="H173">
        <v>-5.3</v>
      </c>
    </row>
    <row r="174" spans="1:9" x14ac:dyDescent="0.3">
      <c r="A174">
        <v>27149</v>
      </c>
      <c r="B174" t="str">
        <f t="shared" si="69"/>
        <v>Arroyo Fm, Clear Fork Gp</v>
      </c>
      <c r="D174" t="str">
        <f t="shared" si="70"/>
        <v xml:space="preserve"> nc-TX</v>
      </c>
      <c r="E174" t="s">
        <v>281</v>
      </c>
      <c r="F174" t="s">
        <v>196</v>
      </c>
      <c r="G174">
        <f t="shared" si="71"/>
        <v>278.89999999999998</v>
      </c>
      <c r="H174">
        <v>-4.5999999999999996</v>
      </c>
    </row>
    <row r="175" spans="1:9" x14ac:dyDescent="0.3">
      <c r="A175">
        <v>27150</v>
      </c>
      <c r="B175" t="str">
        <f t="shared" si="69"/>
        <v>Arroyo Fm, Clear Fork Gp</v>
      </c>
      <c r="D175" t="str">
        <f t="shared" si="70"/>
        <v xml:space="preserve"> nc-TX</v>
      </c>
      <c r="E175" t="s">
        <v>281</v>
      </c>
      <c r="F175" t="s">
        <v>197</v>
      </c>
      <c r="G175">
        <f t="shared" si="71"/>
        <v>278.89999999999998</v>
      </c>
      <c r="H175">
        <v>-4.7</v>
      </c>
    </row>
    <row r="176" spans="1:9" x14ac:dyDescent="0.3">
      <c r="A176">
        <v>27151</v>
      </c>
      <c r="B176" t="str">
        <f t="shared" si="69"/>
        <v>Arroyo Fm, Clear Fork Gp</v>
      </c>
      <c r="D176" t="str">
        <f t="shared" si="70"/>
        <v xml:space="preserve"> nc-TX</v>
      </c>
      <c r="E176" t="s">
        <v>281</v>
      </c>
      <c r="F176" t="s">
        <v>198</v>
      </c>
      <c r="G176">
        <f t="shared" si="71"/>
        <v>278.89999999999998</v>
      </c>
      <c r="H176">
        <v>-4.0999999999999996</v>
      </c>
    </row>
    <row r="177" spans="1:9" x14ac:dyDescent="0.3">
      <c r="A177">
        <v>27152</v>
      </c>
      <c r="B177" t="str">
        <f t="shared" si="69"/>
        <v>Arroyo Fm, Clear Fork Gp</v>
      </c>
      <c r="D177" t="str">
        <f t="shared" si="70"/>
        <v xml:space="preserve"> nc-TX</v>
      </c>
      <c r="E177" t="s">
        <v>281</v>
      </c>
      <c r="F177" t="s">
        <v>199</v>
      </c>
      <c r="G177">
        <f t="shared" si="71"/>
        <v>278.89999999999998</v>
      </c>
      <c r="H177">
        <v>-5</v>
      </c>
    </row>
    <row r="178" spans="1:9" x14ac:dyDescent="0.3">
      <c r="A178">
        <v>27153</v>
      </c>
      <c r="B178" t="s">
        <v>270</v>
      </c>
      <c r="C178" t="s">
        <v>266</v>
      </c>
      <c r="D178" t="s">
        <v>232</v>
      </c>
      <c r="E178" t="s">
        <v>281</v>
      </c>
      <c r="F178" t="s">
        <v>201</v>
      </c>
      <c r="G178">
        <v>278.10000000000002</v>
      </c>
      <c r="H178">
        <v>-4.9000000000000004</v>
      </c>
      <c r="I178" t="s">
        <v>200</v>
      </c>
    </row>
    <row r="179" spans="1:9" x14ac:dyDescent="0.3">
      <c r="A179">
        <v>27154</v>
      </c>
      <c r="B179" t="str">
        <f t="shared" ref="B179:B182" si="72">B178</f>
        <v>basal Vail Fm,  Clear Fork Gp</v>
      </c>
      <c r="D179" t="str">
        <f t="shared" ref="D179:D182" si="73">D178</f>
        <v xml:space="preserve"> nc-TX</v>
      </c>
      <c r="E179" t="s">
        <v>281</v>
      </c>
      <c r="F179" t="s">
        <v>202</v>
      </c>
      <c r="G179">
        <f t="shared" ref="G179:G182" si="74">G178</f>
        <v>278.10000000000002</v>
      </c>
      <c r="H179">
        <v>-5.0999999999999996</v>
      </c>
    </row>
    <row r="180" spans="1:9" x14ac:dyDescent="0.3">
      <c r="A180">
        <v>27155</v>
      </c>
      <c r="B180" t="str">
        <f t="shared" si="72"/>
        <v>basal Vail Fm,  Clear Fork Gp</v>
      </c>
      <c r="D180" t="str">
        <f t="shared" si="73"/>
        <v xml:space="preserve"> nc-TX</v>
      </c>
      <c r="E180" t="s">
        <v>281</v>
      </c>
      <c r="F180" t="s">
        <v>203</v>
      </c>
      <c r="G180">
        <f t="shared" si="74"/>
        <v>278.10000000000002</v>
      </c>
      <c r="H180">
        <v>-5</v>
      </c>
    </row>
    <row r="181" spans="1:9" x14ac:dyDescent="0.3">
      <c r="A181">
        <v>27156</v>
      </c>
      <c r="B181" t="str">
        <f t="shared" si="72"/>
        <v>basal Vail Fm,  Clear Fork Gp</v>
      </c>
      <c r="D181" t="str">
        <f t="shared" si="73"/>
        <v xml:space="preserve"> nc-TX</v>
      </c>
      <c r="E181" t="s">
        <v>281</v>
      </c>
      <c r="F181" t="s">
        <v>204</v>
      </c>
      <c r="G181">
        <f t="shared" si="74"/>
        <v>278.10000000000002</v>
      </c>
      <c r="H181">
        <v>-4</v>
      </c>
    </row>
    <row r="182" spans="1:9" x14ac:dyDescent="0.3">
      <c r="A182">
        <v>27157</v>
      </c>
      <c r="B182" t="str">
        <f t="shared" si="72"/>
        <v>basal Vail Fm,  Clear Fork Gp</v>
      </c>
      <c r="D182" t="str">
        <f t="shared" si="73"/>
        <v xml:space="preserve"> nc-TX</v>
      </c>
      <c r="E182" t="s">
        <v>281</v>
      </c>
      <c r="F182" t="s">
        <v>205</v>
      </c>
      <c r="G182">
        <f t="shared" si="74"/>
        <v>278.10000000000002</v>
      </c>
      <c r="H182">
        <v>-6.5</v>
      </c>
    </row>
    <row r="183" spans="1:9" x14ac:dyDescent="0.3">
      <c r="A183">
        <v>27158</v>
      </c>
      <c r="B183" t="s">
        <v>271</v>
      </c>
      <c r="C183" t="s">
        <v>267</v>
      </c>
      <c r="D183" t="s">
        <v>232</v>
      </c>
      <c r="E183" t="s">
        <v>281</v>
      </c>
      <c r="F183" t="s">
        <v>207</v>
      </c>
      <c r="G183">
        <v>277.10000000000002</v>
      </c>
      <c r="H183">
        <v>-3.4</v>
      </c>
      <c r="I183" t="s">
        <v>206</v>
      </c>
    </row>
    <row r="184" spans="1:9" x14ac:dyDescent="0.3">
      <c r="A184">
        <v>27159</v>
      </c>
      <c r="B184" t="str">
        <f t="shared" ref="B184:B187" si="75">B183</f>
        <v>Vail Fm,  Clear Fork Gp</v>
      </c>
      <c r="D184" t="str">
        <f t="shared" ref="D184:D187" si="76">D183</f>
        <v xml:space="preserve"> nc-TX</v>
      </c>
      <c r="E184" t="s">
        <v>281</v>
      </c>
      <c r="F184" t="s">
        <v>208</v>
      </c>
      <c r="G184">
        <f t="shared" ref="G184:G187" si="77">G183</f>
        <v>277.10000000000002</v>
      </c>
      <c r="H184">
        <v>-4</v>
      </c>
    </row>
    <row r="185" spans="1:9" x14ac:dyDescent="0.3">
      <c r="A185">
        <v>27160</v>
      </c>
      <c r="B185" t="str">
        <f t="shared" si="75"/>
        <v>Vail Fm,  Clear Fork Gp</v>
      </c>
      <c r="D185" t="str">
        <f t="shared" si="76"/>
        <v xml:space="preserve"> nc-TX</v>
      </c>
      <c r="E185" t="s">
        <v>281</v>
      </c>
      <c r="F185" t="s">
        <v>209</v>
      </c>
      <c r="G185">
        <f t="shared" si="77"/>
        <v>277.10000000000002</v>
      </c>
      <c r="H185">
        <v>-4.8</v>
      </c>
    </row>
    <row r="186" spans="1:9" x14ac:dyDescent="0.3">
      <c r="A186">
        <v>27161</v>
      </c>
      <c r="B186" t="str">
        <f t="shared" si="75"/>
        <v>Vail Fm,  Clear Fork Gp</v>
      </c>
      <c r="D186" t="str">
        <f t="shared" si="76"/>
        <v xml:space="preserve"> nc-TX</v>
      </c>
      <c r="E186" t="s">
        <v>281</v>
      </c>
      <c r="F186" t="s">
        <v>210</v>
      </c>
      <c r="G186">
        <f t="shared" si="77"/>
        <v>277.10000000000002</v>
      </c>
      <c r="H186">
        <v>-4.7</v>
      </c>
    </row>
    <row r="187" spans="1:9" x14ac:dyDescent="0.3">
      <c r="A187">
        <v>27162</v>
      </c>
      <c r="B187" t="str">
        <f t="shared" si="75"/>
        <v>Vail Fm,  Clear Fork Gp</v>
      </c>
      <c r="D187" t="str">
        <f t="shared" si="76"/>
        <v xml:space="preserve"> nc-TX</v>
      </c>
      <c r="E187" t="s">
        <v>281</v>
      </c>
      <c r="F187" t="s">
        <v>211</v>
      </c>
      <c r="G187">
        <f t="shared" si="77"/>
        <v>277.10000000000002</v>
      </c>
      <c r="H187">
        <v>-5.6</v>
      </c>
    </row>
    <row r="188" spans="1:9" x14ac:dyDescent="0.3">
      <c r="A188">
        <v>27163</v>
      </c>
      <c r="B188" t="s">
        <v>272</v>
      </c>
      <c r="C188" t="s">
        <v>268</v>
      </c>
      <c r="D188" t="s">
        <v>232</v>
      </c>
      <c r="E188" t="s">
        <v>281</v>
      </c>
      <c r="F188" t="s">
        <v>213</v>
      </c>
      <c r="G188">
        <v>274.39999999999998</v>
      </c>
      <c r="H188">
        <v>-4.5999999999999996</v>
      </c>
      <c r="I188" t="s">
        <v>212</v>
      </c>
    </row>
    <row r="189" spans="1:9" x14ac:dyDescent="0.3">
      <c r="A189">
        <v>27164</v>
      </c>
      <c r="B189" t="str">
        <f t="shared" ref="B189:B191" si="78">B188</f>
        <v>Choza Fm, Clear Fork Gp</v>
      </c>
      <c r="D189" t="str">
        <f t="shared" ref="D189:D191" si="79">D188</f>
        <v xml:space="preserve"> nc-TX</v>
      </c>
      <c r="E189" t="s">
        <v>281</v>
      </c>
      <c r="F189" t="s">
        <v>214</v>
      </c>
      <c r="G189">
        <f t="shared" ref="G189:G191" si="80">G188</f>
        <v>274.39999999999998</v>
      </c>
      <c r="H189">
        <v>-4.9000000000000004</v>
      </c>
    </row>
    <row r="190" spans="1:9" x14ac:dyDescent="0.3">
      <c r="A190">
        <v>27165</v>
      </c>
      <c r="B190" t="str">
        <f t="shared" si="78"/>
        <v>Choza Fm, Clear Fork Gp</v>
      </c>
      <c r="D190" t="str">
        <f t="shared" si="79"/>
        <v xml:space="preserve"> nc-TX</v>
      </c>
      <c r="E190" t="s">
        <v>281</v>
      </c>
      <c r="F190" t="s">
        <v>215</v>
      </c>
      <c r="G190">
        <f t="shared" si="80"/>
        <v>274.39999999999998</v>
      </c>
      <c r="H190">
        <v>-4.8</v>
      </c>
    </row>
    <row r="191" spans="1:9" x14ac:dyDescent="0.3">
      <c r="A191">
        <v>27166</v>
      </c>
      <c r="B191" t="str">
        <f t="shared" si="78"/>
        <v>Choza Fm, Clear Fork Gp</v>
      </c>
      <c r="D191" t="str">
        <f t="shared" si="79"/>
        <v xml:space="preserve"> nc-TX</v>
      </c>
      <c r="E191" t="s">
        <v>281</v>
      </c>
      <c r="F191" t="s">
        <v>216</v>
      </c>
      <c r="G191">
        <f t="shared" si="80"/>
        <v>274.39999999999998</v>
      </c>
      <c r="H191">
        <v>-5.0999999999999996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4466-0666-4436-A032-89F0C32FA3E8}">
  <dimension ref="A1:Q161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2" max="2" width="29.109375" bestFit="1" customWidth="1"/>
    <col min="3" max="3" width="18.109375" bestFit="1" customWidth="1"/>
    <col min="7" max="7" width="20.5546875" bestFit="1" customWidth="1"/>
    <col min="8" max="8" width="8.44140625" bestFit="1" customWidth="1"/>
    <col min="9" max="9" width="11.77734375" bestFit="1" customWidth="1"/>
    <col min="11" max="11" width="11.44140625" bestFit="1" customWidth="1"/>
    <col min="12" max="12" width="15.77734375" bestFit="1" customWidth="1"/>
    <col min="15" max="15" width="20.5546875" bestFit="1" customWidth="1"/>
    <col min="16" max="16" width="10.77734375" bestFit="1" customWidth="1"/>
  </cols>
  <sheetData>
    <row r="1" spans="1:17" x14ac:dyDescent="0.3">
      <c r="A1" t="s">
        <v>276</v>
      </c>
      <c r="B1" t="s">
        <v>273</v>
      </c>
      <c r="C1" t="s">
        <v>275</v>
      </c>
      <c r="D1" t="s">
        <v>563</v>
      </c>
      <c r="E1" t="s">
        <v>564</v>
      </c>
      <c r="F1" t="s">
        <v>565</v>
      </c>
      <c r="G1" t="s">
        <v>566</v>
      </c>
      <c r="H1" t="s">
        <v>581</v>
      </c>
      <c r="I1" t="s">
        <v>593</v>
      </c>
      <c r="J1" t="s">
        <v>567</v>
      </c>
      <c r="K1" t="s">
        <v>568</v>
      </c>
      <c r="L1" t="s">
        <v>569</v>
      </c>
      <c r="O1" t="s">
        <v>566</v>
      </c>
      <c r="P1" t="s">
        <v>580</v>
      </c>
      <c r="Q1" t="s">
        <v>581</v>
      </c>
    </row>
    <row r="2" spans="1:17" x14ac:dyDescent="0.3">
      <c r="A2">
        <v>27167</v>
      </c>
      <c r="B2" t="s">
        <v>570</v>
      </c>
      <c r="C2" t="s">
        <v>281</v>
      </c>
      <c r="D2" t="s">
        <v>285</v>
      </c>
      <c r="E2">
        <v>301.3</v>
      </c>
      <c r="F2" t="s">
        <v>286</v>
      </c>
      <c r="G2" t="s">
        <v>287</v>
      </c>
      <c r="H2" t="str">
        <f>VLOOKUP(G2, $O$2:$Q$14, 3, FALSE)</f>
        <v>carbonized plant</v>
      </c>
      <c r="I2" t="str">
        <f>VLOOKUP(G2, $O$2:$Q$14, 2, FALSE)</f>
        <v>wood</v>
      </c>
      <c r="J2">
        <v>-22.7</v>
      </c>
      <c r="K2">
        <v>-22.8</v>
      </c>
      <c r="L2" t="s">
        <v>284</v>
      </c>
      <c r="O2" t="s">
        <v>287</v>
      </c>
      <c r="P2" t="s">
        <v>582</v>
      </c>
      <c r="Q2" t="s">
        <v>589</v>
      </c>
    </row>
    <row r="3" spans="1:17" x14ac:dyDescent="0.3">
      <c r="A3">
        <v>27168</v>
      </c>
      <c r="B3" t="s">
        <v>570</v>
      </c>
      <c r="C3" t="s">
        <v>281</v>
      </c>
      <c r="D3" t="s">
        <v>288</v>
      </c>
      <c r="E3">
        <v>300.8</v>
      </c>
      <c r="F3" t="s">
        <v>289</v>
      </c>
      <c r="G3" t="s">
        <v>290</v>
      </c>
      <c r="H3" t="str">
        <f t="shared" ref="H3:H66" si="0">VLOOKUP(G3, $O$2:$Q$14, 3, FALSE)</f>
        <v>fossil plant (compression)</v>
      </c>
      <c r="I3" t="str">
        <f t="shared" ref="I3:I66" si="1">VLOOKUP(G3, $O$2:$Q$14, 2, FALSE)</f>
        <v>bulk plant</v>
      </c>
      <c r="J3">
        <v>-21</v>
      </c>
      <c r="O3" t="s">
        <v>290</v>
      </c>
      <c r="P3" t="s">
        <v>587</v>
      </c>
      <c r="Q3" t="s">
        <v>591</v>
      </c>
    </row>
    <row r="4" spans="1:17" x14ac:dyDescent="0.3">
      <c r="A4">
        <v>27169</v>
      </c>
      <c r="B4" t="s">
        <v>570</v>
      </c>
      <c r="C4" t="s">
        <v>281</v>
      </c>
      <c r="D4" t="s">
        <v>291</v>
      </c>
      <c r="E4">
        <v>300.8</v>
      </c>
      <c r="F4" t="s">
        <v>292</v>
      </c>
      <c r="G4" t="s">
        <v>293</v>
      </c>
      <c r="H4" t="str">
        <f t="shared" si="0"/>
        <v>bulk organic matter</v>
      </c>
      <c r="I4" t="str">
        <f t="shared" si="1"/>
        <v>bulk</v>
      </c>
      <c r="O4" t="s">
        <v>293</v>
      </c>
      <c r="P4" t="s">
        <v>586</v>
      </c>
      <c r="Q4" t="s">
        <v>293</v>
      </c>
    </row>
    <row r="5" spans="1:17" x14ac:dyDescent="0.3">
      <c r="A5">
        <v>27170</v>
      </c>
      <c r="B5" t="s">
        <v>570</v>
      </c>
      <c r="C5" t="s">
        <v>281</v>
      </c>
      <c r="D5" t="s">
        <v>294</v>
      </c>
      <c r="E5">
        <v>300.3</v>
      </c>
      <c r="F5" t="s">
        <v>295</v>
      </c>
      <c r="G5" t="s">
        <v>290</v>
      </c>
      <c r="H5" t="str">
        <f t="shared" si="0"/>
        <v>fossil plant (compression)</v>
      </c>
      <c r="I5" t="str">
        <f t="shared" si="1"/>
        <v>bulk plant</v>
      </c>
      <c r="J5">
        <v>-23.7</v>
      </c>
      <c r="O5" t="s">
        <v>313</v>
      </c>
      <c r="P5" t="s">
        <v>586</v>
      </c>
      <c r="Q5" t="s">
        <v>313</v>
      </c>
    </row>
    <row r="6" spans="1:17" x14ac:dyDescent="0.3">
      <c r="A6">
        <v>27171</v>
      </c>
      <c r="B6" t="s">
        <v>570</v>
      </c>
      <c r="C6" t="s">
        <v>281</v>
      </c>
      <c r="D6" t="s">
        <v>296</v>
      </c>
      <c r="E6">
        <v>300.3</v>
      </c>
      <c r="F6" t="s">
        <v>297</v>
      </c>
      <c r="G6" t="s">
        <v>290</v>
      </c>
      <c r="H6" t="str">
        <f t="shared" si="0"/>
        <v>fossil plant (compression)</v>
      </c>
      <c r="I6" t="str">
        <f t="shared" si="1"/>
        <v>bulk plant</v>
      </c>
      <c r="J6">
        <v>-23.4</v>
      </c>
      <c r="O6" t="s">
        <v>322</v>
      </c>
      <c r="P6" t="s">
        <v>586</v>
      </c>
      <c r="Q6" t="s">
        <v>322</v>
      </c>
    </row>
    <row r="7" spans="1:17" x14ac:dyDescent="0.3">
      <c r="A7">
        <v>27172</v>
      </c>
      <c r="B7" t="s">
        <v>570</v>
      </c>
      <c r="C7" t="s">
        <v>281</v>
      </c>
      <c r="D7" t="s">
        <v>296</v>
      </c>
      <c r="E7">
        <v>300.3</v>
      </c>
      <c r="F7" t="s">
        <v>298</v>
      </c>
      <c r="G7" t="s">
        <v>290</v>
      </c>
      <c r="H7" t="str">
        <f t="shared" si="0"/>
        <v>fossil plant (compression)</v>
      </c>
      <c r="I7" t="str">
        <f t="shared" si="1"/>
        <v>bulk plant</v>
      </c>
      <c r="J7">
        <v>-23.6</v>
      </c>
      <c r="O7" t="s">
        <v>341</v>
      </c>
      <c r="P7" t="s">
        <v>586</v>
      </c>
      <c r="Q7" t="s">
        <v>592</v>
      </c>
    </row>
    <row r="8" spans="1:17" x14ac:dyDescent="0.3">
      <c r="A8">
        <v>27173</v>
      </c>
      <c r="B8" t="s">
        <v>570</v>
      </c>
      <c r="C8" t="s">
        <v>281</v>
      </c>
      <c r="D8" t="s">
        <v>296</v>
      </c>
      <c r="E8">
        <v>300.3</v>
      </c>
      <c r="F8" t="s">
        <v>299</v>
      </c>
      <c r="G8" t="s">
        <v>290</v>
      </c>
      <c r="H8" t="str">
        <f t="shared" si="0"/>
        <v>fossil plant (compression)</v>
      </c>
      <c r="I8" t="str">
        <f t="shared" si="1"/>
        <v>bulk plant</v>
      </c>
      <c r="J8">
        <v>-22.7</v>
      </c>
      <c r="O8" t="s">
        <v>344</v>
      </c>
      <c r="P8" t="s">
        <v>588</v>
      </c>
      <c r="Q8" t="s">
        <v>590</v>
      </c>
    </row>
    <row r="9" spans="1:17" x14ac:dyDescent="0.3">
      <c r="A9">
        <v>27174</v>
      </c>
      <c r="B9" t="s">
        <v>570</v>
      </c>
      <c r="C9" t="s">
        <v>281</v>
      </c>
      <c r="D9" t="s">
        <v>296</v>
      </c>
      <c r="E9">
        <v>300.3</v>
      </c>
      <c r="F9" t="s">
        <v>300</v>
      </c>
      <c r="G9" t="s">
        <v>290</v>
      </c>
      <c r="H9" t="str">
        <f t="shared" si="0"/>
        <v>fossil plant (compression)</v>
      </c>
      <c r="I9" t="str">
        <f t="shared" si="1"/>
        <v>bulk plant</v>
      </c>
      <c r="J9">
        <v>-22.8</v>
      </c>
      <c r="O9" t="s">
        <v>347</v>
      </c>
      <c r="P9" t="s">
        <v>583</v>
      </c>
      <c r="Q9" t="s">
        <v>589</v>
      </c>
    </row>
    <row r="10" spans="1:17" x14ac:dyDescent="0.3">
      <c r="A10">
        <v>27175</v>
      </c>
      <c r="B10" t="s">
        <v>570</v>
      </c>
      <c r="C10" t="s">
        <v>281</v>
      </c>
      <c r="D10" t="s">
        <v>301</v>
      </c>
      <c r="E10">
        <v>300.3</v>
      </c>
      <c r="F10" t="s">
        <v>302</v>
      </c>
      <c r="G10" t="s">
        <v>290</v>
      </c>
      <c r="H10" t="str">
        <f t="shared" si="0"/>
        <v>fossil plant (compression)</v>
      </c>
      <c r="I10" t="str">
        <f t="shared" si="1"/>
        <v>bulk plant</v>
      </c>
      <c r="J10">
        <v>-24.3</v>
      </c>
      <c r="O10" t="s">
        <v>378</v>
      </c>
      <c r="P10" t="s">
        <v>583</v>
      </c>
      <c r="Q10" t="s">
        <v>590</v>
      </c>
    </row>
    <row r="11" spans="1:17" x14ac:dyDescent="0.3">
      <c r="A11">
        <v>27176</v>
      </c>
      <c r="B11" t="s">
        <v>570</v>
      </c>
      <c r="C11" t="s">
        <v>281</v>
      </c>
      <c r="D11" t="s">
        <v>301</v>
      </c>
      <c r="E11">
        <v>300.3</v>
      </c>
      <c r="F11" t="s">
        <v>303</v>
      </c>
      <c r="G11" t="s">
        <v>290</v>
      </c>
      <c r="H11" t="str">
        <f t="shared" si="0"/>
        <v>fossil plant (compression)</v>
      </c>
      <c r="I11" t="str">
        <f t="shared" si="1"/>
        <v>bulk plant</v>
      </c>
      <c r="J11">
        <v>-22.3</v>
      </c>
      <c r="O11" t="s">
        <v>386</v>
      </c>
      <c r="P11" t="s">
        <v>584</v>
      </c>
      <c r="Q11" t="s">
        <v>589</v>
      </c>
    </row>
    <row r="12" spans="1:17" x14ac:dyDescent="0.3">
      <c r="A12">
        <v>27177</v>
      </c>
      <c r="B12" t="s">
        <v>570</v>
      </c>
      <c r="C12" t="s">
        <v>281</v>
      </c>
      <c r="D12" t="s">
        <v>301</v>
      </c>
      <c r="E12">
        <v>300.3</v>
      </c>
      <c r="F12" t="s">
        <v>304</v>
      </c>
      <c r="G12" t="s">
        <v>290</v>
      </c>
      <c r="H12" t="str">
        <f t="shared" si="0"/>
        <v>fossil plant (compression)</v>
      </c>
      <c r="I12" t="str">
        <f t="shared" si="1"/>
        <v>bulk plant</v>
      </c>
      <c r="J12">
        <v>-23</v>
      </c>
      <c r="O12" t="s">
        <v>417</v>
      </c>
      <c r="P12" t="s">
        <v>585</v>
      </c>
      <c r="Q12" t="s">
        <v>589</v>
      </c>
    </row>
    <row r="13" spans="1:17" x14ac:dyDescent="0.3">
      <c r="A13">
        <v>27178</v>
      </c>
      <c r="B13" t="s">
        <v>570</v>
      </c>
      <c r="C13" t="s">
        <v>281</v>
      </c>
      <c r="D13" t="s">
        <v>301</v>
      </c>
      <c r="E13">
        <v>300.3</v>
      </c>
      <c r="F13" t="s">
        <v>305</v>
      </c>
      <c r="G13" t="s">
        <v>293</v>
      </c>
      <c r="H13" t="str">
        <f t="shared" si="0"/>
        <v>bulk organic matter</v>
      </c>
      <c r="I13" t="str">
        <f t="shared" si="1"/>
        <v>bulk</v>
      </c>
      <c r="J13">
        <v>-23.4</v>
      </c>
      <c r="O13" t="s">
        <v>466</v>
      </c>
      <c r="P13" t="s">
        <v>466</v>
      </c>
      <c r="Q13" t="s">
        <v>590</v>
      </c>
    </row>
    <row r="14" spans="1:17" x14ac:dyDescent="0.3">
      <c r="A14">
        <v>27179</v>
      </c>
      <c r="B14" t="s">
        <v>570</v>
      </c>
      <c r="C14" t="s">
        <v>281</v>
      </c>
      <c r="D14" t="s">
        <v>306</v>
      </c>
      <c r="E14">
        <v>300.3</v>
      </c>
      <c r="F14" t="s">
        <v>307</v>
      </c>
      <c r="G14" t="s">
        <v>290</v>
      </c>
      <c r="H14" t="str">
        <f t="shared" si="0"/>
        <v>fossil plant (compression)</v>
      </c>
      <c r="I14" t="str">
        <f t="shared" si="1"/>
        <v>bulk plant</v>
      </c>
      <c r="J14">
        <v>-23.8</v>
      </c>
      <c r="O14" t="s">
        <v>496</v>
      </c>
      <c r="P14" t="s">
        <v>587</v>
      </c>
      <c r="Q14" t="s">
        <v>590</v>
      </c>
    </row>
    <row r="15" spans="1:17" x14ac:dyDescent="0.3">
      <c r="A15">
        <v>27180</v>
      </c>
      <c r="B15" t="s">
        <v>570</v>
      </c>
      <c r="C15" t="s">
        <v>281</v>
      </c>
      <c r="D15" t="s">
        <v>308</v>
      </c>
      <c r="E15">
        <v>300.3</v>
      </c>
      <c r="F15" t="s">
        <v>309</v>
      </c>
      <c r="G15" t="s">
        <v>293</v>
      </c>
      <c r="H15" t="str">
        <f t="shared" si="0"/>
        <v>bulk organic matter</v>
      </c>
      <c r="I15" t="str">
        <f t="shared" si="1"/>
        <v>bulk</v>
      </c>
      <c r="J15">
        <v>-23.2</v>
      </c>
    </row>
    <row r="16" spans="1:17" x14ac:dyDescent="0.3">
      <c r="A16">
        <v>27181</v>
      </c>
      <c r="B16" t="s">
        <v>570</v>
      </c>
      <c r="C16" t="s">
        <v>281</v>
      </c>
      <c r="D16" t="s">
        <v>310</v>
      </c>
      <c r="E16">
        <v>300.3</v>
      </c>
      <c r="F16" t="s">
        <v>70</v>
      </c>
      <c r="G16" t="s">
        <v>290</v>
      </c>
      <c r="H16" t="str">
        <f t="shared" si="0"/>
        <v>fossil plant (compression)</v>
      </c>
      <c r="I16" t="str">
        <f t="shared" si="1"/>
        <v>bulk plant</v>
      </c>
      <c r="J16">
        <v>-21.3</v>
      </c>
    </row>
    <row r="17" spans="1:10" x14ac:dyDescent="0.3">
      <c r="A17">
        <v>27182</v>
      </c>
      <c r="B17" t="s">
        <v>570</v>
      </c>
      <c r="C17" t="s">
        <v>281</v>
      </c>
      <c r="D17" t="s">
        <v>311</v>
      </c>
      <c r="E17">
        <v>300.3</v>
      </c>
      <c r="F17" t="s">
        <v>312</v>
      </c>
      <c r="G17" t="s">
        <v>290</v>
      </c>
      <c r="H17" t="str">
        <f t="shared" si="0"/>
        <v>fossil plant (compression)</v>
      </c>
      <c r="I17" t="str">
        <f t="shared" si="1"/>
        <v>bulk plant</v>
      </c>
      <c r="J17">
        <v>-22.4</v>
      </c>
    </row>
    <row r="18" spans="1:10" x14ac:dyDescent="0.3">
      <c r="A18">
        <v>27183</v>
      </c>
      <c r="B18" t="s">
        <v>570</v>
      </c>
      <c r="C18" t="s">
        <v>281</v>
      </c>
      <c r="D18" t="s">
        <v>296</v>
      </c>
      <c r="E18">
        <v>300.3</v>
      </c>
      <c r="F18" t="s">
        <v>64</v>
      </c>
      <c r="G18" t="s">
        <v>313</v>
      </c>
      <c r="H18" t="str">
        <f t="shared" si="0"/>
        <v>coal</v>
      </c>
      <c r="I18" t="str">
        <f t="shared" si="1"/>
        <v>bulk</v>
      </c>
      <c r="J18">
        <v>-23.8</v>
      </c>
    </row>
    <row r="19" spans="1:10" x14ac:dyDescent="0.3">
      <c r="A19">
        <v>27184</v>
      </c>
      <c r="B19" t="s">
        <v>570</v>
      </c>
      <c r="C19" t="s">
        <v>281</v>
      </c>
      <c r="D19" t="s">
        <v>314</v>
      </c>
      <c r="E19">
        <v>300.3</v>
      </c>
      <c r="F19" t="s">
        <v>315</v>
      </c>
      <c r="G19" t="s">
        <v>290</v>
      </c>
      <c r="H19" t="str">
        <f t="shared" si="0"/>
        <v>fossil plant (compression)</v>
      </c>
      <c r="I19" t="str">
        <f t="shared" si="1"/>
        <v>bulk plant</v>
      </c>
      <c r="J19">
        <v>-22.1</v>
      </c>
    </row>
    <row r="20" spans="1:10" x14ac:dyDescent="0.3">
      <c r="A20">
        <v>27185</v>
      </c>
      <c r="B20" t="s">
        <v>570</v>
      </c>
      <c r="C20" t="s">
        <v>281</v>
      </c>
      <c r="D20" t="s">
        <v>316</v>
      </c>
      <c r="E20">
        <v>300.3</v>
      </c>
      <c r="F20" t="s">
        <v>317</v>
      </c>
      <c r="G20" t="s">
        <v>313</v>
      </c>
      <c r="H20" t="str">
        <f t="shared" si="0"/>
        <v>coal</v>
      </c>
      <c r="I20" t="str">
        <f t="shared" si="1"/>
        <v>bulk</v>
      </c>
      <c r="J20">
        <v>-23.9</v>
      </c>
    </row>
    <row r="21" spans="1:10" x14ac:dyDescent="0.3">
      <c r="A21">
        <v>27186</v>
      </c>
      <c r="B21" t="s">
        <v>570</v>
      </c>
      <c r="C21" t="s">
        <v>281</v>
      </c>
      <c r="D21" t="s">
        <v>318</v>
      </c>
      <c r="E21">
        <v>300.3</v>
      </c>
      <c r="F21" t="s">
        <v>319</v>
      </c>
      <c r="G21" t="s">
        <v>290</v>
      </c>
      <c r="H21" t="str">
        <f t="shared" si="0"/>
        <v>fossil plant (compression)</v>
      </c>
      <c r="I21" t="str">
        <f t="shared" si="1"/>
        <v>bulk plant</v>
      </c>
      <c r="J21">
        <v>-22.7</v>
      </c>
    </row>
    <row r="22" spans="1:10" x14ac:dyDescent="0.3">
      <c r="A22">
        <v>27187</v>
      </c>
      <c r="B22" t="s">
        <v>570</v>
      </c>
      <c r="C22" t="s">
        <v>281</v>
      </c>
      <c r="D22" t="s">
        <v>320</v>
      </c>
      <c r="E22">
        <v>300.3</v>
      </c>
      <c r="F22" t="s">
        <v>321</v>
      </c>
      <c r="G22" t="s">
        <v>322</v>
      </c>
      <c r="H22" t="str">
        <f t="shared" si="0"/>
        <v>charcoal</v>
      </c>
      <c r="I22" t="str">
        <f t="shared" si="1"/>
        <v>bulk</v>
      </c>
      <c r="J22">
        <v>-21.2</v>
      </c>
    </row>
    <row r="23" spans="1:10" x14ac:dyDescent="0.3">
      <c r="A23">
        <v>27188</v>
      </c>
      <c r="B23" t="s">
        <v>570</v>
      </c>
      <c r="C23" t="s">
        <v>281</v>
      </c>
      <c r="D23" t="s">
        <v>323</v>
      </c>
      <c r="E23">
        <v>300.3</v>
      </c>
      <c r="F23" t="s">
        <v>324</v>
      </c>
      <c r="G23" t="s">
        <v>290</v>
      </c>
      <c r="H23" t="str">
        <f t="shared" si="0"/>
        <v>fossil plant (compression)</v>
      </c>
      <c r="I23" t="str">
        <f t="shared" si="1"/>
        <v>bulk plant</v>
      </c>
      <c r="J23">
        <v>-22.3</v>
      </c>
    </row>
    <row r="24" spans="1:10" x14ac:dyDescent="0.3">
      <c r="A24">
        <v>27189</v>
      </c>
      <c r="B24" t="s">
        <v>570</v>
      </c>
      <c r="C24" t="s">
        <v>281</v>
      </c>
      <c r="D24" t="s">
        <v>323</v>
      </c>
      <c r="E24">
        <v>300.3</v>
      </c>
      <c r="F24" t="s">
        <v>325</v>
      </c>
      <c r="G24" t="s">
        <v>290</v>
      </c>
      <c r="H24" t="str">
        <f t="shared" si="0"/>
        <v>fossil plant (compression)</v>
      </c>
      <c r="I24" t="str">
        <f t="shared" si="1"/>
        <v>bulk plant</v>
      </c>
      <c r="J24">
        <v>-22.9</v>
      </c>
    </row>
    <row r="25" spans="1:10" x14ac:dyDescent="0.3">
      <c r="A25">
        <v>27190</v>
      </c>
      <c r="B25" t="s">
        <v>570</v>
      </c>
      <c r="C25" t="s">
        <v>281</v>
      </c>
      <c r="D25" t="s">
        <v>323</v>
      </c>
      <c r="E25">
        <v>300.3</v>
      </c>
      <c r="F25" t="s">
        <v>326</v>
      </c>
      <c r="G25" t="s">
        <v>290</v>
      </c>
      <c r="H25" t="str">
        <f t="shared" si="0"/>
        <v>fossil plant (compression)</v>
      </c>
      <c r="I25" t="str">
        <f t="shared" si="1"/>
        <v>bulk plant</v>
      </c>
      <c r="J25">
        <v>-23.5</v>
      </c>
    </row>
    <row r="26" spans="1:10" x14ac:dyDescent="0.3">
      <c r="A26">
        <v>27191</v>
      </c>
      <c r="B26" t="s">
        <v>570</v>
      </c>
      <c r="C26" t="s">
        <v>281</v>
      </c>
      <c r="D26" t="s">
        <v>323</v>
      </c>
      <c r="E26">
        <v>300.3</v>
      </c>
      <c r="F26" t="s">
        <v>321</v>
      </c>
      <c r="G26" t="s">
        <v>322</v>
      </c>
      <c r="H26" t="str">
        <f t="shared" si="0"/>
        <v>charcoal</v>
      </c>
      <c r="I26" t="str">
        <f t="shared" si="1"/>
        <v>bulk</v>
      </c>
      <c r="J26">
        <v>-21.8</v>
      </c>
    </row>
    <row r="27" spans="1:10" x14ac:dyDescent="0.3">
      <c r="A27">
        <v>27192</v>
      </c>
      <c r="B27" t="s">
        <v>570</v>
      </c>
      <c r="C27" t="s">
        <v>281</v>
      </c>
      <c r="D27" t="s">
        <v>323</v>
      </c>
      <c r="E27">
        <v>300.3</v>
      </c>
      <c r="F27" t="s">
        <v>327</v>
      </c>
      <c r="G27" t="s">
        <v>322</v>
      </c>
      <c r="H27" t="str">
        <f t="shared" si="0"/>
        <v>charcoal</v>
      </c>
      <c r="I27" t="str">
        <f t="shared" si="1"/>
        <v>bulk</v>
      </c>
      <c r="J27">
        <v>-22.4</v>
      </c>
    </row>
    <row r="28" spans="1:10" x14ac:dyDescent="0.3">
      <c r="A28">
        <v>27193</v>
      </c>
      <c r="B28" t="s">
        <v>570</v>
      </c>
      <c r="C28" t="s">
        <v>281</v>
      </c>
      <c r="D28" t="s">
        <v>328</v>
      </c>
      <c r="E28">
        <v>298.60000000000002</v>
      </c>
      <c r="F28" t="s">
        <v>329</v>
      </c>
      <c r="G28" t="s">
        <v>322</v>
      </c>
      <c r="H28" t="str">
        <f t="shared" si="0"/>
        <v>charcoal</v>
      </c>
      <c r="I28" t="str">
        <f t="shared" si="1"/>
        <v>bulk</v>
      </c>
      <c r="J28">
        <v>-23.5</v>
      </c>
    </row>
    <row r="29" spans="1:10" x14ac:dyDescent="0.3">
      <c r="A29">
        <v>27194</v>
      </c>
      <c r="B29" t="s">
        <v>570</v>
      </c>
      <c r="C29" t="s">
        <v>281</v>
      </c>
      <c r="D29" t="s">
        <v>330</v>
      </c>
      <c r="E29">
        <v>298.5</v>
      </c>
      <c r="F29" t="s">
        <v>331</v>
      </c>
      <c r="G29" t="s">
        <v>290</v>
      </c>
      <c r="H29" t="str">
        <f t="shared" si="0"/>
        <v>fossil plant (compression)</v>
      </c>
      <c r="I29" t="str">
        <f t="shared" si="1"/>
        <v>bulk plant</v>
      </c>
      <c r="J29">
        <v>-22.9</v>
      </c>
    </row>
    <row r="30" spans="1:10" x14ac:dyDescent="0.3">
      <c r="A30">
        <v>27195</v>
      </c>
      <c r="B30" t="s">
        <v>570</v>
      </c>
      <c r="C30" t="s">
        <v>281</v>
      </c>
      <c r="D30" t="s">
        <v>332</v>
      </c>
      <c r="E30">
        <v>298.5</v>
      </c>
      <c r="F30" t="s">
        <v>333</v>
      </c>
      <c r="G30" t="s">
        <v>290</v>
      </c>
      <c r="H30" t="str">
        <f t="shared" si="0"/>
        <v>fossil plant (compression)</v>
      </c>
      <c r="I30" t="str">
        <f t="shared" si="1"/>
        <v>bulk plant</v>
      </c>
      <c r="J30">
        <v>-22.7</v>
      </c>
    </row>
    <row r="31" spans="1:10" x14ac:dyDescent="0.3">
      <c r="A31">
        <v>27196</v>
      </c>
      <c r="B31" t="s">
        <v>570</v>
      </c>
      <c r="C31" t="s">
        <v>281</v>
      </c>
      <c r="D31" t="s">
        <v>332</v>
      </c>
      <c r="E31">
        <v>298.5</v>
      </c>
      <c r="F31" t="s">
        <v>334</v>
      </c>
      <c r="G31" t="s">
        <v>290</v>
      </c>
      <c r="H31" t="str">
        <f t="shared" si="0"/>
        <v>fossil plant (compression)</v>
      </c>
      <c r="I31" t="str">
        <f t="shared" si="1"/>
        <v>bulk plant</v>
      </c>
      <c r="J31">
        <v>-23</v>
      </c>
    </row>
    <row r="32" spans="1:10" x14ac:dyDescent="0.3">
      <c r="A32">
        <v>27197</v>
      </c>
      <c r="B32" t="s">
        <v>570</v>
      </c>
      <c r="C32" t="s">
        <v>281</v>
      </c>
      <c r="D32" t="s">
        <v>332</v>
      </c>
      <c r="E32">
        <v>298.2</v>
      </c>
      <c r="F32" t="s">
        <v>335</v>
      </c>
      <c r="G32" t="s">
        <v>290</v>
      </c>
      <c r="H32" t="str">
        <f t="shared" si="0"/>
        <v>fossil plant (compression)</v>
      </c>
      <c r="I32" t="str">
        <f t="shared" si="1"/>
        <v>bulk plant</v>
      </c>
      <c r="J32">
        <v>-22.2</v>
      </c>
    </row>
    <row r="33" spans="1:12" x14ac:dyDescent="0.3">
      <c r="A33">
        <v>27198</v>
      </c>
      <c r="B33" t="s">
        <v>570</v>
      </c>
      <c r="C33" t="s">
        <v>281</v>
      </c>
      <c r="D33" t="s">
        <v>332</v>
      </c>
      <c r="E33">
        <v>298.3</v>
      </c>
      <c r="F33" t="s">
        <v>336</v>
      </c>
      <c r="G33" t="s">
        <v>290</v>
      </c>
      <c r="H33" t="str">
        <f t="shared" si="0"/>
        <v>fossil plant (compression)</v>
      </c>
      <c r="I33" t="str">
        <f t="shared" si="1"/>
        <v>bulk plant</v>
      </c>
      <c r="J33">
        <v>-22.5</v>
      </c>
    </row>
    <row r="34" spans="1:12" x14ac:dyDescent="0.3">
      <c r="A34">
        <v>27199</v>
      </c>
      <c r="B34" t="s">
        <v>571</v>
      </c>
      <c r="C34" t="s">
        <v>281</v>
      </c>
      <c r="D34" t="s">
        <v>338</v>
      </c>
      <c r="E34">
        <v>297.10000000000002</v>
      </c>
      <c r="F34" t="s">
        <v>339</v>
      </c>
      <c r="G34" t="s">
        <v>290</v>
      </c>
      <c r="H34" t="str">
        <f t="shared" si="0"/>
        <v>fossil plant (compression)</v>
      </c>
      <c r="I34" t="str">
        <f t="shared" si="1"/>
        <v>bulk plant</v>
      </c>
      <c r="J34">
        <v>-19.8</v>
      </c>
      <c r="K34">
        <v>-22.1</v>
      </c>
      <c r="L34" t="s">
        <v>337</v>
      </c>
    </row>
    <row r="35" spans="1:12" x14ac:dyDescent="0.3">
      <c r="A35">
        <v>27200</v>
      </c>
      <c r="B35" t="s">
        <v>571</v>
      </c>
      <c r="C35" t="s">
        <v>281</v>
      </c>
      <c r="D35" t="s">
        <v>338</v>
      </c>
      <c r="E35">
        <v>296.10000000000002</v>
      </c>
      <c r="F35" t="s">
        <v>340</v>
      </c>
      <c r="G35" t="s">
        <v>341</v>
      </c>
      <c r="H35" t="str">
        <f t="shared" si="0"/>
        <v>paleosol</v>
      </c>
      <c r="I35" t="str">
        <f t="shared" si="1"/>
        <v>bulk</v>
      </c>
      <c r="J35">
        <v>-21.7</v>
      </c>
    </row>
    <row r="36" spans="1:12" x14ac:dyDescent="0.3">
      <c r="A36">
        <v>27201</v>
      </c>
      <c r="B36" t="s">
        <v>571</v>
      </c>
      <c r="C36" t="s">
        <v>281</v>
      </c>
      <c r="D36" t="s">
        <v>342</v>
      </c>
      <c r="E36">
        <v>296.10000000000002</v>
      </c>
      <c r="F36" t="s">
        <v>343</v>
      </c>
      <c r="G36" t="s">
        <v>344</v>
      </c>
      <c r="H36" t="str">
        <f t="shared" si="0"/>
        <v>fossil plant</v>
      </c>
      <c r="I36" t="str">
        <f t="shared" si="1"/>
        <v>seed pod</v>
      </c>
      <c r="J36">
        <v>-20.6</v>
      </c>
    </row>
    <row r="37" spans="1:12" x14ac:dyDescent="0.3">
      <c r="A37">
        <v>27202</v>
      </c>
      <c r="B37" t="s">
        <v>571</v>
      </c>
      <c r="C37" t="s">
        <v>281</v>
      </c>
      <c r="D37" t="s">
        <v>345</v>
      </c>
      <c r="E37">
        <v>296.10000000000002</v>
      </c>
      <c r="F37" t="s">
        <v>346</v>
      </c>
      <c r="G37" t="s">
        <v>347</v>
      </c>
      <c r="H37" t="str">
        <f t="shared" si="0"/>
        <v>carbonized plant</v>
      </c>
      <c r="I37" t="str">
        <f t="shared" si="1"/>
        <v>stem</v>
      </c>
      <c r="J37">
        <v>-20.8</v>
      </c>
    </row>
    <row r="38" spans="1:12" x14ac:dyDescent="0.3">
      <c r="A38">
        <v>27203</v>
      </c>
      <c r="B38" t="s">
        <v>571</v>
      </c>
      <c r="C38" t="s">
        <v>281</v>
      </c>
      <c r="D38" t="s">
        <v>348</v>
      </c>
      <c r="E38">
        <v>295.8</v>
      </c>
      <c r="F38" t="s">
        <v>349</v>
      </c>
      <c r="G38" t="s">
        <v>347</v>
      </c>
      <c r="H38" t="str">
        <f t="shared" si="0"/>
        <v>carbonized plant</v>
      </c>
      <c r="I38" t="str">
        <f t="shared" si="1"/>
        <v>stem</v>
      </c>
      <c r="J38">
        <v>-21.9</v>
      </c>
    </row>
    <row r="39" spans="1:12" x14ac:dyDescent="0.3">
      <c r="A39">
        <v>27204</v>
      </c>
      <c r="B39" t="s">
        <v>571</v>
      </c>
      <c r="C39" t="s">
        <v>281</v>
      </c>
      <c r="D39" t="s">
        <v>350</v>
      </c>
      <c r="E39">
        <v>295.8</v>
      </c>
      <c r="F39" t="s">
        <v>351</v>
      </c>
      <c r="G39" t="s">
        <v>347</v>
      </c>
      <c r="H39" t="str">
        <f t="shared" si="0"/>
        <v>carbonized plant</v>
      </c>
      <c r="I39" t="str">
        <f t="shared" si="1"/>
        <v>stem</v>
      </c>
      <c r="J39">
        <v>-21.3</v>
      </c>
    </row>
    <row r="40" spans="1:12" x14ac:dyDescent="0.3">
      <c r="A40">
        <v>27205</v>
      </c>
      <c r="B40" t="s">
        <v>571</v>
      </c>
      <c r="C40" t="s">
        <v>281</v>
      </c>
      <c r="D40" t="s">
        <v>350</v>
      </c>
      <c r="E40">
        <v>295.8</v>
      </c>
      <c r="F40" t="s">
        <v>352</v>
      </c>
      <c r="G40" t="s">
        <v>290</v>
      </c>
      <c r="H40" t="str">
        <f t="shared" si="0"/>
        <v>fossil plant (compression)</v>
      </c>
      <c r="I40" t="str">
        <f t="shared" si="1"/>
        <v>bulk plant</v>
      </c>
      <c r="J40">
        <v>-24.6</v>
      </c>
    </row>
    <row r="41" spans="1:12" x14ac:dyDescent="0.3">
      <c r="A41">
        <v>27206</v>
      </c>
      <c r="B41" t="s">
        <v>571</v>
      </c>
      <c r="C41" t="s">
        <v>281</v>
      </c>
      <c r="D41" t="s">
        <v>350</v>
      </c>
      <c r="E41">
        <v>295.8</v>
      </c>
      <c r="F41" t="s">
        <v>353</v>
      </c>
      <c r="G41" t="s">
        <v>290</v>
      </c>
      <c r="H41" t="str">
        <f t="shared" si="0"/>
        <v>fossil plant (compression)</v>
      </c>
      <c r="I41" t="str">
        <f t="shared" si="1"/>
        <v>bulk plant</v>
      </c>
      <c r="J41">
        <v>-24.5</v>
      </c>
    </row>
    <row r="42" spans="1:12" x14ac:dyDescent="0.3">
      <c r="A42">
        <v>27207</v>
      </c>
      <c r="B42" t="s">
        <v>571</v>
      </c>
      <c r="C42" t="s">
        <v>281</v>
      </c>
      <c r="D42" t="s">
        <v>350</v>
      </c>
      <c r="E42">
        <v>295.8</v>
      </c>
      <c r="F42" t="s">
        <v>354</v>
      </c>
      <c r="G42" t="s">
        <v>290</v>
      </c>
      <c r="H42" t="str">
        <f t="shared" si="0"/>
        <v>fossil plant (compression)</v>
      </c>
      <c r="I42" t="str">
        <f t="shared" si="1"/>
        <v>bulk plant</v>
      </c>
      <c r="J42">
        <v>-23.4</v>
      </c>
    </row>
    <row r="43" spans="1:12" x14ac:dyDescent="0.3">
      <c r="A43">
        <v>27208</v>
      </c>
      <c r="B43" t="s">
        <v>571</v>
      </c>
      <c r="C43" t="s">
        <v>281</v>
      </c>
      <c r="D43" t="s">
        <v>350</v>
      </c>
      <c r="E43">
        <v>295.8</v>
      </c>
      <c r="F43" t="s">
        <v>355</v>
      </c>
      <c r="G43" t="s">
        <v>290</v>
      </c>
      <c r="H43" t="str">
        <f t="shared" si="0"/>
        <v>fossil plant (compression)</v>
      </c>
      <c r="I43" t="str">
        <f t="shared" si="1"/>
        <v>bulk plant</v>
      </c>
      <c r="J43">
        <v>-23.5</v>
      </c>
    </row>
    <row r="44" spans="1:12" x14ac:dyDescent="0.3">
      <c r="A44">
        <v>27209</v>
      </c>
      <c r="B44" t="s">
        <v>571</v>
      </c>
      <c r="C44" t="s">
        <v>281</v>
      </c>
      <c r="D44" t="s">
        <v>356</v>
      </c>
      <c r="E44">
        <v>295.10000000000002</v>
      </c>
      <c r="F44" t="s">
        <v>357</v>
      </c>
      <c r="G44" t="s">
        <v>287</v>
      </c>
      <c r="H44" t="str">
        <f t="shared" si="0"/>
        <v>carbonized plant</v>
      </c>
      <c r="I44" t="str">
        <f t="shared" si="1"/>
        <v>wood</v>
      </c>
      <c r="J44">
        <v>-20.2</v>
      </c>
    </row>
    <row r="45" spans="1:12" x14ac:dyDescent="0.3">
      <c r="A45">
        <v>27210</v>
      </c>
      <c r="B45" t="s">
        <v>573</v>
      </c>
      <c r="C45" t="s">
        <v>283</v>
      </c>
      <c r="D45" t="s">
        <v>359</v>
      </c>
      <c r="E45">
        <v>296</v>
      </c>
      <c r="F45" t="s">
        <v>360</v>
      </c>
      <c r="G45" t="s">
        <v>313</v>
      </c>
      <c r="H45" t="str">
        <f t="shared" si="0"/>
        <v>coal</v>
      </c>
      <c r="I45" t="str">
        <f t="shared" si="1"/>
        <v>bulk</v>
      </c>
      <c r="J45">
        <v>-20.2</v>
      </c>
      <c r="K45">
        <v>-20.8</v>
      </c>
      <c r="L45" t="s">
        <v>358</v>
      </c>
    </row>
    <row r="46" spans="1:12" x14ac:dyDescent="0.3">
      <c r="A46">
        <v>27211</v>
      </c>
      <c r="B46" t="s">
        <v>573</v>
      </c>
      <c r="C46" t="s">
        <v>283</v>
      </c>
      <c r="D46" t="s">
        <v>361</v>
      </c>
      <c r="E46">
        <v>296</v>
      </c>
      <c r="F46" t="s">
        <v>362</v>
      </c>
      <c r="G46" t="s">
        <v>287</v>
      </c>
      <c r="H46" t="str">
        <f t="shared" si="0"/>
        <v>carbonized plant</v>
      </c>
      <c r="I46" t="str">
        <f t="shared" si="1"/>
        <v>wood</v>
      </c>
      <c r="J46">
        <v>-21.4</v>
      </c>
    </row>
    <row r="47" spans="1:12" x14ac:dyDescent="0.3">
      <c r="A47">
        <v>27212</v>
      </c>
      <c r="B47" t="s">
        <v>574</v>
      </c>
      <c r="C47" t="s">
        <v>281</v>
      </c>
      <c r="D47" t="s">
        <v>364</v>
      </c>
      <c r="E47">
        <v>292</v>
      </c>
      <c r="F47" t="s">
        <v>365</v>
      </c>
      <c r="G47" t="s">
        <v>347</v>
      </c>
      <c r="H47" t="str">
        <f t="shared" si="0"/>
        <v>carbonized plant</v>
      </c>
      <c r="I47" t="str">
        <f t="shared" si="1"/>
        <v>stem</v>
      </c>
      <c r="J47">
        <v>-19.2</v>
      </c>
      <c r="K47">
        <v>-20.8</v>
      </c>
      <c r="L47" t="s">
        <v>363</v>
      </c>
    </row>
    <row r="48" spans="1:12" x14ac:dyDescent="0.3">
      <c r="A48">
        <v>27213</v>
      </c>
      <c r="B48" t="s">
        <v>574</v>
      </c>
      <c r="C48" t="s">
        <v>281</v>
      </c>
      <c r="D48" t="s">
        <v>366</v>
      </c>
      <c r="E48">
        <v>288.2</v>
      </c>
      <c r="F48" t="s">
        <v>367</v>
      </c>
      <c r="G48" t="s">
        <v>347</v>
      </c>
      <c r="H48" t="str">
        <f t="shared" si="0"/>
        <v>carbonized plant</v>
      </c>
      <c r="I48" t="str">
        <f t="shared" si="1"/>
        <v>stem</v>
      </c>
      <c r="J48">
        <v>-22.5</v>
      </c>
    </row>
    <row r="49" spans="1:12" x14ac:dyDescent="0.3">
      <c r="A49">
        <v>27214</v>
      </c>
      <c r="B49" t="s">
        <v>574</v>
      </c>
      <c r="C49" t="s">
        <v>281</v>
      </c>
      <c r="D49" t="s">
        <v>366</v>
      </c>
      <c r="E49">
        <v>288.2</v>
      </c>
      <c r="F49" t="s">
        <v>368</v>
      </c>
      <c r="G49" t="s">
        <v>347</v>
      </c>
      <c r="H49" t="str">
        <f t="shared" si="0"/>
        <v>carbonized plant</v>
      </c>
      <c r="I49" t="str">
        <f t="shared" si="1"/>
        <v>stem</v>
      </c>
      <c r="J49">
        <v>-22.6</v>
      </c>
    </row>
    <row r="50" spans="1:12" x14ac:dyDescent="0.3">
      <c r="A50">
        <v>27215</v>
      </c>
      <c r="B50" t="s">
        <v>574</v>
      </c>
      <c r="C50" t="s">
        <v>281</v>
      </c>
      <c r="D50" t="s">
        <v>369</v>
      </c>
      <c r="E50">
        <v>288.2</v>
      </c>
      <c r="F50" t="s">
        <v>370</v>
      </c>
      <c r="G50" t="s">
        <v>322</v>
      </c>
      <c r="H50" t="str">
        <f t="shared" si="0"/>
        <v>charcoal</v>
      </c>
      <c r="I50" t="str">
        <f t="shared" si="1"/>
        <v>bulk</v>
      </c>
      <c r="J50">
        <v>-20.2</v>
      </c>
    </row>
    <row r="51" spans="1:12" x14ac:dyDescent="0.3">
      <c r="A51">
        <v>27216</v>
      </c>
      <c r="B51" t="s">
        <v>574</v>
      </c>
      <c r="C51" t="s">
        <v>281</v>
      </c>
      <c r="D51" t="s">
        <v>371</v>
      </c>
      <c r="E51">
        <v>285.89999999999998</v>
      </c>
      <c r="F51" t="s">
        <v>372</v>
      </c>
      <c r="G51" t="s">
        <v>347</v>
      </c>
      <c r="H51" t="str">
        <f t="shared" si="0"/>
        <v>carbonized plant</v>
      </c>
      <c r="I51" t="str">
        <f t="shared" si="1"/>
        <v>stem</v>
      </c>
      <c r="J51">
        <v>-19.7</v>
      </c>
    </row>
    <row r="52" spans="1:12" x14ac:dyDescent="0.3">
      <c r="A52">
        <v>27217</v>
      </c>
      <c r="B52" t="s">
        <v>574</v>
      </c>
      <c r="C52" t="s">
        <v>281</v>
      </c>
      <c r="D52" t="s">
        <v>371</v>
      </c>
      <c r="E52">
        <v>285.89999999999998</v>
      </c>
      <c r="F52" t="s">
        <v>373</v>
      </c>
      <c r="G52" t="s">
        <v>347</v>
      </c>
      <c r="H52" t="str">
        <f t="shared" si="0"/>
        <v>carbonized plant</v>
      </c>
      <c r="I52" t="str">
        <f t="shared" si="1"/>
        <v>stem</v>
      </c>
      <c r="J52">
        <v>-20.399999999999999</v>
      </c>
    </row>
    <row r="53" spans="1:12" x14ac:dyDescent="0.3">
      <c r="A53">
        <v>27218</v>
      </c>
      <c r="B53" t="s">
        <v>579</v>
      </c>
      <c r="C53" t="s">
        <v>280</v>
      </c>
      <c r="D53" t="s">
        <v>375</v>
      </c>
      <c r="E53">
        <v>289.60000000000002</v>
      </c>
      <c r="F53" t="s">
        <v>376</v>
      </c>
      <c r="G53" t="s">
        <v>322</v>
      </c>
      <c r="H53" t="str">
        <f t="shared" si="0"/>
        <v>charcoal</v>
      </c>
      <c r="I53" t="str">
        <f t="shared" si="1"/>
        <v>bulk</v>
      </c>
      <c r="J53">
        <v>-23.8</v>
      </c>
      <c r="K53">
        <v>-22</v>
      </c>
      <c r="L53" t="s">
        <v>374</v>
      </c>
    </row>
    <row r="54" spans="1:12" x14ac:dyDescent="0.3">
      <c r="A54">
        <v>27219</v>
      </c>
      <c r="B54" t="s">
        <v>579</v>
      </c>
      <c r="C54" t="s">
        <v>280</v>
      </c>
      <c r="D54" t="s">
        <v>375</v>
      </c>
      <c r="E54">
        <v>289.60000000000002</v>
      </c>
      <c r="F54" t="s">
        <v>377</v>
      </c>
      <c r="G54" t="s">
        <v>378</v>
      </c>
      <c r="H54" t="str">
        <f t="shared" si="0"/>
        <v>fossil plant</v>
      </c>
      <c r="I54" t="str">
        <f t="shared" si="1"/>
        <v>stem</v>
      </c>
      <c r="J54">
        <v>-21.2</v>
      </c>
    </row>
    <row r="55" spans="1:12" x14ac:dyDescent="0.3">
      <c r="A55">
        <v>27220</v>
      </c>
      <c r="B55" t="s">
        <v>579</v>
      </c>
      <c r="C55" t="s">
        <v>280</v>
      </c>
      <c r="D55" t="s">
        <v>375</v>
      </c>
      <c r="E55">
        <v>289.60000000000002</v>
      </c>
      <c r="F55" t="s">
        <v>379</v>
      </c>
      <c r="G55" t="s">
        <v>287</v>
      </c>
      <c r="H55" t="str">
        <f t="shared" si="0"/>
        <v>carbonized plant</v>
      </c>
      <c r="I55" t="str">
        <f t="shared" si="1"/>
        <v>wood</v>
      </c>
      <c r="J55">
        <v>-22.5</v>
      </c>
    </row>
    <row r="56" spans="1:12" x14ac:dyDescent="0.3">
      <c r="A56">
        <v>27221</v>
      </c>
      <c r="B56" t="s">
        <v>579</v>
      </c>
      <c r="C56" t="s">
        <v>280</v>
      </c>
      <c r="D56" t="s">
        <v>375</v>
      </c>
      <c r="E56">
        <v>288.7</v>
      </c>
      <c r="F56" t="s">
        <v>380</v>
      </c>
      <c r="G56" t="s">
        <v>287</v>
      </c>
      <c r="H56" t="str">
        <f t="shared" si="0"/>
        <v>carbonized plant</v>
      </c>
      <c r="I56" t="str">
        <f t="shared" si="1"/>
        <v>wood</v>
      </c>
      <c r="J56">
        <v>-20.9</v>
      </c>
    </row>
    <row r="57" spans="1:12" x14ac:dyDescent="0.3">
      <c r="A57">
        <v>27222</v>
      </c>
      <c r="B57" t="s">
        <v>579</v>
      </c>
      <c r="C57" t="s">
        <v>280</v>
      </c>
      <c r="D57" t="s">
        <v>375</v>
      </c>
      <c r="E57">
        <v>288.7</v>
      </c>
      <c r="F57" t="s">
        <v>381</v>
      </c>
      <c r="G57" t="s">
        <v>293</v>
      </c>
      <c r="H57" t="str">
        <f t="shared" si="0"/>
        <v>bulk organic matter</v>
      </c>
      <c r="I57" t="str">
        <f t="shared" si="1"/>
        <v>bulk</v>
      </c>
      <c r="J57">
        <v>-21.5</v>
      </c>
    </row>
    <row r="58" spans="1:12" x14ac:dyDescent="0.3">
      <c r="A58">
        <v>27223</v>
      </c>
      <c r="B58" t="s">
        <v>579</v>
      </c>
      <c r="C58" t="s">
        <v>280</v>
      </c>
      <c r="D58" t="s">
        <v>375</v>
      </c>
      <c r="E58">
        <v>285.89999999999998</v>
      </c>
      <c r="F58" t="s">
        <v>382</v>
      </c>
      <c r="G58" t="s">
        <v>290</v>
      </c>
      <c r="H58" t="str">
        <f t="shared" si="0"/>
        <v>fossil plant (compression)</v>
      </c>
      <c r="I58" t="str">
        <f t="shared" si="1"/>
        <v>bulk plant</v>
      </c>
      <c r="J58">
        <v>-21.9</v>
      </c>
    </row>
    <row r="59" spans="1:12" x14ac:dyDescent="0.3">
      <c r="A59">
        <v>27224</v>
      </c>
      <c r="B59" t="s">
        <v>579</v>
      </c>
      <c r="C59" t="s">
        <v>280</v>
      </c>
      <c r="D59" t="s">
        <v>375</v>
      </c>
      <c r="E59">
        <v>286.8</v>
      </c>
      <c r="F59" t="s">
        <v>383</v>
      </c>
      <c r="G59" t="s">
        <v>322</v>
      </c>
      <c r="H59" t="str">
        <f t="shared" si="0"/>
        <v>charcoal</v>
      </c>
      <c r="I59" t="str">
        <f t="shared" si="1"/>
        <v>bulk</v>
      </c>
      <c r="J59">
        <v>-23.4</v>
      </c>
    </row>
    <row r="60" spans="1:12" x14ac:dyDescent="0.3">
      <c r="A60">
        <v>27225</v>
      </c>
      <c r="B60" t="s">
        <v>579</v>
      </c>
      <c r="C60" t="s">
        <v>280</v>
      </c>
      <c r="D60" t="s">
        <v>375</v>
      </c>
      <c r="E60">
        <v>288.7</v>
      </c>
      <c r="F60" t="s">
        <v>384</v>
      </c>
      <c r="G60" t="s">
        <v>287</v>
      </c>
      <c r="H60" t="str">
        <f t="shared" si="0"/>
        <v>carbonized plant</v>
      </c>
      <c r="I60" t="str">
        <f t="shared" si="1"/>
        <v>wood</v>
      </c>
      <c r="J60">
        <v>-20.6</v>
      </c>
    </row>
    <row r="61" spans="1:12" x14ac:dyDescent="0.3">
      <c r="A61">
        <v>27226</v>
      </c>
      <c r="B61" t="s">
        <v>579</v>
      </c>
      <c r="C61" t="s">
        <v>280</v>
      </c>
      <c r="D61" t="s">
        <v>375</v>
      </c>
      <c r="E61">
        <v>286.8</v>
      </c>
      <c r="F61" t="s">
        <v>385</v>
      </c>
      <c r="G61" t="s">
        <v>386</v>
      </c>
      <c r="H61" t="str">
        <f t="shared" si="0"/>
        <v>carbonized plant</v>
      </c>
      <c r="I61" t="str">
        <f t="shared" si="1"/>
        <v>cone</v>
      </c>
      <c r="J61">
        <v>-21.5</v>
      </c>
    </row>
    <row r="62" spans="1:12" x14ac:dyDescent="0.3">
      <c r="A62">
        <v>27227</v>
      </c>
      <c r="B62" t="s">
        <v>578</v>
      </c>
      <c r="C62" t="s">
        <v>281</v>
      </c>
      <c r="D62" t="s">
        <v>388</v>
      </c>
      <c r="E62">
        <v>284.2</v>
      </c>
      <c r="F62" t="s">
        <v>389</v>
      </c>
      <c r="G62" t="s">
        <v>347</v>
      </c>
      <c r="H62" t="str">
        <f t="shared" si="0"/>
        <v>carbonized plant</v>
      </c>
      <c r="I62" t="str">
        <f t="shared" si="1"/>
        <v>stem</v>
      </c>
      <c r="J62">
        <v>-20.5</v>
      </c>
      <c r="K62">
        <v>-21.1</v>
      </c>
      <c r="L62" t="s">
        <v>387</v>
      </c>
    </row>
    <row r="63" spans="1:12" x14ac:dyDescent="0.3">
      <c r="A63">
        <v>27228</v>
      </c>
      <c r="B63" t="s">
        <v>578</v>
      </c>
      <c r="C63" t="s">
        <v>281</v>
      </c>
      <c r="D63" t="s">
        <v>388</v>
      </c>
      <c r="E63">
        <v>284.2</v>
      </c>
      <c r="F63" t="s">
        <v>390</v>
      </c>
      <c r="G63" t="s">
        <v>347</v>
      </c>
      <c r="H63" t="str">
        <f t="shared" si="0"/>
        <v>carbonized plant</v>
      </c>
      <c r="I63" t="str">
        <f t="shared" si="1"/>
        <v>stem</v>
      </c>
      <c r="J63">
        <v>-19.5</v>
      </c>
    </row>
    <row r="64" spans="1:12" x14ac:dyDescent="0.3">
      <c r="A64">
        <v>27229</v>
      </c>
      <c r="B64" t="s">
        <v>578</v>
      </c>
      <c r="C64" t="s">
        <v>281</v>
      </c>
      <c r="D64" t="s">
        <v>391</v>
      </c>
      <c r="E64">
        <v>284.10000000000002</v>
      </c>
      <c r="F64" t="s">
        <v>392</v>
      </c>
      <c r="G64" t="s">
        <v>347</v>
      </c>
      <c r="H64" t="str">
        <f t="shared" si="0"/>
        <v>carbonized plant</v>
      </c>
      <c r="I64" t="str">
        <f t="shared" si="1"/>
        <v>stem</v>
      </c>
      <c r="J64">
        <v>-19</v>
      </c>
    </row>
    <row r="65" spans="1:10" x14ac:dyDescent="0.3">
      <c r="A65">
        <v>27230</v>
      </c>
      <c r="B65" t="s">
        <v>578</v>
      </c>
      <c r="C65" t="s">
        <v>281</v>
      </c>
      <c r="D65" t="s">
        <v>393</v>
      </c>
      <c r="E65">
        <v>284.10000000000002</v>
      </c>
      <c r="F65" t="s">
        <v>394</v>
      </c>
      <c r="G65" t="s">
        <v>322</v>
      </c>
      <c r="H65" t="str">
        <f t="shared" si="0"/>
        <v>charcoal</v>
      </c>
      <c r="I65" t="str">
        <f t="shared" si="1"/>
        <v>bulk</v>
      </c>
      <c r="J65">
        <v>-21.1</v>
      </c>
    </row>
    <row r="66" spans="1:10" x14ac:dyDescent="0.3">
      <c r="A66">
        <v>27231</v>
      </c>
      <c r="B66" t="s">
        <v>578</v>
      </c>
      <c r="C66" t="s">
        <v>281</v>
      </c>
      <c r="D66" t="s">
        <v>395</v>
      </c>
      <c r="E66">
        <v>284.10000000000002</v>
      </c>
      <c r="F66" t="s">
        <v>396</v>
      </c>
      <c r="G66" t="s">
        <v>322</v>
      </c>
      <c r="H66" t="str">
        <f t="shared" si="0"/>
        <v>charcoal</v>
      </c>
      <c r="I66" t="str">
        <f t="shared" si="1"/>
        <v>bulk</v>
      </c>
      <c r="J66">
        <v>-23.2</v>
      </c>
    </row>
    <row r="67" spans="1:10" x14ac:dyDescent="0.3">
      <c r="A67">
        <v>27232</v>
      </c>
      <c r="B67" t="s">
        <v>578</v>
      </c>
      <c r="C67" t="s">
        <v>281</v>
      </c>
      <c r="D67" t="s">
        <v>388</v>
      </c>
      <c r="E67">
        <v>284.10000000000002</v>
      </c>
      <c r="F67" t="s">
        <v>397</v>
      </c>
      <c r="G67" t="s">
        <v>290</v>
      </c>
      <c r="H67" t="str">
        <f t="shared" ref="H67:H130" si="2">VLOOKUP(G67, $O$2:$Q$14, 3, FALSE)</f>
        <v>fossil plant (compression)</v>
      </c>
      <c r="I67" t="str">
        <f t="shared" ref="I67:I130" si="3">VLOOKUP(G67, $O$2:$Q$14, 2, FALSE)</f>
        <v>bulk plant</v>
      </c>
      <c r="J67">
        <v>-20.399999999999999</v>
      </c>
    </row>
    <row r="68" spans="1:10" x14ac:dyDescent="0.3">
      <c r="A68">
        <v>27233</v>
      </c>
      <c r="B68" t="s">
        <v>578</v>
      </c>
      <c r="C68" t="s">
        <v>281</v>
      </c>
      <c r="D68" t="s">
        <v>388</v>
      </c>
      <c r="E68">
        <v>284.10000000000002</v>
      </c>
      <c r="F68" t="s">
        <v>398</v>
      </c>
      <c r="G68" t="s">
        <v>322</v>
      </c>
      <c r="H68" t="str">
        <f t="shared" si="2"/>
        <v>charcoal</v>
      </c>
      <c r="I68" t="str">
        <f t="shared" si="3"/>
        <v>bulk</v>
      </c>
      <c r="J68">
        <v>-20</v>
      </c>
    </row>
    <row r="69" spans="1:10" x14ac:dyDescent="0.3">
      <c r="A69">
        <v>27234</v>
      </c>
      <c r="B69" t="s">
        <v>578</v>
      </c>
      <c r="C69" t="s">
        <v>281</v>
      </c>
      <c r="D69" t="s">
        <v>399</v>
      </c>
      <c r="E69">
        <v>283.89999999999998</v>
      </c>
      <c r="F69" t="s">
        <v>400</v>
      </c>
      <c r="G69" t="s">
        <v>322</v>
      </c>
      <c r="H69" t="str">
        <f t="shared" si="2"/>
        <v>charcoal</v>
      </c>
      <c r="I69" t="str">
        <f t="shared" si="3"/>
        <v>bulk</v>
      </c>
      <c r="J69">
        <v>-21.2</v>
      </c>
    </row>
    <row r="70" spans="1:10" x14ac:dyDescent="0.3">
      <c r="A70">
        <v>27235</v>
      </c>
      <c r="B70" t="s">
        <v>578</v>
      </c>
      <c r="C70" t="s">
        <v>281</v>
      </c>
      <c r="D70" t="s">
        <v>401</v>
      </c>
      <c r="E70">
        <v>283.8</v>
      </c>
      <c r="F70" t="s">
        <v>402</v>
      </c>
      <c r="G70" t="s">
        <v>322</v>
      </c>
      <c r="H70" t="str">
        <f t="shared" si="2"/>
        <v>charcoal</v>
      </c>
      <c r="I70" t="str">
        <f t="shared" si="3"/>
        <v>bulk</v>
      </c>
      <c r="J70">
        <v>-19.8</v>
      </c>
    </row>
    <row r="71" spans="1:10" x14ac:dyDescent="0.3">
      <c r="A71">
        <v>27236</v>
      </c>
      <c r="B71" t="s">
        <v>578</v>
      </c>
      <c r="C71" t="s">
        <v>281</v>
      </c>
      <c r="D71" t="s">
        <v>403</v>
      </c>
      <c r="E71">
        <v>283.7</v>
      </c>
      <c r="F71" t="s">
        <v>404</v>
      </c>
      <c r="G71" t="s">
        <v>322</v>
      </c>
      <c r="H71" t="str">
        <f t="shared" si="2"/>
        <v>charcoal</v>
      </c>
      <c r="I71" t="str">
        <f t="shared" si="3"/>
        <v>bulk</v>
      </c>
      <c r="J71">
        <v>-19.899999999999999</v>
      </c>
    </row>
    <row r="72" spans="1:10" x14ac:dyDescent="0.3">
      <c r="A72">
        <v>27237</v>
      </c>
      <c r="B72" t="s">
        <v>578</v>
      </c>
      <c r="C72" t="s">
        <v>281</v>
      </c>
      <c r="D72" t="s">
        <v>405</v>
      </c>
      <c r="E72">
        <v>283.39999999999998</v>
      </c>
      <c r="F72" t="s">
        <v>406</v>
      </c>
      <c r="G72" t="s">
        <v>322</v>
      </c>
      <c r="H72" t="str">
        <f t="shared" si="2"/>
        <v>charcoal</v>
      </c>
      <c r="I72" t="str">
        <f t="shared" si="3"/>
        <v>bulk</v>
      </c>
      <c r="J72">
        <v>-20.9</v>
      </c>
    </row>
    <row r="73" spans="1:10" x14ac:dyDescent="0.3">
      <c r="A73">
        <v>27238</v>
      </c>
      <c r="B73" t="s">
        <v>578</v>
      </c>
      <c r="C73" t="s">
        <v>281</v>
      </c>
      <c r="D73" t="s">
        <v>405</v>
      </c>
      <c r="E73">
        <v>283.39999999999998</v>
      </c>
      <c r="F73" t="s">
        <v>407</v>
      </c>
      <c r="G73" t="s">
        <v>322</v>
      </c>
      <c r="H73" t="str">
        <f t="shared" si="2"/>
        <v>charcoal</v>
      </c>
      <c r="I73" t="str">
        <f t="shared" si="3"/>
        <v>bulk</v>
      </c>
      <c r="J73">
        <v>-20.6</v>
      </c>
    </row>
    <row r="74" spans="1:10" x14ac:dyDescent="0.3">
      <c r="A74">
        <v>27239</v>
      </c>
      <c r="B74" t="s">
        <v>578</v>
      </c>
      <c r="C74" t="s">
        <v>281</v>
      </c>
      <c r="D74" t="s">
        <v>408</v>
      </c>
      <c r="E74">
        <v>283.3</v>
      </c>
      <c r="F74" t="s">
        <v>409</v>
      </c>
      <c r="G74" t="s">
        <v>322</v>
      </c>
      <c r="H74" t="str">
        <f t="shared" si="2"/>
        <v>charcoal</v>
      </c>
      <c r="I74" t="str">
        <f t="shared" si="3"/>
        <v>bulk</v>
      </c>
      <c r="J74">
        <v>-20.399999999999999</v>
      </c>
    </row>
    <row r="75" spans="1:10" x14ac:dyDescent="0.3">
      <c r="A75">
        <v>27240</v>
      </c>
      <c r="B75" t="s">
        <v>578</v>
      </c>
      <c r="C75" t="s">
        <v>281</v>
      </c>
      <c r="D75" t="s">
        <v>408</v>
      </c>
      <c r="E75">
        <v>283.3</v>
      </c>
      <c r="F75" t="s">
        <v>410</v>
      </c>
      <c r="G75" t="s">
        <v>322</v>
      </c>
      <c r="H75" t="str">
        <f t="shared" si="2"/>
        <v>charcoal</v>
      </c>
      <c r="I75" t="str">
        <f t="shared" si="3"/>
        <v>bulk</v>
      </c>
      <c r="J75">
        <v>-22</v>
      </c>
    </row>
    <row r="76" spans="1:10" x14ac:dyDescent="0.3">
      <c r="A76">
        <v>27241</v>
      </c>
      <c r="B76" t="s">
        <v>578</v>
      </c>
      <c r="C76" t="s">
        <v>281</v>
      </c>
      <c r="D76" t="s">
        <v>411</v>
      </c>
      <c r="E76">
        <v>282.5</v>
      </c>
      <c r="F76" t="s">
        <v>412</v>
      </c>
      <c r="G76" t="s">
        <v>322</v>
      </c>
      <c r="H76" t="str">
        <f t="shared" si="2"/>
        <v>charcoal</v>
      </c>
      <c r="I76" t="str">
        <f t="shared" si="3"/>
        <v>bulk</v>
      </c>
      <c r="J76">
        <v>-22.2</v>
      </c>
    </row>
    <row r="77" spans="1:10" x14ac:dyDescent="0.3">
      <c r="A77">
        <v>27242</v>
      </c>
      <c r="B77" t="s">
        <v>578</v>
      </c>
      <c r="C77" t="s">
        <v>281</v>
      </c>
      <c r="D77" t="s">
        <v>413</v>
      </c>
      <c r="E77">
        <v>282.3</v>
      </c>
      <c r="F77" t="s">
        <v>414</v>
      </c>
      <c r="G77" t="s">
        <v>322</v>
      </c>
      <c r="H77" t="str">
        <f t="shared" si="2"/>
        <v>charcoal</v>
      </c>
      <c r="I77" t="str">
        <f t="shared" si="3"/>
        <v>bulk</v>
      </c>
      <c r="J77">
        <v>-20.100000000000001</v>
      </c>
    </row>
    <row r="78" spans="1:10" x14ac:dyDescent="0.3">
      <c r="A78">
        <v>27243</v>
      </c>
      <c r="B78" t="s">
        <v>578</v>
      </c>
      <c r="C78" t="s">
        <v>281</v>
      </c>
      <c r="D78" t="s">
        <v>415</v>
      </c>
      <c r="E78">
        <v>282</v>
      </c>
      <c r="F78" t="s">
        <v>416</v>
      </c>
      <c r="G78" t="s">
        <v>417</v>
      </c>
      <c r="H78" t="str">
        <f t="shared" si="2"/>
        <v>carbonized plant</v>
      </c>
      <c r="I78" t="str">
        <f t="shared" si="3"/>
        <v>seed</v>
      </c>
      <c r="J78">
        <v>-19.8</v>
      </c>
    </row>
    <row r="79" spans="1:10" x14ac:dyDescent="0.3">
      <c r="A79">
        <v>27244</v>
      </c>
      <c r="B79" t="s">
        <v>578</v>
      </c>
      <c r="C79" t="s">
        <v>281</v>
      </c>
      <c r="D79" t="s">
        <v>415</v>
      </c>
      <c r="E79">
        <v>282</v>
      </c>
      <c r="F79" t="s">
        <v>418</v>
      </c>
      <c r="G79" t="s">
        <v>347</v>
      </c>
      <c r="H79" t="str">
        <f t="shared" si="2"/>
        <v>carbonized plant</v>
      </c>
      <c r="I79" t="str">
        <f t="shared" si="3"/>
        <v>stem</v>
      </c>
      <c r="J79">
        <v>-23</v>
      </c>
    </row>
    <row r="80" spans="1:10" x14ac:dyDescent="0.3">
      <c r="A80">
        <v>27245</v>
      </c>
      <c r="B80" t="s">
        <v>578</v>
      </c>
      <c r="C80" t="s">
        <v>281</v>
      </c>
      <c r="D80" t="s">
        <v>419</v>
      </c>
      <c r="E80">
        <v>282</v>
      </c>
      <c r="F80" t="s">
        <v>420</v>
      </c>
      <c r="G80" t="s">
        <v>347</v>
      </c>
      <c r="H80" t="str">
        <f t="shared" si="2"/>
        <v>carbonized plant</v>
      </c>
      <c r="I80" t="str">
        <f t="shared" si="3"/>
        <v>stem</v>
      </c>
      <c r="J80">
        <v>-21.9</v>
      </c>
    </row>
    <row r="81" spans="1:12" x14ac:dyDescent="0.3">
      <c r="A81">
        <v>27246</v>
      </c>
      <c r="B81" t="s">
        <v>578</v>
      </c>
      <c r="C81" t="s">
        <v>281</v>
      </c>
      <c r="D81" t="s">
        <v>419</v>
      </c>
      <c r="E81">
        <v>282</v>
      </c>
      <c r="F81" t="s">
        <v>421</v>
      </c>
      <c r="G81" t="s">
        <v>347</v>
      </c>
      <c r="H81" t="str">
        <f t="shared" si="2"/>
        <v>carbonized plant</v>
      </c>
      <c r="I81" t="str">
        <f t="shared" si="3"/>
        <v>stem</v>
      </c>
      <c r="J81">
        <v>-21.4</v>
      </c>
    </row>
    <row r="82" spans="1:12" x14ac:dyDescent="0.3">
      <c r="A82">
        <v>27247</v>
      </c>
      <c r="B82" t="s">
        <v>578</v>
      </c>
      <c r="C82" t="s">
        <v>281</v>
      </c>
      <c r="D82" t="s">
        <v>419</v>
      </c>
      <c r="E82">
        <v>282</v>
      </c>
      <c r="F82" t="s">
        <v>422</v>
      </c>
      <c r="G82" t="s">
        <v>347</v>
      </c>
      <c r="H82" t="str">
        <f t="shared" si="2"/>
        <v>carbonized plant</v>
      </c>
      <c r="I82" t="str">
        <f t="shared" si="3"/>
        <v>stem</v>
      </c>
      <c r="J82">
        <v>-23.2</v>
      </c>
    </row>
    <row r="83" spans="1:12" x14ac:dyDescent="0.3">
      <c r="A83">
        <v>27248</v>
      </c>
      <c r="B83" t="s">
        <v>578</v>
      </c>
      <c r="C83" t="s">
        <v>281</v>
      </c>
      <c r="D83" t="s">
        <v>423</v>
      </c>
      <c r="E83">
        <v>282</v>
      </c>
      <c r="F83" t="s">
        <v>424</v>
      </c>
      <c r="G83" t="s">
        <v>322</v>
      </c>
      <c r="H83" t="str">
        <f t="shared" si="2"/>
        <v>charcoal</v>
      </c>
      <c r="I83" t="str">
        <f t="shared" si="3"/>
        <v>bulk</v>
      </c>
      <c r="J83">
        <v>-23</v>
      </c>
    </row>
    <row r="84" spans="1:12" x14ac:dyDescent="0.3">
      <c r="A84">
        <v>27249</v>
      </c>
      <c r="B84" t="s">
        <v>578</v>
      </c>
      <c r="C84" t="s">
        <v>281</v>
      </c>
      <c r="D84" t="s">
        <v>425</v>
      </c>
      <c r="E84">
        <v>282</v>
      </c>
      <c r="F84" t="s">
        <v>426</v>
      </c>
      <c r="G84" t="s">
        <v>322</v>
      </c>
      <c r="H84" t="str">
        <f t="shared" si="2"/>
        <v>charcoal</v>
      </c>
      <c r="I84" t="str">
        <f t="shared" si="3"/>
        <v>bulk</v>
      </c>
      <c r="J84">
        <v>-22.3</v>
      </c>
    </row>
    <row r="85" spans="1:12" x14ac:dyDescent="0.3">
      <c r="A85">
        <v>27250</v>
      </c>
      <c r="B85" t="s">
        <v>577</v>
      </c>
      <c r="C85" t="s">
        <v>281</v>
      </c>
      <c r="D85" t="s">
        <v>428</v>
      </c>
      <c r="E85">
        <v>281.8</v>
      </c>
      <c r="F85" t="s">
        <v>429</v>
      </c>
      <c r="G85" t="s">
        <v>322</v>
      </c>
      <c r="H85" t="str">
        <f t="shared" si="2"/>
        <v>charcoal</v>
      </c>
      <c r="I85" t="str">
        <f t="shared" si="3"/>
        <v>bulk</v>
      </c>
      <c r="J85">
        <v>-22.6</v>
      </c>
      <c r="K85">
        <v>-21.5</v>
      </c>
      <c r="L85" t="s">
        <v>427</v>
      </c>
    </row>
    <row r="86" spans="1:12" x14ac:dyDescent="0.3">
      <c r="A86">
        <v>27251</v>
      </c>
      <c r="B86" t="s">
        <v>577</v>
      </c>
      <c r="C86" t="s">
        <v>281</v>
      </c>
      <c r="D86" t="s">
        <v>430</v>
      </c>
      <c r="E86">
        <v>281.60000000000002</v>
      </c>
      <c r="F86" t="s">
        <v>431</v>
      </c>
      <c r="G86" t="s">
        <v>322</v>
      </c>
      <c r="H86" t="str">
        <f t="shared" si="2"/>
        <v>charcoal</v>
      </c>
      <c r="I86" t="str">
        <f t="shared" si="3"/>
        <v>bulk</v>
      </c>
      <c r="J86">
        <v>-22.4</v>
      </c>
    </row>
    <row r="87" spans="1:12" x14ac:dyDescent="0.3">
      <c r="A87">
        <v>27252</v>
      </c>
      <c r="B87" t="s">
        <v>577</v>
      </c>
      <c r="C87" t="s">
        <v>281</v>
      </c>
      <c r="D87" t="s">
        <v>432</v>
      </c>
      <c r="E87">
        <v>281.2</v>
      </c>
      <c r="F87" t="s">
        <v>433</v>
      </c>
      <c r="G87" t="s">
        <v>322</v>
      </c>
      <c r="H87" t="str">
        <f t="shared" si="2"/>
        <v>charcoal</v>
      </c>
      <c r="I87" t="str">
        <f t="shared" si="3"/>
        <v>bulk</v>
      </c>
      <c r="J87">
        <v>-20.3</v>
      </c>
    </row>
    <row r="88" spans="1:12" x14ac:dyDescent="0.3">
      <c r="A88">
        <v>27253</v>
      </c>
      <c r="B88" t="s">
        <v>577</v>
      </c>
      <c r="C88" t="s">
        <v>281</v>
      </c>
      <c r="D88" t="s">
        <v>434</v>
      </c>
      <c r="E88">
        <v>280.89999999999998</v>
      </c>
      <c r="F88" t="s">
        <v>435</v>
      </c>
      <c r="G88" t="s">
        <v>322</v>
      </c>
      <c r="H88" t="str">
        <f t="shared" si="2"/>
        <v>charcoal</v>
      </c>
      <c r="I88" t="str">
        <f t="shared" si="3"/>
        <v>bulk</v>
      </c>
      <c r="J88">
        <v>-19.2</v>
      </c>
    </row>
    <row r="89" spans="1:12" x14ac:dyDescent="0.3">
      <c r="A89">
        <v>27254</v>
      </c>
      <c r="B89" t="s">
        <v>577</v>
      </c>
      <c r="C89" t="s">
        <v>281</v>
      </c>
      <c r="D89" t="s">
        <v>436</v>
      </c>
      <c r="E89">
        <v>281.3</v>
      </c>
      <c r="F89" t="s">
        <v>437</v>
      </c>
      <c r="G89" t="s">
        <v>322</v>
      </c>
      <c r="H89" t="str">
        <f t="shared" si="2"/>
        <v>charcoal</v>
      </c>
      <c r="I89" t="str">
        <f t="shared" si="3"/>
        <v>bulk</v>
      </c>
      <c r="J89">
        <v>-22.9</v>
      </c>
    </row>
    <row r="90" spans="1:12" x14ac:dyDescent="0.3">
      <c r="A90">
        <v>27255</v>
      </c>
      <c r="B90" t="s">
        <v>260</v>
      </c>
      <c r="C90" t="s">
        <v>281</v>
      </c>
      <c r="D90" t="s">
        <v>439</v>
      </c>
      <c r="E90">
        <v>280.7</v>
      </c>
      <c r="F90" t="s">
        <v>440</v>
      </c>
      <c r="G90" t="s">
        <v>347</v>
      </c>
      <c r="H90" t="str">
        <f t="shared" si="2"/>
        <v>carbonized plant</v>
      </c>
      <c r="I90" t="str">
        <f t="shared" si="3"/>
        <v>stem</v>
      </c>
      <c r="J90">
        <v>-22.1</v>
      </c>
      <c r="K90">
        <v>-20.9</v>
      </c>
      <c r="L90" t="s">
        <v>438</v>
      </c>
    </row>
    <row r="91" spans="1:12" x14ac:dyDescent="0.3">
      <c r="A91">
        <v>27256</v>
      </c>
      <c r="B91" t="s">
        <v>260</v>
      </c>
      <c r="C91" t="s">
        <v>281</v>
      </c>
      <c r="D91" t="s">
        <v>441</v>
      </c>
      <c r="E91">
        <v>280.7</v>
      </c>
      <c r="F91" t="s">
        <v>442</v>
      </c>
      <c r="G91" t="s">
        <v>322</v>
      </c>
      <c r="H91" t="str">
        <f t="shared" si="2"/>
        <v>charcoal</v>
      </c>
      <c r="I91" t="str">
        <f t="shared" si="3"/>
        <v>bulk</v>
      </c>
      <c r="J91">
        <v>-22.5</v>
      </c>
    </row>
    <row r="92" spans="1:12" x14ac:dyDescent="0.3">
      <c r="A92">
        <v>27257</v>
      </c>
      <c r="B92" t="s">
        <v>260</v>
      </c>
      <c r="C92" t="s">
        <v>281</v>
      </c>
      <c r="D92" t="s">
        <v>443</v>
      </c>
      <c r="E92">
        <v>280.39999999999998</v>
      </c>
      <c r="F92" t="s">
        <v>444</v>
      </c>
      <c r="G92" t="s">
        <v>322</v>
      </c>
      <c r="H92" t="str">
        <f t="shared" si="2"/>
        <v>charcoal</v>
      </c>
      <c r="I92" t="str">
        <f t="shared" si="3"/>
        <v>bulk</v>
      </c>
      <c r="J92">
        <v>-19.600000000000001</v>
      </c>
    </row>
    <row r="93" spans="1:12" x14ac:dyDescent="0.3">
      <c r="A93">
        <v>27258</v>
      </c>
      <c r="B93" t="s">
        <v>260</v>
      </c>
      <c r="C93" t="s">
        <v>281</v>
      </c>
      <c r="D93" t="s">
        <v>443</v>
      </c>
      <c r="E93">
        <v>280.39999999999998</v>
      </c>
      <c r="F93" t="s">
        <v>445</v>
      </c>
      <c r="G93" t="s">
        <v>322</v>
      </c>
      <c r="H93" t="str">
        <f t="shared" si="2"/>
        <v>charcoal</v>
      </c>
      <c r="I93" t="str">
        <f t="shared" si="3"/>
        <v>bulk</v>
      </c>
      <c r="J93">
        <v>-19.899999999999999</v>
      </c>
    </row>
    <row r="94" spans="1:12" x14ac:dyDescent="0.3">
      <c r="A94">
        <v>27259</v>
      </c>
      <c r="B94" t="s">
        <v>260</v>
      </c>
      <c r="C94" t="s">
        <v>281</v>
      </c>
      <c r="D94" t="s">
        <v>446</v>
      </c>
      <c r="E94">
        <v>280.39999999999998</v>
      </c>
      <c r="F94" t="s">
        <v>447</v>
      </c>
      <c r="G94" t="s">
        <v>322</v>
      </c>
      <c r="H94" t="str">
        <f t="shared" si="2"/>
        <v>charcoal</v>
      </c>
      <c r="I94" t="str">
        <f t="shared" si="3"/>
        <v>bulk</v>
      </c>
      <c r="J94">
        <v>-22.4</v>
      </c>
    </row>
    <row r="95" spans="1:12" x14ac:dyDescent="0.3">
      <c r="A95">
        <v>27260</v>
      </c>
      <c r="B95" t="s">
        <v>260</v>
      </c>
      <c r="C95" t="s">
        <v>281</v>
      </c>
      <c r="D95" t="s">
        <v>448</v>
      </c>
      <c r="E95">
        <v>280.3</v>
      </c>
      <c r="F95" t="s">
        <v>449</v>
      </c>
      <c r="G95" t="s">
        <v>322</v>
      </c>
      <c r="H95" t="str">
        <f t="shared" si="2"/>
        <v>charcoal</v>
      </c>
      <c r="I95" t="str">
        <f t="shared" si="3"/>
        <v>bulk</v>
      </c>
      <c r="J95">
        <v>-20.399999999999999</v>
      </c>
    </row>
    <row r="96" spans="1:12" x14ac:dyDescent="0.3">
      <c r="A96">
        <v>27261</v>
      </c>
      <c r="B96" t="s">
        <v>260</v>
      </c>
      <c r="C96" t="s">
        <v>281</v>
      </c>
      <c r="D96" t="s">
        <v>450</v>
      </c>
      <c r="E96">
        <v>280.3</v>
      </c>
      <c r="F96" t="s">
        <v>451</v>
      </c>
      <c r="G96" t="s">
        <v>322</v>
      </c>
      <c r="H96" t="str">
        <f t="shared" si="2"/>
        <v>charcoal</v>
      </c>
      <c r="I96" t="str">
        <f t="shared" si="3"/>
        <v>bulk</v>
      </c>
      <c r="J96">
        <v>-19.3</v>
      </c>
    </row>
    <row r="97" spans="1:10" x14ac:dyDescent="0.3">
      <c r="A97">
        <v>27262</v>
      </c>
      <c r="B97" t="s">
        <v>260</v>
      </c>
      <c r="C97" t="s">
        <v>281</v>
      </c>
      <c r="D97" t="s">
        <v>450</v>
      </c>
      <c r="E97">
        <v>280.3</v>
      </c>
      <c r="F97" t="s">
        <v>452</v>
      </c>
      <c r="G97" t="s">
        <v>322</v>
      </c>
      <c r="H97" t="str">
        <f t="shared" si="2"/>
        <v>charcoal</v>
      </c>
      <c r="I97" t="str">
        <f t="shared" si="3"/>
        <v>bulk</v>
      </c>
      <c r="J97">
        <v>-19.7</v>
      </c>
    </row>
    <row r="98" spans="1:10" x14ac:dyDescent="0.3">
      <c r="A98">
        <v>27263</v>
      </c>
      <c r="B98" t="s">
        <v>260</v>
      </c>
      <c r="C98" t="s">
        <v>281</v>
      </c>
      <c r="D98" t="s">
        <v>450</v>
      </c>
      <c r="E98">
        <v>280.3</v>
      </c>
      <c r="F98" t="s">
        <v>453</v>
      </c>
      <c r="G98" t="s">
        <v>322</v>
      </c>
      <c r="H98" t="str">
        <f t="shared" si="2"/>
        <v>charcoal</v>
      </c>
      <c r="I98" t="str">
        <f t="shared" si="3"/>
        <v>bulk</v>
      </c>
      <c r="J98">
        <v>-20.100000000000001</v>
      </c>
    </row>
    <row r="99" spans="1:10" x14ac:dyDescent="0.3">
      <c r="A99">
        <v>27264</v>
      </c>
      <c r="B99" t="s">
        <v>260</v>
      </c>
      <c r="C99" t="s">
        <v>281</v>
      </c>
      <c r="D99" t="s">
        <v>454</v>
      </c>
      <c r="E99">
        <v>280.3</v>
      </c>
      <c r="F99" t="s">
        <v>455</v>
      </c>
      <c r="G99" t="s">
        <v>322</v>
      </c>
      <c r="H99" t="str">
        <f t="shared" si="2"/>
        <v>charcoal</v>
      </c>
      <c r="I99" t="str">
        <f t="shared" si="3"/>
        <v>bulk</v>
      </c>
      <c r="J99">
        <v>-21.7</v>
      </c>
    </row>
    <row r="100" spans="1:10" x14ac:dyDescent="0.3">
      <c r="A100">
        <v>27265</v>
      </c>
      <c r="B100" t="s">
        <v>260</v>
      </c>
      <c r="C100" t="s">
        <v>281</v>
      </c>
      <c r="D100" t="s">
        <v>456</v>
      </c>
      <c r="E100">
        <v>280.3</v>
      </c>
      <c r="F100" t="s">
        <v>457</v>
      </c>
      <c r="G100" t="s">
        <v>322</v>
      </c>
      <c r="H100" t="str">
        <f t="shared" si="2"/>
        <v>charcoal</v>
      </c>
      <c r="I100" t="str">
        <f t="shared" si="3"/>
        <v>bulk</v>
      </c>
      <c r="J100">
        <v>-21</v>
      </c>
    </row>
    <row r="101" spans="1:10" x14ac:dyDescent="0.3">
      <c r="A101">
        <v>27266</v>
      </c>
      <c r="B101" t="s">
        <v>260</v>
      </c>
      <c r="C101" t="s">
        <v>281</v>
      </c>
      <c r="D101" t="s">
        <v>458</v>
      </c>
      <c r="E101">
        <v>280.3</v>
      </c>
      <c r="F101" t="s">
        <v>459</v>
      </c>
      <c r="G101" t="s">
        <v>322</v>
      </c>
      <c r="H101" t="str">
        <f t="shared" si="2"/>
        <v>charcoal</v>
      </c>
      <c r="I101" t="str">
        <f t="shared" si="3"/>
        <v>bulk</v>
      </c>
      <c r="J101">
        <v>-19.3</v>
      </c>
    </row>
    <row r="102" spans="1:10" x14ac:dyDescent="0.3">
      <c r="A102">
        <v>27267</v>
      </c>
      <c r="B102" t="s">
        <v>260</v>
      </c>
      <c r="C102" t="s">
        <v>281</v>
      </c>
      <c r="D102" t="s">
        <v>460</v>
      </c>
      <c r="E102">
        <v>280.10000000000002</v>
      </c>
      <c r="F102" t="s">
        <v>461</v>
      </c>
      <c r="G102" t="s">
        <v>322</v>
      </c>
      <c r="H102" t="str">
        <f t="shared" si="2"/>
        <v>charcoal</v>
      </c>
      <c r="I102" t="str">
        <f t="shared" si="3"/>
        <v>bulk</v>
      </c>
      <c r="J102">
        <v>-19.5</v>
      </c>
    </row>
    <row r="103" spans="1:10" x14ac:dyDescent="0.3">
      <c r="A103">
        <v>27268</v>
      </c>
      <c r="B103" t="s">
        <v>260</v>
      </c>
      <c r="C103" t="s">
        <v>281</v>
      </c>
      <c r="D103" t="s">
        <v>462</v>
      </c>
      <c r="E103">
        <v>280.10000000000002</v>
      </c>
      <c r="F103" t="s">
        <v>463</v>
      </c>
      <c r="G103" t="s">
        <v>322</v>
      </c>
      <c r="H103" t="str">
        <f t="shared" si="2"/>
        <v>charcoal</v>
      </c>
      <c r="I103" t="str">
        <f t="shared" si="3"/>
        <v>bulk</v>
      </c>
      <c r="J103">
        <v>-19.2</v>
      </c>
    </row>
    <row r="104" spans="1:10" x14ac:dyDescent="0.3">
      <c r="A104">
        <v>27269</v>
      </c>
      <c r="B104" t="s">
        <v>260</v>
      </c>
      <c r="C104" t="s">
        <v>281</v>
      </c>
      <c r="D104" t="s">
        <v>464</v>
      </c>
      <c r="E104">
        <v>280.10000000000002</v>
      </c>
      <c r="F104" t="s">
        <v>465</v>
      </c>
      <c r="G104" t="s">
        <v>466</v>
      </c>
      <c r="H104" t="str">
        <f t="shared" si="2"/>
        <v>fossil plant</v>
      </c>
      <c r="I104" t="str">
        <f t="shared" si="3"/>
        <v>cuticle</v>
      </c>
      <c r="J104">
        <v>-22.2</v>
      </c>
    </row>
    <row r="105" spans="1:10" x14ac:dyDescent="0.3">
      <c r="A105">
        <v>27270</v>
      </c>
      <c r="B105" t="s">
        <v>260</v>
      </c>
      <c r="C105" t="s">
        <v>281</v>
      </c>
      <c r="D105" t="s">
        <v>464</v>
      </c>
      <c r="E105">
        <v>280.10000000000002</v>
      </c>
      <c r="F105" t="s">
        <v>467</v>
      </c>
      <c r="G105" t="s">
        <v>466</v>
      </c>
      <c r="H105" t="str">
        <f t="shared" si="2"/>
        <v>fossil plant</v>
      </c>
      <c r="I105" t="str">
        <f t="shared" si="3"/>
        <v>cuticle</v>
      </c>
      <c r="J105">
        <v>-22.5</v>
      </c>
    </row>
    <row r="106" spans="1:10" x14ac:dyDescent="0.3">
      <c r="A106">
        <v>27271</v>
      </c>
      <c r="B106" t="s">
        <v>260</v>
      </c>
      <c r="C106" t="s">
        <v>281</v>
      </c>
      <c r="D106" t="s">
        <v>464</v>
      </c>
      <c r="E106">
        <v>280.10000000000002</v>
      </c>
      <c r="F106" t="s">
        <v>468</v>
      </c>
      <c r="G106" t="s">
        <v>322</v>
      </c>
      <c r="H106" t="str">
        <f t="shared" si="2"/>
        <v>charcoal</v>
      </c>
      <c r="I106" t="str">
        <f t="shared" si="3"/>
        <v>bulk</v>
      </c>
      <c r="J106">
        <v>-21.2</v>
      </c>
    </row>
    <row r="107" spans="1:10" x14ac:dyDescent="0.3">
      <c r="A107">
        <v>27272</v>
      </c>
      <c r="B107" t="s">
        <v>260</v>
      </c>
      <c r="C107" t="s">
        <v>281</v>
      </c>
      <c r="D107" t="s">
        <v>460</v>
      </c>
      <c r="E107">
        <v>280.10000000000002</v>
      </c>
      <c r="F107" t="s">
        <v>469</v>
      </c>
      <c r="G107" t="s">
        <v>322</v>
      </c>
      <c r="H107" t="str">
        <f t="shared" si="2"/>
        <v>charcoal</v>
      </c>
      <c r="I107" t="str">
        <f t="shared" si="3"/>
        <v>bulk</v>
      </c>
      <c r="J107">
        <v>-21.6</v>
      </c>
    </row>
    <row r="108" spans="1:10" x14ac:dyDescent="0.3">
      <c r="A108">
        <v>27273</v>
      </c>
      <c r="B108" t="s">
        <v>260</v>
      </c>
      <c r="C108" t="s">
        <v>281</v>
      </c>
      <c r="D108" t="s">
        <v>470</v>
      </c>
      <c r="E108">
        <v>280.10000000000002</v>
      </c>
      <c r="F108" t="s">
        <v>471</v>
      </c>
      <c r="G108" t="s">
        <v>313</v>
      </c>
      <c r="H108" t="str">
        <f t="shared" si="2"/>
        <v>coal</v>
      </c>
      <c r="I108" t="str">
        <f t="shared" si="3"/>
        <v>bulk</v>
      </c>
      <c r="J108">
        <v>-22</v>
      </c>
    </row>
    <row r="109" spans="1:10" x14ac:dyDescent="0.3">
      <c r="A109">
        <v>27274</v>
      </c>
      <c r="B109" t="s">
        <v>260</v>
      </c>
      <c r="C109" t="s">
        <v>281</v>
      </c>
      <c r="D109" t="s">
        <v>472</v>
      </c>
      <c r="E109">
        <v>280.10000000000002</v>
      </c>
      <c r="F109" t="s">
        <v>473</v>
      </c>
      <c r="G109" t="s">
        <v>322</v>
      </c>
      <c r="H109" t="str">
        <f t="shared" si="2"/>
        <v>charcoal</v>
      </c>
      <c r="I109" t="str">
        <f t="shared" si="3"/>
        <v>bulk</v>
      </c>
      <c r="J109">
        <v>-22.7</v>
      </c>
    </row>
    <row r="110" spans="1:10" x14ac:dyDescent="0.3">
      <c r="A110">
        <v>27275</v>
      </c>
      <c r="B110" t="s">
        <v>260</v>
      </c>
      <c r="C110" t="s">
        <v>281</v>
      </c>
      <c r="D110" t="s">
        <v>464</v>
      </c>
      <c r="E110">
        <v>280.10000000000002</v>
      </c>
      <c r="F110" t="s">
        <v>474</v>
      </c>
      <c r="G110" t="s">
        <v>322</v>
      </c>
      <c r="H110" t="str">
        <f t="shared" si="2"/>
        <v>charcoal</v>
      </c>
      <c r="I110" t="str">
        <f t="shared" si="3"/>
        <v>bulk</v>
      </c>
      <c r="J110">
        <v>-19.899999999999999</v>
      </c>
    </row>
    <row r="111" spans="1:10" x14ac:dyDescent="0.3">
      <c r="A111">
        <v>27276</v>
      </c>
      <c r="B111" t="s">
        <v>260</v>
      </c>
      <c r="C111" t="s">
        <v>281</v>
      </c>
      <c r="D111" t="s">
        <v>475</v>
      </c>
      <c r="E111">
        <v>280.10000000000002</v>
      </c>
      <c r="F111" t="s">
        <v>476</v>
      </c>
      <c r="G111" t="s">
        <v>341</v>
      </c>
      <c r="H111" t="str">
        <f t="shared" si="2"/>
        <v>paleosol</v>
      </c>
      <c r="I111" t="str">
        <f t="shared" si="3"/>
        <v>bulk</v>
      </c>
      <c r="J111">
        <v>-19.7</v>
      </c>
    </row>
    <row r="112" spans="1:10" x14ac:dyDescent="0.3">
      <c r="A112">
        <v>27277</v>
      </c>
      <c r="B112" t="s">
        <v>260</v>
      </c>
      <c r="C112" t="s">
        <v>281</v>
      </c>
      <c r="D112" t="s">
        <v>475</v>
      </c>
      <c r="E112">
        <v>280.10000000000002</v>
      </c>
      <c r="F112" t="s">
        <v>477</v>
      </c>
      <c r="G112" t="s">
        <v>341</v>
      </c>
      <c r="H112" t="str">
        <f t="shared" si="2"/>
        <v>paleosol</v>
      </c>
      <c r="I112" t="str">
        <f t="shared" si="3"/>
        <v>bulk</v>
      </c>
      <c r="J112">
        <v>-19.899999999999999</v>
      </c>
    </row>
    <row r="113" spans="1:12" x14ac:dyDescent="0.3">
      <c r="A113">
        <v>27278</v>
      </c>
      <c r="B113" t="s">
        <v>260</v>
      </c>
      <c r="C113" t="s">
        <v>281</v>
      </c>
      <c r="D113" t="s">
        <v>475</v>
      </c>
      <c r="E113">
        <v>280.10000000000002</v>
      </c>
      <c r="F113" t="s">
        <v>478</v>
      </c>
      <c r="G113" t="s">
        <v>341</v>
      </c>
      <c r="H113" t="str">
        <f t="shared" si="2"/>
        <v>paleosol</v>
      </c>
      <c r="I113" t="str">
        <f t="shared" si="3"/>
        <v>bulk</v>
      </c>
      <c r="J113">
        <v>-20.2</v>
      </c>
    </row>
    <row r="114" spans="1:12" x14ac:dyDescent="0.3">
      <c r="A114">
        <v>27279</v>
      </c>
      <c r="B114" t="s">
        <v>263</v>
      </c>
      <c r="C114" t="s">
        <v>281</v>
      </c>
      <c r="D114" t="s">
        <v>480</v>
      </c>
      <c r="E114">
        <v>279.89999999999998</v>
      </c>
      <c r="F114" t="s">
        <v>481</v>
      </c>
      <c r="G114" t="s">
        <v>322</v>
      </c>
      <c r="H114" t="str">
        <f t="shared" si="2"/>
        <v>charcoal</v>
      </c>
      <c r="I114" t="str">
        <f t="shared" si="3"/>
        <v>bulk</v>
      </c>
      <c r="J114">
        <v>-20.5</v>
      </c>
      <c r="K114">
        <v>-20.8</v>
      </c>
      <c r="L114" t="s">
        <v>479</v>
      </c>
    </row>
    <row r="115" spans="1:12" x14ac:dyDescent="0.3">
      <c r="A115">
        <v>27280</v>
      </c>
      <c r="B115" t="s">
        <v>263</v>
      </c>
      <c r="C115" t="s">
        <v>281</v>
      </c>
      <c r="D115" t="s">
        <v>482</v>
      </c>
      <c r="E115">
        <v>279.89999999999998</v>
      </c>
      <c r="F115" t="s">
        <v>483</v>
      </c>
      <c r="G115" t="s">
        <v>322</v>
      </c>
      <c r="H115" t="str">
        <f t="shared" si="2"/>
        <v>charcoal</v>
      </c>
      <c r="I115" t="str">
        <f t="shared" si="3"/>
        <v>bulk</v>
      </c>
      <c r="J115">
        <v>-21</v>
      </c>
    </row>
    <row r="116" spans="1:12" x14ac:dyDescent="0.3">
      <c r="A116">
        <v>27281</v>
      </c>
      <c r="B116" t="s">
        <v>263</v>
      </c>
      <c r="C116" t="s">
        <v>281</v>
      </c>
      <c r="D116" t="s">
        <v>482</v>
      </c>
      <c r="E116">
        <v>279.89999999999998</v>
      </c>
      <c r="F116" t="s">
        <v>484</v>
      </c>
      <c r="G116" t="s">
        <v>322</v>
      </c>
      <c r="H116" t="str">
        <f t="shared" si="2"/>
        <v>charcoal</v>
      </c>
      <c r="I116" t="str">
        <f t="shared" si="3"/>
        <v>bulk</v>
      </c>
      <c r="J116">
        <v>-20.7</v>
      </c>
    </row>
    <row r="117" spans="1:12" x14ac:dyDescent="0.3">
      <c r="A117">
        <v>27282</v>
      </c>
      <c r="B117" t="s">
        <v>263</v>
      </c>
      <c r="C117" t="s">
        <v>281</v>
      </c>
      <c r="D117" t="s">
        <v>482</v>
      </c>
      <c r="E117">
        <v>279.89999999999998</v>
      </c>
      <c r="F117" t="s">
        <v>485</v>
      </c>
      <c r="G117" t="s">
        <v>322</v>
      </c>
      <c r="H117" t="str">
        <f t="shared" si="2"/>
        <v>charcoal</v>
      </c>
      <c r="I117" t="str">
        <f t="shared" si="3"/>
        <v>bulk</v>
      </c>
      <c r="J117">
        <v>-20.7</v>
      </c>
    </row>
    <row r="118" spans="1:12" x14ac:dyDescent="0.3">
      <c r="A118">
        <v>27283</v>
      </c>
      <c r="B118" t="s">
        <v>263</v>
      </c>
      <c r="C118" t="s">
        <v>281</v>
      </c>
      <c r="D118" t="s">
        <v>486</v>
      </c>
      <c r="E118">
        <v>279.8</v>
      </c>
      <c r="F118" t="s">
        <v>487</v>
      </c>
      <c r="G118" t="s">
        <v>347</v>
      </c>
      <c r="H118" t="str">
        <f t="shared" si="2"/>
        <v>carbonized plant</v>
      </c>
      <c r="I118" t="str">
        <f t="shared" si="3"/>
        <v>stem</v>
      </c>
      <c r="J118">
        <v>-22.1</v>
      </c>
    </row>
    <row r="119" spans="1:12" x14ac:dyDescent="0.3">
      <c r="A119">
        <v>27284</v>
      </c>
      <c r="B119" t="s">
        <v>263</v>
      </c>
      <c r="C119" t="s">
        <v>281</v>
      </c>
      <c r="D119" t="s">
        <v>486</v>
      </c>
      <c r="E119">
        <v>279.8</v>
      </c>
      <c r="F119" t="s">
        <v>488</v>
      </c>
      <c r="G119" t="s">
        <v>290</v>
      </c>
      <c r="H119" t="str">
        <f t="shared" si="2"/>
        <v>fossil plant (compression)</v>
      </c>
      <c r="I119" t="str">
        <f t="shared" si="3"/>
        <v>bulk plant</v>
      </c>
      <c r="J119">
        <v>-20.3</v>
      </c>
    </row>
    <row r="120" spans="1:12" x14ac:dyDescent="0.3">
      <c r="A120">
        <v>27285</v>
      </c>
      <c r="B120" t="s">
        <v>263</v>
      </c>
      <c r="C120" t="s">
        <v>281</v>
      </c>
      <c r="D120" t="s">
        <v>472</v>
      </c>
      <c r="E120">
        <v>279.7</v>
      </c>
      <c r="F120" t="s">
        <v>489</v>
      </c>
      <c r="G120" t="s">
        <v>322</v>
      </c>
      <c r="H120" t="str">
        <f t="shared" si="2"/>
        <v>charcoal</v>
      </c>
      <c r="I120" t="str">
        <f t="shared" si="3"/>
        <v>bulk</v>
      </c>
      <c r="J120">
        <v>-20.399999999999999</v>
      </c>
    </row>
    <row r="121" spans="1:12" x14ac:dyDescent="0.3">
      <c r="A121">
        <v>27286</v>
      </c>
      <c r="B121" t="s">
        <v>269</v>
      </c>
      <c r="C121" t="s">
        <v>281</v>
      </c>
      <c r="D121" t="s">
        <v>491</v>
      </c>
      <c r="E121">
        <v>279.5</v>
      </c>
      <c r="F121" t="s">
        <v>492</v>
      </c>
      <c r="G121" t="s">
        <v>322</v>
      </c>
      <c r="H121" t="str">
        <f t="shared" si="2"/>
        <v>charcoal</v>
      </c>
      <c r="I121" t="str">
        <f t="shared" si="3"/>
        <v>bulk</v>
      </c>
      <c r="J121">
        <v>-21</v>
      </c>
      <c r="K121">
        <v>-21.9</v>
      </c>
      <c r="L121" t="s">
        <v>490</v>
      </c>
    </row>
    <row r="122" spans="1:12" x14ac:dyDescent="0.3">
      <c r="A122">
        <v>27287</v>
      </c>
      <c r="B122" t="s">
        <v>269</v>
      </c>
      <c r="C122" t="s">
        <v>281</v>
      </c>
      <c r="D122" t="s">
        <v>491</v>
      </c>
      <c r="E122">
        <v>279.5</v>
      </c>
      <c r="F122" t="s">
        <v>493</v>
      </c>
      <c r="G122" t="s">
        <v>322</v>
      </c>
      <c r="H122" t="str">
        <f t="shared" si="2"/>
        <v>charcoal</v>
      </c>
      <c r="I122" t="str">
        <f t="shared" si="3"/>
        <v>bulk</v>
      </c>
      <c r="J122">
        <v>-20.6</v>
      </c>
    </row>
    <row r="123" spans="1:12" x14ac:dyDescent="0.3">
      <c r="A123">
        <v>27288</v>
      </c>
      <c r="B123" t="s">
        <v>269</v>
      </c>
      <c r="C123" t="s">
        <v>281</v>
      </c>
      <c r="D123" t="s">
        <v>494</v>
      </c>
      <c r="E123">
        <v>279.5</v>
      </c>
      <c r="F123" t="s">
        <v>495</v>
      </c>
      <c r="G123" t="s">
        <v>496</v>
      </c>
      <c r="H123" t="str">
        <f t="shared" si="2"/>
        <v>fossil plant</v>
      </c>
      <c r="I123" t="str">
        <f t="shared" si="3"/>
        <v>bulk plant</v>
      </c>
      <c r="J123">
        <v>-23.1</v>
      </c>
    </row>
    <row r="124" spans="1:12" x14ac:dyDescent="0.3">
      <c r="A124">
        <v>27289</v>
      </c>
      <c r="B124" t="s">
        <v>269</v>
      </c>
      <c r="C124" t="s">
        <v>281</v>
      </c>
      <c r="D124" t="s">
        <v>494</v>
      </c>
      <c r="E124">
        <v>279.5</v>
      </c>
      <c r="F124" t="s">
        <v>497</v>
      </c>
      <c r="G124" t="s">
        <v>322</v>
      </c>
      <c r="H124" t="str">
        <f t="shared" si="2"/>
        <v>charcoal</v>
      </c>
      <c r="I124" t="str">
        <f t="shared" si="3"/>
        <v>bulk</v>
      </c>
      <c r="J124">
        <v>-23.4</v>
      </c>
    </row>
    <row r="125" spans="1:12" x14ac:dyDescent="0.3">
      <c r="A125">
        <v>27290</v>
      </c>
      <c r="B125" t="s">
        <v>269</v>
      </c>
      <c r="C125" t="s">
        <v>281</v>
      </c>
      <c r="D125" t="s">
        <v>498</v>
      </c>
      <c r="E125">
        <v>279.5</v>
      </c>
      <c r="F125" t="s">
        <v>499</v>
      </c>
      <c r="G125" t="s">
        <v>322</v>
      </c>
      <c r="H125" t="str">
        <f t="shared" si="2"/>
        <v>charcoal</v>
      </c>
      <c r="I125" t="str">
        <f t="shared" si="3"/>
        <v>bulk</v>
      </c>
      <c r="J125">
        <v>-21.7</v>
      </c>
    </row>
    <row r="126" spans="1:12" x14ac:dyDescent="0.3">
      <c r="A126">
        <v>27291</v>
      </c>
      <c r="B126" t="s">
        <v>269</v>
      </c>
      <c r="C126" t="s">
        <v>281</v>
      </c>
      <c r="D126" t="s">
        <v>500</v>
      </c>
      <c r="E126">
        <v>279.3</v>
      </c>
      <c r="F126" t="s">
        <v>501</v>
      </c>
      <c r="G126" t="s">
        <v>322</v>
      </c>
      <c r="H126" t="str">
        <f t="shared" si="2"/>
        <v>charcoal</v>
      </c>
      <c r="I126" t="str">
        <f t="shared" si="3"/>
        <v>bulk</v>
      </c>
      <c r="J126">
        <v>-22.6</v>
      </c>
    </row>
    <row r="127" spans="1:12" x14ac:dyDescent="0.3">
      <c r="A127">
        <v>27292</v>
      </c>
      <c r="B127" t="s">
        <v>269</v>
      </c>
      <c r="C127" t="s">
        <v>281</v>
      </c>
      <c r="D127" t="s">
        <v>500</v>
      </c>
      <c r="E127">
        <v>279.3</v>
      </c>
      <c r="F127" t="s">
        <v>502</v>
      </c>
      <c r="G127" t="s">
        <v>322</v>
      </c>
      <c r="H127" t="str">
        <f t="shared" si="2"/>
        <v>charcoal</v>
      </c>
      <c r="I127" t="str">
        <f t="shared" si="3"/>
        <v>bulk</v>
      </c>
      <c r="J127">
        <v>-21.8</v>
      </c>
    </row>
    <row r="128" spans="1:12" x14ac:dyDescent="0.3">
      <c r="A128">
        <v>27293</v>
      </c>
      <c r="B128" t="s">
        <v>269</v>
      </c>
      <c r="C128" t="s">
        <v>281</v>
      </c>
      <c r="D128" t="s">
        <v>503</v>
      </c>
      <c r="E128">
        <v>279.10000000000002</v>
      </c>
      <c r="F128" t="s">
        <v>504</v>
      </c>
      <c r="G128" t="s">
        <v>322</v>
      </c>
      <c r="H128" t="str">
        <f t="shared" si="2"/>
        <v>charcoal</v>
      </c>
      <c r="I128" t="str">
        <f t="shared" si="3"/>
        <v>bulk</v>
      </c>
      <c r="J128">
        <v>-21.2</v>
      </c>
    </row>
    <row r="129" spans="1:12" x14ac:dyDescent="0.3">
      <c r="A129">
        <v>27294</v>
      </c>
      <c r="B129" t="s">
        <v>269</v>
      </c>
      <c r="C129" t="s">
        <v>281</v>
      </c>
      <c r="D129" t="s">
        <v>505</v>
      </c>
      <c r="E129">
        <v>279</v>
      </c>
      <c r="F129" t="s">
        <v>506</v>
      </c>
      <c r="G129" t="s">
        <v>341</v>
      </c>
      <c r="H129" t="str">
        <f t="shared" si="2"/>
        <v>paleosol</v>
      </c>
      <c r="I129" t="str">
        <f t="shared" si="3"/>
        <v>bulk</v>
      </c>
      <c r="J129">
        <v>-21.5</v>
      </c>
    </row>
    <row r="130" spans="1:12" x14ac:dyDescent="0.3">
      <c r="A130">
        <v>27295</v>
      </c>
      <c r="B130" t="s">
        <v>269</v>
      </c>
      <c r="C130" t="s">
        <v>281</v>
      </c>
      <c r="D130" t="s">
        <v>505</v>
      </c>
      <c r="E130">
        <v>279</v>
      </c>
      <c r="F130" t="s">
        <v>507</v>
      </c>
      <c r="G130" t="s">
        <v>322</v>
      </c>
      <c r="H130" t="str">
        <f t="shared" si="2"/>
        <v>charcoal</v>
      </c>
      <c r="I130" t="str">
        <f t="shared" si="3"/>
        <v>bulk</v>
      </c>
      <c r="J130">
        <v>-21.5</v>
      </c>
    </row>
    <row r="131" spans="1:12" x14ac:dyDescent="0.3">
      <c r="A131">
        <v>27296</v>
      </c>
      <c r="B131" t="s">
        <v>576</v>
      </c>
      <c r="C131" t="s">
        <v>281</v>
      </c>
      <c r="D131" t="s">
        <v>509</v>
      </c>
      <c r="E131">
        <v>277.10000000000002</v>
      </c>
      <c r="F131" t="s">
        <v>510</v>
      </c>
      <c r="G131" t="s">
        <v>322</v>
      </c>
      <c r="H131" t="str">
        <f t="shared" ref="H131:H161" si="4">VLOOKUP(G131, $O$2:$Q$14, 3, FALSE)</f>
        <v>charcoal</v>
      </c>
      <c r="I131" t="str">
        <f t="shared" ref="I131:I161" si="5">VLOOKUP(G131, $O$2:$Q$14, 2, FALSE)</f>
        <v>bulk</v>
      </c>
      <c r="J131">
        <v>-21.8</v>
      </c>
      <c r="K131">
        <v>-21.2</v>
      </c>
      <c r="L131" t="s">
        <v>508</v>
      </c>
    </row>
    <row r="132" spans="1:12" x14ac:dyDescent="0.3">
      <c r="A132">
        <v>27297</v>
      </c>
      <c r="B132" t="s">
        <v>576</v>
      </c>
      <c r="C132" t="s">
        <v>281</v>
      </c>
      <c r="D132" t="s">
        <v>511</v>
      </c>
      <c r="E132">
        <v>278</v>
      </c>
      <c r="F132" t="s">
        <v>512</v>
      </c>
      <c r="G132" t="s">
        <v>322</v>
      </c>
      <c r="H132" t="str">
        <f t="shared" si="4"/>
        <v>charcoal</v>
      </c>
      <c r="I132" t="str">
        <f t="shared" si="5"/>
        <v>bulk</v>
      </c>
      <c r="J132">
        <v>-20.9</v>
      </c>
    </row>
    <row r="133" spans="1:12" x14ac:dyDescent="0.3">
      <c r="A133">
        <v>27298</v>
      </c>
      <c r="B133" t="s">
        <v>576</v>
      </c>
      <c r="C133" t="s">
        <v>281</v>
      </c>
      <c r="D133" t="s">
        <v>513</v>
      </c>
      <c r="E133">
        <v>278.5</v>
      </c>
      <c r="F133" t="s">
        <v>514</v>
      </c>
      <c r="G133" t="s">
        <v>322</v>
      </c>
      <c r="H133" t="str">
        <f t="shared" si="4"/>
        <v>charcoal</v>
      </c>
      <c r="I133" t="str">
        <f t="shared" si="5"/>
        <v>bulk</v>
      </c>
      <c r="J133">
        <v>-21</v>
      </c>
    </row>
    <row r="134" spans="1:12" x14ac:dyDescent="0.3">
      <c r="A134">
        <v>27299</v>
      </c>
      <c r="B134" t="s">
        <v>576</v>
      </c>
      <c r="C134" t="s">
        <v>281</v>
      </c>
      <c r="D134" t="s">
        <v>515</v>
      </c>
      <c r="E134">
        <v>278</v>
      </c>
      <c r="F134" t="s">
        <v>516</v>
      </c>
      <c r="G134" t="s">
        <v>290</v>
      </c>
      <c r="H134" t="str">
        <f t="shared" si="4"/>
        <v>fossil plant (compression)</v>
      </c>
      <c r="I134" t="str">
        <f t="shared" si="5"/>
        <v>bulk plant</v>
      </c>
      <c r="J134">
        <v>-22.7</v>
      </c>
    </row>
    <row r="135" spans="1:12" x14ac:dyDescent="0.3">
      <c r="A135">
        <v>27300</v>
      </c>
      <c r="B135" t="s">
        <v>576</v>
      </c>
      <c r="C135" t="s">
        <v>281</v>
      </c>
      <c r="D135" t="s">
        <v>517</v>
      </c>
      <c r="E135">
        <v>278.60000000000002</v>
      </c>
      <c r="F135" t="s">
        <v>518</v>
      </c>
      <c r="G135" t="s">
        <v>322</v>
      </c>
      <c r="H135" t="str">
        <f t="shared" si="4"/>
        <v>charcoal</v>
      </c>
      <c r="I135" t="str">
        <f t="shared" si="5"/>
        <v>bulk</v>
      </c>
      <c r="J135">
        <v>-19.2</v>
      </c>
    </row>
    <row r="136" spans="1:12" x14ac:dyDescent="0.3">
      <c r="A136">
        <v>27301</v>
      </c>
      <c r="B136" t="s">
        <v>576</v>
      </c>
      <c r="C136" t="s">
        <v>281</v>
      </c>
      <c r="D136" t="s">
        <v>519</v>
      </c>
      <c r="E136">
        <v>278.5</v>
      </c>
      <c r="F136" t="s">
        <v>520</v>
      </c>
      <c r="G136" t="s">
        <v>322</v>
      </c>
      <c r="H136" t="str">
        <f t="shared" si="4"/>
        <v>charcoal</v>
      </c>
      <c r="I136" t="str">
        <f t="shared" si="5"/>
        <v>bulk</v>
      </c>
      <c r="J136">
        <v>-19.8</v>
      </c>
    </row>
    <row r="137" spans="1:12" x14ac:dyDescent="0.3">
      <c r="A137">
        <v>27302</v>
      </c>
      <c r="B137" t="s">
        <v>576</v>
      </c>
      <c r="C137" t="s">
        <v>281</v>
      </c>
      <c r="D137" t="s">
        <v>521</v>
      </c>
      <c r="E137">
        <v>278.60000000000002</v>
      </c>
      <c r="F137" t="s">
        <v>522</v>
      </c>
      <c r="G137" t="s">
        <v>322</v>
      </c>
      <c r="H137" t="str">
        <f t="shared" si="4"/>
        <v>charcoal</v>
      </c>
      <c r="I137" t="str">
        <f t="shared" si="5"/>
        <v>bulk</v>
      </c>
      <c r="J137">
        <v>-21.2</v>
      </c>
    </row>
    <row r="138" spans="1:12" x14ac:dyDescent="0.3">
      <c r="A138">
        <v>27303</v>
      </c>
      <c r="B138" t="s">
        <v>576</v>
      </c>
      <c r="C138" t="s">
        <v>281</v>
      </c>
      <c r="D138" t="s">
        <v>523</v>
      </c>
      <c r="E138">
        <v>278</v>
      </c>
      <c r="F138" t="s">
        <v>524</v>
      </c>
      <c r="G138" t="s">
        <v>322</v>
      </c>
      <c r="H138" t="str">
        <f t="shared" si="4"/>
        <v>charcoal</v>
      </c>
      <c r="I138" t="str">
        <f t="shared" si="5"/>
        <v>bulk</v>
      </c>
      <c r="J138">
        <v>-23.4</v>
      </c>
    </row>
    <row r="139" spans="1:12" x14ac:dyDescent="0.3">
      <c r="A139">
        <v>27304</v>
      </c>
      <c r="B139" t="s">
        <v>576</v>
      </c>
      <c r="C139" t="s">
        <v>281</v>
      </c>
      <c r="D139" t="s">
        <v>525</v>
      </c>
      <c r="E139">
        <v>278.5</v>
      </c>
      <c r="F139" t="s">
        <v>526</v>
      </c>
      <c r="G139" t="s">
        <v>322</v>
      </c>
      <c r="H139" t="str">
        <f t="shared" si="4"/>
        <v>charcoal</v>
      </c>
      <c r="I139" t="str">
        <f t="shared" si="5"/>
        <v>bulk</v>
      </c>
      <c r="J139">
        <v>-20.399999999999999</v>
      </c>
    </row>
    <row r="140" spans="1:12" x14ac:dyDescent="0.3">
      <c r="A140">
        <v>27305</v>
      </c>
      <c r="B140" t="s">
        <v>576</v>
      </c>
      <c r="C140" t="s">
        <v>281</v>
      </c>
      <c r="D140" t="s">
        <v>527</v>
      </c>
      <c r="E140">
        <v>278.8</v>
      </c>
      <c r="F140" t="s">
        <v>528</v>
      </c>
      <c r="G140" t="s">
        <v>341</v>
      </c>
      <c r="H140" t="str">
        <f t="shared" si="4"/>
        <v>paleosol</v>
      </c>
      <c r="I140" t="str">
        <f t="shared" si="5"/>
        <v>bulk</v>
      </c>
      <c r="J140">
        <v>-22.6</v>
      </c>
    </row>
    <row r="141" spans="1:12" x14ac:dyDescent="0.3">
      <c r="A141">
        <v>27306</v>
      </c>
      <c r="B141" t="s">
        <v>576</v>
      </c>
      <c r="C141" t="s">
        <v>281</v>
      </c>
      <c r="D141" t="s">
        <v>527</v>
      </c>
      <c r="E141">
        <v>278.8</v>
      </c>
      <c r="F141" t="s">
        <v>529</v>
      </c>
      <c r="G141" t="s">
        <v>341</v>
      </c>
      <c r="H141" t="str">
        <f t="shared" si="4"/>
        <v>paleosol</v>
      </c>
      <c r="I141" t="str">
        <f t="shared" si="5"/>
        <v>bulk</v>
      </c>
      <c r="J141">
        <v>-21.8</v>
      </c>
    </row>
    <row r="142" spans="1:12" x14ac:dyDescent="0.3">
      <c r="A142">
        <v>27307</v>
      </c>
      <c r="B142" t="s">
        <v>575</v>
      </c>
      <c r="C142" t="s">
        <v>283</v>
      </c>
      <c r="D142" t="s">
        <v>531</v>
      </c>
      <c r="E142">
        <v>277.39999999999998</v>
      </c>
      <c r="F142" t="s">
        <v>532</v>
      </c>
      <c r="G142" t="s">
        <v>287</v>
      </c>
      <c r="H142" t="str">
        <f t="shared" si="4"/>
        <v>carbonized plant</v>
      </c>
      <c r="I142" t="str">
        <f t="shared" si="5"/>
        <v>wood</v>
      </c>
      <c r="J142">
        <v>-19.600000000000001</v>
      </c>
      <c r="K142">
        <v>-19.7</v>
      </c>
      <c r="L142" t="s">
        <v>530</v>
      </c>
    </row>
    <row r="143" spans="1:12" x14ac:dyDescent="0.3">
      <c r="A143">
        <v>27308</v>
      </c>
      <c r="B143" t="s">
        <v>575</v>
      </c>
      <c r="C143" t="s">
        <v>283</v>
      </c>
      <c r="D143" t="s">
        <v>531</v>
      </c>
      <c r="E143">
        <v>277.39999999999998</v>
      </c>
      <c r="F143" t="s">
        <v>533</v>
      </c>
      <c r="G143" t="s">
        <v>290</v>
      </c>
      <c r="H143" t="str">
        <f t="shared" si="4"/>
        <v>fossil plant (compression)</v>
      </c>
      <c r="I143" t="str">
        <f t="shared" si="5"/>
        <v>bulk plant</v>
      </c>
      <c r="J143">
        <v>-19.8</v>
      </c>
    </row>
    <row r="144" spans="1:12" x14ac:dyDescent="0.3">
      <c r="A144">
        <v>27309</v>
      </c>
      <c r="B144" t="s">
        <v>272</v>
      </c>
      <c r="C144" t="s">
        <v>281</v>
      </c>
      <c r="D144" t="s">
        <v>535</v>
      </c>
      <c r="E144">
        <v>272.60000000000002</v>
      </c>
      <c r="F144" t="s">
        <v>536</v>
      </c>
      <c r="G144" t="s">
        <v>322</v>
      </c>
      <c r="H144" t="str">
        <f t="shared" si="4"/>
        <v>charcoal</v>
      </c>
      <c r="I144" t="str">
        <f t="shared" si="5"/>
        <v>bulk</v>
      </c>
      <c r="J144">
        <v>-21.7</v>
      </c>
      <c r="K144">
        <v>-21.1</v>
      </c>
      <c r="L144" t="s">
        <v>534</v>
      </c>
    </row>
    <row r="145" spans="1:12" x14ac:dyDescent="0.3">
      <c r="A145">
        <v>27310</v>
      </c>
      <c r="B145" t="s">
        <v>272</v>
      </c>
      <c r="C145" t="s">
        <v>281</v>
      </c>
      <c r="D145" t="s">
        <v>537</v>
      </c>
      <c r="E145">
        <v>274.3</v>
      </c>
      <c r="F145" t="s">
        <v>538</v>
      </c>
      <c r="G145" t="s">
        <v>322</v>
      </c>
      <c r="H145" t="str">
        <f t="shared" si="4"/>
        <v>charcoal</v>
      </c>
      <c r="I145" t="str">
        <f t="shared" si="5"/>
        <v>bulk</v>
      </c>
      <c r="J145">
        <v>-20.5</v>
      </c>
    </row>
    <row r="146" spans="1:12" x14ac:dyDescent="0.3">
      <c r="A146">
        <v>27311</v>
      </c>
      <c r="B146" t="s">
        <v>272</v>
      </c>
      <c r="C146" t="s">
        <v>281</v>
      </c>
      <c r="D146" t="s">
        <v>539</v>
      </c>
      <c r="E146">
        <v>274.3</v>
      </c>
      <c r="F146" t="s">
        <v>215</v>
      </c>
      <c r="G146" t="s">
        <v>341</v>
      </c>
      <c r="H146" t="str">
        <f t="shared" si="4"/>
        <v>paleosol</v>
      </c>
      <c r="I146" t="str">
        <f t="shared" si="5"/>
        <v>bulk</v>
      </c>
      <c r="J146">
        <v>-22.2</v>
      </c>
    </row>
    <row r="147" spans="1:12" x14ac:dyDescent="0.3">
      <c r="A147">
        <v>27312</v>
      </c>
      <c r="B147" t="s">
        <v>272</v>
      </c>
      <c r="C147" t="s">
        <v>281</v>
      </c>
      <c r="D147" t="s">
        <v>539</v>
      </c>
      <c r="E147">
        <v>273.3</v>
      </c>
      <c r="F147" t="s">
        <v>540</v>
      </c>
      <c r="G147" t="s">
        <v>341</v>
      </c>
      <c r="H147" t="str">
        <f t="shared" si="4"/>
        <v>paleosol</v>
      </c>
      <c r="I147" t="str">
        <f t="shared" si="5"/>
        <v>bulk</v>
      </c>
      <c r="J147">
        <v>-21.6</v>
      </c>
    </row>
    <row r="148" spans="1:12" x14ac:dyDescent="0.3">
      <c r="A148">
        <v>27313</v>
      </c>
      <c r="B148" t="s">
        <v>572</v>
      </c>
      <c r="C148" t="s">
        <v>281</v>
      </c>
      <c r="D148" t="s">
        <v>541</v>
      </c>
      <c r="E148">
        <v>272.3</v>
      </c>
      <c r="F148" t="s">
        <v>542</v>
      </c>
      <c r="G148" t="s">
        <v>322</v>
      </c>
      <c r="H148" t="str">
        <f t="shared" si="4"/>
        <v>charcoal</v>
      </c>
      <c r="I148" t="str">
        <f t="shared" si="5"/>
        <v>bulk</v>
      </c>
      <c r="J148">
        <v>-22</v>
      </c>
      <c r="K148">
        <v>-21.1</v>
      </c>
      <c r="L148" t="s">
        <v>543</v>
      </c>
    </row>
    <row r="149" spans="1:12" x14ac:dyDescent="0.3">
      <c r="A149">
        <v>27314</v>
      </c>
      <c r="B149" t="s">
        <v>572</v>
      </c>
      <c r="C149" t="s">
        <v>281</v>
      </c>
      <c r="D149" t="s">
        <v>544</v>
      </c>
      <c r="E149">
        <v>272</v>
      </c>
      <c r="F149" t="s">
        <v>545</v>
      </c>
      <c r="G149" t="s">
        <v>322</v>
      </c>
      <c r="H149" t="str">
        <f t="shared" si="4"/>
        <v>charcoal</v>
      </c>
      <c r="I149" t="str">
        <f t="shared" si="5"/>
        <v>bulk</v>
      </c>
      <c r="J149">
        <v>-21.1</v>
      </c>
    </row>
    <row r="150" spans="1:12" x14ac:dyDescent="0.3">
      <c r="A150">
        <v>27315</v>
      </c>
      <c r="B150" t="s">
        <v>572</v>
      </c>
      <c r="C150" t="s">
        <v>281</v>
      </c>
      <c r="D150" t="s">
        <v>544</v>
      </c>
      <c r="E150">
        <v>272</v>
      </c>
      <c r="F150" t="s">
        <v>546</v>
      </c>
      <c r="G150" t="s">
        <v>322</v>
      </c>
      <c r="H150" t="str">
        <f t="shared" si="4"/>
        <v>charcoal</v>
      </c>
      <c r="I150" t="str">
        <f t="shared" si="5"/>
        <v>bulk</v>
      </c>
      <c r="J150">
        <v>-20.5</v>
      </c>
    </row>
    <row r="151" spans="1:12" x14ac:dyDescent="0.3">
      <c r="A151">
        <v>27316</v>
      </c>
      <c r="B151" t="s">
        <v>572</v>
      </c>
      <c r="C151" t="s">
        <v>281</v>
      </c>
      <c r="D151" t="s">
        <v>544</v>
      </c>
      <c r="E151">
        <v>272</v>
      </c>
      <c r="F151" t="s">
        <v>547</v>
      </c>
      <c r="G151" t="s">
        <v>322</v>
      </c>
      <c r="H151" t="str">
        <f t="shared" si="4"/>
        <v>charcoal</v>
      </c>
      <c r="I151" t="str">
        <f t="shared" si="5"/>
        <v>bulk</v>
      </c>
      <c r="J151">
        <v>-21.4</v>
      </c>
    </row>
    <row r="152" spans="1:12" x14ac:dyDescent="0.3">
      <c r="A152">
        <v>27317</v>
      </c>
      <c r="B152" t="s">
        <v>572</v>
      </c>
      <c r="C152" t="s">
        <v>281</v>
      </c>
      <c r="D152" t="s">
        <v>548</v>
      </c>
      <c r="E152">
        <v>272.5</v>
      </c>
      <c r="F152" t="s">
        <v>549</v>
      </c>
      <c r="G152" t="s">
        <v>322</v>
      </c>
      <c r="H152" t="str">
        <f t="shared" si="4"/>
        <v>charcoal</v>
      </c>
      <c r="I152" t="str">
        <f t="shared" si="5"/>
        <v>bulk</v>
      </c>
      <c r="J152">
        <v>-19.5</v>
      </c>
    </row>
    <row r="153" spans="1:12" x14ac:dyDescent="0.3">
      <c r="A153">
        <v>27318</v>
      </c>
      <c r="B153" t="s">
        <v>572</v>
      </c>
      <c r="C153" t="s">
        <v>281</v>
      </c>
      <c r="D153" t="s">
        <v>548</v>
      </c>
      <c r="E153">
        <v>272.5</v>
      </c>
      <c r="F153" t="s">
        <v>550</v>
      </c>
      <c r="G153" t="s">
        <v>322</v>
      </c>
      <c r="H153" t="str">
        <f t="shared" si="4"/>
        <v>charcoal</v>
      </c>
      <c r="I153" t="str">
        <f t="shared" si="5"/>
        <v>bulk</v>
      </c>
      <c r="J153">
        <v>-19.7</v>
      </c>
    </row>
    <row r="154" spans="1:12" x14ac:dyDescent="0.3">
      <c r="A154">
        <v>27319</v>
      </c>
      <c r="B154" t="s">
        <v>572</v>
      </c>
      <c r="C154" t="s">
        <v>281</v>
      </c>
      <c r="D154" t="s">
        <v>551</v>
      </c>
      <c r="E154">
        <v>272.5</v>
      </c>
      <c r="F154" t="s">
        <v>552</v>
      </c>
      <c r="G154" t="s">
        <v>322</v>
      </c>
      <c r="H154" t="str">
        <f t="shared" si="4"/>
        <v>charcoal</v>
      </c>
      <c r="I154" t="str">
        <f t="shared" si="5"/>
        <v>bulk</v>
      </c>
      <c r="J154">
        <v>-20.7</v>
      </c>
    </row>
    <row r="155" spans="1:12" x14ac:dyDescent="0.3">
      <c r="A155">
        <v>27320</v>
      </c>
      <c r="B155" t="s">
        <v>572</v>
      </c>
      <c r="C155" t="s">
        <v>281</v>
      </c>
      <c r="D155" t="s">
        <v>553</v>
      </c>
      <c r="E155">
        <v>272.3</v>
      </c>
      <c r="F155" t="s">
        <v>554</v>
      </c>
      <c r="G155" t="s">
        <v>322</v>
      </c>
      <c r="H155" t="str">
        <f t="shared" si="4"/>
        <v>charcoal</v>
      </c>
      <c r="I155" t="str">
        <f t="shared" si="5"/>
        <v>bulk</v>
      </c>
      <c r="J155">
        <v>-21.6</v>
      </c>
    </row>
    <row r="156" spans="1:12" x14ac:dyDescent="0.3">
      <c r="A156">
        <v>27321</v>
      </c>
      <c r="B156" t="s">
        <v>572</v>
      </c>
      <c r="C156" t="s">
        <v>281</v>
      </c>
      <c r="D156" t="s">
        <v>555</v>
      </c>
      <c r="E156">
        <v>272.39999999999998</v>
      </c>
      <c r="F156" t="s">
        <v>556</v>
      </c>
      <c r="G156" t="s">
        <v>322</v>
      </c>
      <c r="H156" t="str">
        <f t="shared" si="4"/>
        <v>charcoal</v>
      </c>
      <c r="I156" t="str">
        <f t="shared" si="5"/>
        <v>bulk</v>
      </c>
      <c r="J156">
        <v>-20.399999999999999</v>
      </c>
    </row>
    <row r="157" spans="1:12" x14ac:dyDescent="0.3">
      <c r="A157">
        <v>27322</v>
      </c>
      <c r="B157" t="s">
        <v>572</v>
      </c>
      <c r="C157" t="s">
        <v>281</v>
      </c>
      <c r="D157" t="s">
        <v>557</v>
      </c>
      <c r="E157">
        <v>272.60000000000002</v>
      </c>
      <c r="F157" t="s">
        <v>558</v>
      </c>
      <c r="G157" t="s">
        <v>322</v>
      </c>
      <c r="H157" t="str">
        <f t="shared" si="4"/>
        <v>charcoal</v>
      </c>
      <c r="I157" t="str">
        <f t="shared" si="5"/>
        <v>bulk</v>
      </c>
      <c r="J157">
        <v>-20.8</v>
      </c>
    </row>
    <row r="158" spans="1:12" x14ac:dyDescent="0.3">
      <c r="A158">
        <v>27323</v>
      </c>
      <c r="B158" t="s">
        <v>572</v>
      </c>
      <c r="C158" t="s">
        <v>281</v>
      </c>
      <c r="D158" t="s">
        <v>559</v>
      </c>
      <c r="E158">
        <v>272.2</v>
      </c>
      <c r="F158">
        <v>42104</v>
      </c>
      <c r="G158" t="s">
        <v>466</v>
      </c>
      <c r="H158" t="str">
        <f t="shared" si="4"/>
        <v>fossil plant</v>
      </c>
      <c r="I158" t="str">
        <f t="shared" si="5"/>
        <v>cuticle</v>
      </c>
      <c r="J158">
        <v>-23</v>
      </c>
    </row>
    <row r="159" spans="1:12" x14ac:dyDescent="0.3">
      <c r="A159">
        <v>27324</v>
      </c>
      <c r="B159" t="s">
        <v>572</v>
      </c>
      <c r="C159" t="s">
        <v>281</v>
      </c>
      <c r="D159" t="s">
        <v>559</v>
      </c>
      <c r="E159">
        <v>272.3</v>
      </c>
      <c r="F159" t="s">
        <v>560</v>
      </c>
      <c r="G159" t="s">
        <v>466</v>
      </c>
      <c r="H159" t="str">
        <f t="shared" si="4"/>
        <v>fossil plant</v>
      </c>
      <c r="I159" t="str">
        <f t="shared" si="5"/>
        <v>cuticle</v>
      </c>
      <c r="J159">
        <v>-22.8</v>
      </c>
    </row>
    <row r="160" spans="1:12" x14ac:dyDescent="0.3">
      <c r="A160">
        <v>27325</v>
      </c>
      <c r="B160" t="s">
        <v>572</v>
      </c>
      <c r="C160" t="s">
        <v>281</v>
      </c>
      <c r="D160" t="s">
        <v>559</v>
      </c>
      <c r="E160">
        <v>272.3</v>
      </c>
      <c r="F160">
        <v>42105</v>
      </c>
      <c r="G160" t="s">
        <v>466</v>
      </c>
      <c r="H160" t="str">
        <f t="shared" si="4"/>
        <v>fossil plant</v>
      </c>
      <c r="I160" t="str">
        <f t="shared" si="5"/>
        <v>cuticle</v>
      </c>
      <c r="J160">
        <v>-22.3</v>
      </c>
    </row>
    <row r="161" spans="1:10" x14ac:dyDescent="0.3">
      <c r="A161">
        <v>27326</v>
      </c>
      <c r="B161" t="s">
        <v>572</v>
      </c>
      <c r="C161" t="s">
        <v>281</v>
      </c>
      <c r="D161" t="s">
        <v>561</v>
      </c>
      <c r="E161">
        <v>272.3</v>
      </c>
      <c r="F161" t="s">
        <v>562</v>
      </c>
      <c r="G161" t="s">
        <v>322</v>
      </c>
      <c r="H161" t="str">
        <f t="shared" si="4"/>
        <v>charcoal</v>
      </c>
      <c r="I161" t="str">
        <f t="shared" si="5"/>
        <v>bulk</v>
      </c>
      <c r="J161">
        <v>-20.2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S1 - carb</vt:lpstr>
      <vt:lpstr>S2 - 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2022-11-29T00:00:43Z</dcterms:created>
  <dcterms:modified xsi:type="dcterms:W3CDTF">2022-12-27T20:43:55Z</dcterms:modified>
</cp:coreProperties>
</file>