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wan\Desktop\Research\Data\Data Compilations\"/>
    </mc:Choice>
  </mc:AlternateContent>
  <xr:revisionPtr revIDLastSave="0" documentId="13_ncr:1_{918F66BA-2CBF-434B-BB04-82E1D70B5828}" xr6:coauthVersionLast="47" xr6:coauthVersionMax="47" xr10:uidLastSave="{00000000-0000-0000-0000-000000000000}"/>
  <bookViews>
    <workbookView xWindow="-108" yWindow="-108" windowWidth="23256" windowHeight="12576" xr2:uid="{DACF39EB-0C7B-47E2-9198-53187A405652}"/>
  </bookViews>
  <sheets>
    <sheet name="MASTER" sheetId="1" r:id="rId1"/>
    <sheet name="STANDARDS" sheetId="2" r:id="rId2"/>
    <sheet name="chart!!" sheetId="5" r:id="rId3"/>
    <sheet name="lat-long" sheetId="3" r:id="rId4"/>
  </sheets>
  <definedNames>
    <definedName name="_xlnm._FilterDatabase" localSheetId="0" hidden="1">MASTER!$A$1:$O$731</definedName>
    <definedName name="_xlnm._FilterDatabase" localSheetId="1" hidden="1">STANDARDS!$A$1:$E$2399</definedName>
    <definedName name="_xlchart.v1.0" hidden="1">MASTER!$G$1</definedName>
    <definedName name="_xlchart.v1.1" hidden="1">MASTER!$G$2:$G$651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04" i="1" l="1"/>
  <c r="H703" i="1"/>
  <c r="H702" i="1"/>
  <c r="H701" i="1"/>
  <c r="H700" i="1"/>
  <c r="H699" i="1"/>
  <c r="H698" i="1"/>
  <c r="H697" i="1"/>
  <c r="H696" i="1"/>
  <c r="H695" i="1"/>
  <c r="H694" i="1"/>
  <c r="H690" i="1"/>
  <c r="H689" i="1"/>
  <c r="H688" i="1"/>
  <c r="H687" i="1"/>
  <c r="H686" i="1"/>
  <c r="H685" i="1"/>
  <c r="H684" i="1"/>
  <c r="H683" i="1"/>
  <c r="C709" i="1"/>
  <c r="D709" i="1" s="1"/>
  <c r="C710" i="1"/>
  <c r="E710" i="1" s="1"/>
  <c r="D2320" i="2"/>
  <c r="E2320" i="2"/>
  <c r="D2321" i="2"/>
  <c r="E2321" i="2"/>
  <c r="D2322" i="2"/>
  <c r="E2322" i="2"/>
  <c r="D2323" i="2"/>
  <c r="E2323" i="2"/>
  <c r="D2324" i="2"/>
  <c r="E2324" i="2"/>
  <c r="D2325" i="2"/>
  <c r="E2325" i="2"/>
  <c r="D2326" i="2"/>
  <c r="E2326" i="2"/>
  <c r="D2327" i="2"/>
  <c r="E2327" i="2"/>
  <c r="C683" i="1"/>
  <c r="D683" i="1" s="1"/>
  <c r="D2308" i="2"/>
  <c r="E2308" i="2"/>
  <c r="D2309" i="2"/>
  <c r="E2309" i="2"/>
  <c r="D2310" i="2"/>
  <c r="E2310" i="2"/>
  <c r="D2311" i="2"/>
  <c r="E2311" i="2"/>
  <c r="D2312" i="2"/>
  <c r="E2312" i="2"/>
  <c r="D2313" i="2"/>
  <c r="E2313" i="2"/>
  <c r="D2314" i="2"/>
  <c r="E2314" i="2"/>
  <c r="D2315" i="2"/>
  <c r="E2315" i="2"/>
  <c r="D2316" i="2"/>
  <c r="E2316" i="2"/>
  <c r="D2317" i="2"/>
  <c r="E2317" i="2"/>
  <c r="D2318" i="2"/>
  <c r="E2318" i="2"/>
  <c r="D2319" i="2"/>
  <c r="E2319" i="2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04" i="1"/>
  <c r="C653" i="1"/>
  <c r="C654" i="1"/>
  <c r="D654" i="1" s="1"/>
  <c r="C655" i="1"/>
  <c r="D655" i="1" s="1"/>
  <c r="C656" i="1"/>
  <c r="C657" i="1"/>
  <c r="C658" i="1"/>
  <c r="C659" i="1"/>
  <c r="D659" i="1" s="1"/>
  <c r="C660" i="1"/>
  <c r="C661" i="1"/>
  <c r="C662" i="1"/>
  <c r="D662" i="1" s="1"/>
  <c r="C663" i="1"/>
  <c r="D663" i="1" s="1"/>
  <c r="C664" i="1"/>
  <c r="C665" i="1"/>
  <c r="C666" i="1"/>
  <c r="C667" i="1"/>
  <c r="D667" i="1" s="1"/>
  <c r="C668" i="1"/>
  <c r="C669" i="1"/>
  <c r="C670" i="1"/>
  <c r="D670" i="1" s="1"/>
  <c r="C671" i="1"/>
  <c r="D671" i="1" s="1"/>
  <c r="C672" i="1"/>
  <c r="C673" i="1"/>
  <c r="C674" i="1"/>
  <c r="C675" i="1"/>
  <c r="D675" i="1" s="1"/>
  <c r="C676" i="1"/>
  <c r="C677" i="1"/>
  <c r="C678" i="1"/>
  <c r="D678" i="1" s="1"/>
  <c r="C679" i="1"/>
  <c r="D679" i="1" s="1"/>
  <c r="C680" i="1"/>
  <c r="C681" i="1"/>
  <c r="C682" i="1"/>
  <c r="C652" i="1"/>
  <c r="E1922" i="2"/>
  <c r="E618" i="2"/>
  <c r="D1922" i="2"/>
  <c r="D618" i="2"/>
  <c r="C554" i="1"/>
  <c r="D554" i="1" s="1"/>
  <c r="C555" i="1"/>
  <c r="D555" i="1" s="1"/>
  <c r="C556" i="1"/>
  <c r="C557" i="1"/>
  <c r="D557" i="1" s="1"/>
  <c r="C558" i="1"/>
  <c r="D558" i="1" s="1"/>
  <c r="C559" i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C640" i="1"/>
  <c r="D640" i="1" s="1"/>
  <c r="C641" i="1"/>
  <c r="D641" i="1" s="1"/>
  <c r="C642" i="1"/>
  <c r="D642" i="1" s="1"/>
  <c r="C643" i="1"/>
  <c r="D643" i="1" s="1"/>
  <c r="C644" i="1"/>
  <c r="C645" i="1"/>
  <c r="E645" i="1" s="1"/>
  <c r="C646" i="1"/>
  <c r="D646" i="1" s="1"/>
  <c r="C647" i="1"/>
  <c r="C648" i="1"/>
  <c r="D648" i="1" s="1"/>
  <c r="C649" i="1"/>
  <c r="C650" i="1"/>
  <c r="C651" i="1"/>
  <c r="D651" i="1" s="1"/>
  <c r="D556" i="1"/>
  <c r="E2005" i="2"/>
  <c r="E2003" i="2"/>
  <c r="E2002" i="2"/>
  <c r="E2004" i="2"/>
  <c r="E2006" i="2"/>
  <c r="E559" i="2"/>
  <c r="E921" i="2"/>
  <c r="E697" i="2"/>
  <c r="E77" i="2"/>
  <c r="E86" i="2"/>
  <c r="E622" i="2"/>
  <c r="E623" i="2"/>
  <c r="E859" i="2"/>
  <c r="E1399" i="2"/>
  <c r="E1518" i="2"/>
  <c r="E1538" i="2"/>
  <c r="D2005" i="2"/>
  <c r="D2003" i="2"/>
  <c r="D2002" i="2"/>
  <c r="D2004" i="2"/>
  <c r="D2006" i="2"/>
  <c r="D559" i="2"/>
  <c r="D921" i="2"/>
  <c r="D697" i="2"/>
  <c r="D77" i="2"/>
  <c r="D86" i="2"/>
  <c r="D622" i="2"/>
  <c r="D623" i="2"/>
  <c r="D859" i="2"/>
  <c r="D1399" i="2"/>
  <c r="D1518" i="2"/>
  <c r="D1538" i="2"/>
  <c r="E370" i="2"/>
  <c r="E2173" i="2"/>
  <c r="E346" i="2"/>
  <c r="E1608" i="2"/>
  <c r="E1510" i="2"/>
  <c r="E2116" i="2"/>
  <c r="E1140" i="2"/>
  <c r="E1509" i="2"/>
  <c r="E1111" i="2"/>
  <c r="E1112" i="2"/>
  <c r="D370" i="2"/>
  <c r="D2173" i="2"/>
  <c r="D346" i="2"/>
  <c r="D1608" i="2"/>
  <c r="D1510" i="2"/>
  <c r="D2116" i="2"/>
  <c r="D1140" i="2"/>
  <c r="D1509" i="2"/>
  <c r="D1111" i="2"/>
  <c r="D1112" i="2"/>
  <c r="E48" i="2"/>
  <c r="D48" i="2"/>
  <c r="E2223" i="2"/>
  <c r="D2223" i="2"/>
  <c r="E2276" i="2"/>
  <c r="D2276" i="2"/>
  <c r="E2253" i="2"/>
  <c r="D2253" i="2"/>
  <c r="E2245" i="2"/>
  <c r="E2243" i="2"/>
  <c r="D2245" i="2"/>
  <c r="D2243" i="2"/>
  <c r="E2229" i="2"/>
  <c r="D2229" i="2"/>
  <c r="E2186" i="2"/>
  <c r="D2186" i="2"/>
  <c r="E2164" i="2"/>
  <c r="D2164" i="2"/>
  <c r="E2127" i="2"/>
  <c r="D2127" i="2"/>
  <c r="E1959" i="2"/>
  <c r="D1959" i="2"/>
  <c r="E1957" i="2"/>
  <c r="D1957" i="2"/>
  <c r="E1918" i="2"/>
  <c r="D1918" i="2"/>
  <c r="E1915" i="2"/>
  <c r="D1915" i="2"/>
  <c r="E1906" i="2"/>
  <c r="D1906" i="2"/>
  <c r="E1890" i="2"/>
  <c r="D1890" i="2"/>
  <c r="E1857" i="2"/>
  <c r="D1857" i="2"/>
  <c r="E1847" i="2"/>
  <c r="D1847" i="2"/>
  <c r="E1829" i="2"/>
  <c r="D1829" i="2"/>
  <c r="E1825" i="2"/>
  <c r="D1825" i="2"/>
  <c r="E1805" i="2"/>
  <c r="D1805" i="2"/>
  <c r="E1788" i="2"/>
  <c r="D1788" i="2"/>
  <c r="E1772" i="2"/>
  <c r="D1772" i="2"/>
  <c r="E1742" i="2"/>
  <c r="D1742" i="2"/>
  <c r="E1671" i="2"/>
  <c r="D1671" i="2"/>
  <c r="E1619" i="2"/>
  <c r="D1619" i="2"/>
  <c r="E1605" i="2"/>
  <c r="D1605" i="2"/>
  <c r="E1590" i="2"/>
  <c r="D1590" i="2"/>
  <c r="E1569" i="2"/>
  <c r="D1569" i="2"/>
  <c r="E1562" i="2"/>
  <c r="D1562" i="2"/>
  <c r="E1484" i="2"/>
  <c r="D1484" i="2"/>
  <c r="E1464" i="2"/>
  <c r="D1464" i="2"/>
  <c r="E1404" i="2"/>
  <c r="D1404" i="2"/>
  <c r="E1351" i="2"/>
  <c r="D1351" i="2"/>
  <c r="E1362" i="2"/>
  <c r="D1362" i="2"/>
  <c r="E1304" i="2"/>
  <c r="D1304" i="2"/>
  <c r="E1296" i="2"/>
  <c r="D1296" i="2"/>
  <c r="E1183" i="2"/>
  <c r="D1183" i="2"/>
  <c r="E1167" i="2"/>
  <c r="D1167" i="2"/>
  <c r="E1154" i="2"/>
  <c r="D1154" i="2"/>
  <c r="E1125" i="2"/>
  <c r="E1130" i="2"/>
  <c r="E1129" i="2"/>
  <c r="E1127" i="2"/>
  <c r="E1128" i="2"/>
  <c r="D1125" i="2"/>
  <c r="D1130" i="2"/>
  <c r="D1129" i="2"/>
  <c r="D1127" i="2"/>
  <c r="D1128" i="2"/>
  <c r="E1122" i="2"/>
  <c r="D1122" i="2"/>
  <c r="E920" i="2"/>
  <c r="D920" i="2"/>
  <c r="E878" i="2"/>
  <c r="D878" i="2"/>
  <c r="E893" i="2"/>
  <c r="D893" i="2"/>
  <c r="E866" i="2"/>
  <c r="D866" i="2"/>
  <c r="E849" i="2"/>
  <c r="D849" i="2"/>
  <c r="E787" i="2"/>
  <c r="D787" i="2"/>
  <c r="E764" i="2"/>
  <c r="D764" i="2"/>
  <c r="E745" i="2"/>
  <c r="D745" i="2"/>
  <c r="E726" i="2"/>
  <c r="D726" i="2"/>
  <c r="E701" i="2"/>
  <c r="D701" i="2"/>
  <c r="E695" i="2"/>
  <c r="D695" i="2"/>
  <c r="E667" i="2"/>
  <c r="D667" i="2"/>
  <c r="E663" i="2"/>
  <c r="D663" i="2"/>
  <c r="E648" i="2"/>
  <c r="D648" i="2"/>
  <c r="E642" i="2"/>
  <c r="D642" i="2"/>
  <c r="E637" i="2"/>
  <c r="D637" i="2"/>
  <c r="E617" i="2"/>
  <c r="D617" i="2"/>
  <c r="E606" i="2"/>
  <c r="D606" i="2"/>
  <c r="E594" i="2"/>
  <c r="D594" i="2"/>
  <c r="E591" i="2"/>
  <c r="D591" i="2"/>
  <c r="E583" i="2"/>
  <c r="E581" i="2"/>
  <c r="D583" i="2"/>
  <c r="D581" i="2"/>
  <c r="E471" i="2"/>
  <c r="D471" i="2"/>
  <c r="E457" i="2"/>
  <c r="D457" i="2"/>
  <c r="E428" i="2"/>
  <c r="D428" i="2"/>
  <c r="E345" i="2"/>
  <c r="D345" i="2"/>
  <c r="E341" i="2"/>
  <c r="D341" i="2"/>
  <c r="E307" i="2"/>
  <c r="D307" i="2"/>
  <c r="E270" i="2"/>
  <c r="D270" i="2"/>
  <c r="D242" i="2"/>
  <c r="E242" i="2"/>
  <c r="E232" i="2"/>
  <c r="D232" i="2"/>
  <c r="E204" i="2"/>
  <c r="D204" i="2"/>
  <c r="E172" i="2"/>
  <c r="D172" i="2"/>
  <c r="E138" i="2"/>
  <c r="D138" i="2"/>
  <c r="E122" i="2"/>
  <c r="D122" i="2"/>
  <c r="E72" i="2"/>
  <c r="D72" i="2"/>
  <c r="E156" i="2"/>
  <c r="D156" i="2"/>
  <c r="E2269" i="2"/>
  <c r="D2269" i="2"/>
  <c r="E139" i="2"/>
  <c r="D139" i="2"/>
  <c r="E275" i="2"/>
  <c r="D275" i="2"/>
  <c r="E2157" i="2"/>
  <c r="D2157" i="2"/>
  <c r="E983" i="2"/>
  <c r="D983" i="2"/>
  <c r="E1299" i="2"/>
  <c r="D1299" i="2"/>
  <c r="E1419" i="2"/>
  <c r="D1419" i="2"/>
  <c r="E208" i="2"/>
  <c r="D208" i="2"/>
  <c r="E216" i="2"/>
  <c r="D216" i="2"/>
  <c r="E283" i="2"/>
  <c r="D283" i="2"/>
  <c r="E1703" i="2"/>
  <c r="D1703" i="2"/>
  <c r="E1798" i="2"/>
  <c r="D1798" i="2"/>
  <c r="E1949" i="2"/>
  <c r="D1949" i="2"/>
  <c r="E2238" i="2"/>
  <c r="D2238" i="2"/>
  <c r="E662" i="2"/>
  <c r="D662" i="2"/>
  <c r="E1151" i="2"/>
  <c r="D1151" i="2"/>
  <c r="E153" i="2"/>
  <c r="D153" i="2"/>
  <c r="E1578" i="2"/>
  <c r="D1578" i="2"/>
  <c r="E1947" i="2"/>
  <c r="D1947" i="2"/>
  <c r="E2246" i="2"/>
  <c r="D2246" i="2"/>
  <c r="E133" i="2"/>
  <c r="D133" i="2"/>
  <c r="E981" i="2"/>
  <c r="D981" i="2"/>
  <c r="E1417" i="2"/>
  <c r="D1417" i="2"/>
  <c r="E136" i="2"/>
  <c r="D136" i="2"/>
  <c r="D140" i="2"/>
  <c r="E140" i="2"/>
  <c r="E723" i="2"/>
  <c r="D723" i="2"/>
  <c r="C3" i="1"/>
  <c r="C4" i="1"/>
  <c r="D4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D17" i="1" s="1"/>
  <c r="C18" i="1"/>
  <c r="C19" i="1"/>
  <c r="C20" i="1"/>
  <c r="C21" i="1"/>
  <c r="C22" i="1"/>
  <c r="C23" i="1"/>
  <c r="C24" i="1"/>
  <c r="D24" i="1" s="1"/>
  <c r="C25" i="1"/>
  <c r="D25" i="1" s="1"/>
  <c r="C26" i="1"/>
  <c r="D26" i="1" s="1"/>
  <c r="C27" i="1"/>
  <c r="C28" i="1"/>
  <c r="C29" i="1"/>
  <c r="C30" i="1"/>
  <c r="D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D45" i="1" s="1"/>
  <c r="C46" i="1"/>
  <c r="D46" i="1" s="1"/>
  <c r="C47" i="1"/>
  <c r="C48" i="1"/>
  <c r="C49" i="1"/>
  <c r="D49" i="1" s="1"/>
  <c r="C50" i="1"/>
  <c r="C51" i="1"/>
  <c r="C52" i="1"/>
  <c r="C53" i="1"/>
  <c r="C54" i="1"/>
  <c r="D54" i="1" s="1"/>
  <c r="C55" i="1"/>
  <c r="C56" i="1"/>
  <c r="C57" i="1"/>
  <c r="C58" i="1"/>
  <c r="C59" i="1"/>
  <c r="C60" i="1"/>
  <c r="C61" i="1"/>
  <c r="C249" i="1"/>
  <c r="C161" i="1"/>
  <c r="D161" i="1" s="1"/>
  <c r="C89" i="1"/>
  <c r="C90" i="1"/>
  <c r="C91" i="1"/>
  <c r="C213" i="1"/>
  <c r="C175" i="1"/>
  <c r="C176" i="1"/>
  <c r="C177" i="1"/>
  <c r="C178" i="1"/>
  <c r="C179" i="1"/>
  <c r="C180" i="1"/>
  <c r="C181" i="1"/>
  <c r="C182" i="1"/>
  <c r="C183" i="1"/>
  <c r="C184" i="1"/>
  <c r="C185" i="1"/>
  <c r="D185" i="1" s="1"/>
  <c r="C186" i="1"/>
  <c r="D186" i="1" s="1"/>
  <c r="C187" i="1"/>
  <c r="C188" i="1"/>
  <c r="D188" i="1" s="1"/>
  <c r="C189" i="1"/>
  <c r="C190" i="1"/>
  <c r="D190" i="1" s="1"/>
  <c r="C191" i="1"/>
  <c r="C192" i="1"/>
  <c r="C193" i="1"/>
  <c r="C194" i="1"/>
  <c r="C195" i="1"/>
  <c r="C196" i="1"/>
  <c r="C197" i="1"/>
  <c r="C198" i="1"/>
  <c r="C199" i="1"/>
  <c r="C163" i="1"/>
  <c r="C164" i="1"/>
  <c r="D164" i="1" s="1"/>
  <c r="C165" i="1"/>
  <c r="C166" i="1"/>
  <c r="D166" i="1" s="1"/>
  <c r="C167" i="1"/>
  <c r="C168" i="1"/>
  <c r="C169" i="1"/>
  <c r="C170" i="1"/>
  <c r="C98" i="1"/>
  <c r="C88" i="1"/>
  <c r="C82" i="1"/>
  <c r="C83" i="1"/>
  <c r="C84" i="1"/>
  <c r="C85" i="1"/>
  <c r="C86" i="1"/>
  <c r="C87" i="1"/>
  <c r="C147" i="1"/>
  <c r="C134" i="1"/>
  <c r="C135" i="1"/>
  <c r="C136" i="1"/>
  <c r="C137" i="1"/>
  <c r="C138" i="1"/>
  <c r="C139" i="1"/>
  <c r="C140" i="1"/>
  <c r="C141" i="1"/>
  <c r="C142" i="1"/>
  <c r="C143" i="1"/>
  <c r="C124" i="1"/>
  <c r="D124" i="1" s="1"/>
  <c r="C125" i="1"/>
  <c r="D125" i="1" s="1"/>
  <c r="C126" i="1"/>
  <c r="C127" i="1"/>
  <c r="D127" i="1" s="1"/>
  <c r="C217" i="1"/>
  <c r="C218" i="1"/>
  <c r="C219" i="1"/>
  <c r="D219" i="1" s="1"/>
  <c r="C220" i="1"/>
  <c r="C221" i="1"/>
  <c r="D221" i="1" s="1"/>
  <c r="C222" i="1"/>
  <c r="C223" i="1"/>
  <c r="C93" i="1"/>
  <c r="C94" i="1"/>
  <c r="C95" i="1"/>
  <c r="C96" i="1"/>
  <c r="D96" i="1" s="1"/>
  <c r="C97" i="1"/>
  <c r="C62" i="1"/>
  <c r="C250" i="1"/>
  <c r="C251" i="1"/>
  <c r="C252" i="1"/>
  <c r="C253" i="1"/>
  <c r="C254" i="1"/>
  <c r="C255" i="1"/>
  <c r="C128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D80" i="1" s="1"/>
  <c r="C81" i="1"/>
  <c r="D81" i="1" s="1"/>
  <c r="C118" i="1"/>
  <c r="C119" i="1"/>
  <c r="C132" i="1"/>
  <c r="C208" i="1"/>
  <c r="C160" i="1"/>
  <c r="D160" i="1" s="1"/>
  <c r="C215" i="1"/>
  <c r="C216" i="1"/>
  <c r="C101" i="1"/>
  <c r="C109" i="1"/>
  <c r="C162" i="1"/>
  <c r="C99" i="1"/>
  <c r="C100" i="1"/>
  <c r="C111" i="1"/>
  <c r="C112" i="1"/>
  <c r="D112" i="1" s="1"/>
  <c r="C133" i="1"/>
  <c r="D133" i="1" s="1"/>
  <c r="C214" i="1"/>
  <c r="C129" i="1"/>
  <c r="C130" i="1"/>
  <c r="C145" i="1"/>
  <c r="C146" i="1"/>
  <c r="C225" i="1"/>
  <c r="C92" i="1"/>
  <c r="C131" i="1"/>
  <c r="C171" i="1"/>
  <c r="C122" i="1"/>
  <c r="C224" i="1"/>
  <c r="C226" i="1"/>
  <c r="C227" i="1"/>
  <c r="D227" i="1" s="1"/>
  <c r="C228" i="1"/>
  <c r="C229" i="1"/>
  <c r="D229" i="1" s="1"/>
  <c r="C230" i="1"/>
  <c r="C231" i="1"/>
  <c r="C232" i="1"/>
  <c r="C233" i="1"/>
  <c r="C234" i="1"/>
  <c r="C235" i="1"/>
  <c r="D235" i="1" s="1"/>
  <c r="C236" i="1"/>
  <c r="C237" i="1"/>
  <c r="C238" i="1"/>
  <c r="C239" i="1"/>
  <c r="C240" i="1"/>
  <c r="C241" i="1"/>
  <c r="C242" i="1"/>
  <c r="C243" i="1"/>
  <c r="D243" i="1" s="1"/>
  <c r="C244" i="1"/>
  <c r="C245" i="1"/>
  <c r="D245" i="1" s="1"/>
  <c r="C246" i="1"/>
  <c r="C247" i="1"/>
  <c r="C248" i="1"/>
  <c r="C212" i="1"/>
  <c r="C108" i="1"/>
  <c r="C144" i="1"/>
  <c r="D144" i="1" s="1"/>
  <c r="C110" i="1"/>
  <c r="D110" i="1" s="1"/>
  <c r="C123" i="1"/>
  <c r="C102" i="1"/>
  <c r="C103" i="1"/>
  <c r="D103" i="1" s="1"/>
  <c r="C104" i="1"/>
  <c r="C105" i="1"/>
  <c r="D105" i="1" s="1"/>
  <c r="C106" i="1"/>
  <c r="C107" i="1"/>
  <c r="C209" i="1"/>
  <c r="C210" i="1"/>
  <c r="D210" i="1" s="1"/>
  <c r="C211" i="1"/>
  <c r="C113" i="1"/>
  <c r="C114" i="1"/>
  <c r="C115" i="1"/>
  <c r="C116" i="1"/>
  <c r="C117" i="1"/>
  <c r="D117" i="1" s="1"/>
  <c r="C148" i="1"/>
  <c r="C149" i="1"/>
  <c r="C150" i="1"/>
  <c r="D150" i="1" s="1"/>
  <c r="C151" i="1"/>
  <c r="D151" i="1" s="1"/>
  <c r="C152" i="1"/>
  <c r="C153" i="1"/>
  <c r="C154" i="1"/>
  <c r="C155" i="1"/>
  <c r="D155" i="1" s="1"/>
  <c r="C156" i="1"/>
  <c r="C157" i="1"/>
  <c r="C158" i="1"/>
  <c r="C159" i="1"/>
  <c r="C172" i="1"/>
  <c r="C173" i="1"/>
  <c r="C174" i="1"/>
  <c r="C200" i="1"/>
  <c r="C201" i="1"/>
  <c r="D201" i="1" s="1"/>
  <c r="C202" i="1"/>
  <c r="C203" i="1"/>
  <c r="C204" i="1"/>
  <c r="C205" i="1"/>
  <c r="C206" i="1"/>
  <c r="C207" i="1"/>
  <c r="C120" i="1"/>
  <c r="D120" i="1" s="1"/>
  <c r="C121" i="1"/>
  <c r="C256" i="1"/>
  <c r="C257" i="1"/>
  <c r="D257" i="1" s="1"/>
  <c r="C258" i="1"/>
  <c r="C259" i="1"/>
  <c r="D259" i="1" s="1"/>
  <c r="C260" i="1"/>
  <c r="C261" i="1"/>
  <c r="C262" i="1"/>
  <c r="C263" i="1"/>
  <c r="C264" i="1"/>
  <c r="C265" i="1"/>
  <c r="C266" i="1"/>
  <c r="D266" i="1" s="1"/>
  <c r="C267" i="1"/>
  <c r="C268" i="1"/>
  <c r="C269" i="1"/>
  <c r="C270" i="1"/>
  <c r="C271" i="1"/>
  <c r="C272" i="1"/>
  <c r="C273" i="1"/>
  <c r="C274" i="1"/>
  <c r="C275" i="1"/>
  <c r="C276" i="1"/>
  <c r="C277" i="1"/>
  <c r="C278" i="1"/>
  <c r="D278" i="1" s="1"/>
  <c r="C279" i="1"/>
  <c r="C280" i="1"/>
  <c r="C281" i="1"/>
  <c r="C282" i="1"/>
  <c r="C283" i="1"/>
  <c r="C284" i="1"/>
  <c r="C285" i="1"/>
  <c r="C286" i="1"/>
  <c r="C287" i="1"/>
  <c r="D287" i="1" s="1"/>
  <c r="C288" i="1"/>
  <c r="D288" i="1" s="1"/>
  <c r="C289" i="1"/>
  <c r="D289" i="1" s="1"/>
  <c r="C290" i="1"/>
  <c r="C291" i="1"/>
  <c r="C292" i="1"/>
  <c r="C293" i="1"/>
  <c r="C294" i="1"/>
  <c r="C295" i="1"/>
  <c r="C296" i="1"/>
  <c r="D296" i="1" s="1"/>
  <c r="C297" i="1"/>
  <c r="C298" i="1"/>
  <c r="C299" i="1"/>
  <c r="C300" i="1"/>
  <c r="C301" i="1"/>
  <c r="C302" i="1"/>
  <c r="D302" i="1" s="1"/>
  <c r="C303" i="1"/>
  <c r="C304" i="1"/>
  <c r="C305" i="1"/>
  <c r="C306" i="1"/>
  <c r="C307" i="1"/>
  <c r="C308" i="1"/>
  <c r="C309" i="1"/>
  <c r="C310" i="1"/>
  <c r="C311" i="1"/>
  <c r="D311" i="1" s="1"/>
  <c r="C312" i="1"/>
  <c r="C313" i="1"/>
  <c r="C314" i="1"/>
  <c r="C315" i="1"/>
  <c r="C316" i="1"/>
  <c r="C317" i="1"/>
  <c r="C318" i="1"/>
  <c r="C319" i="1"/>
  <c r="D319" i="1" s="1"/>
  <c r="C320" i="1"/>
  <c r="C321" i="1"/>
  <c r="D321" i="1" s="1"/>
  <c r="C322" i="1"/>
  <c r="C323" i="1"/>
  <c r="C324" i="1"/>
  <c r="C325" i="1"/>
  <c r="C326" i="1"/>
  <c r="C327" i="1"/>
  <c r="C328" i="1"/>
  <c r="D328" i="1" s="1"/>
  <c r="C329" i="1"/>
  <c r="C330" i="1"/>
  <c r="C331" i="1"/>
  <c r="C332" i="1"/>
  <c r="C333" i="1"/>
  <c r="C334" i="1"/>
  <c r="D334" i="1" s="1"/>
  <c r="C335" i="1"/>
  <c r="C336" i="1"/>
  <c r="D336" i="1" s="1"/>
  <c r="C337" i="1"/>
  <c r="C338" i="1"/>
  <c r="C339" i="1"/>
  <c r="C340" i="1"/>
  <c r="C341" i="1"/>
  <c r="C342" i="1"/>
  <c r="C343" i="1"/>
  <c r="D343" i="1" s="1"/>
  <c r="C344" i="1"/>
  <c r="D344" i="1" s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D359" i="1" s="1"/>
  <c r="C360" i="1"/>
  <c r="C361" i="1"/>
  <c r="C362" i="1"/>
  <c r="C363" i="1"/>
  <c r="C364" i="1"/>
  <c r="C365" i="1"/>
  <c r="C366" i="1"/>
  <c r="D366" i="1" s="1"/>
  <c r="C367" i="1"/>
  <c r="C368" i="1"/>
  <c r="D368" i="1" s="1"/>
  <c r="C369" i="1"/>
  <c r="C370" i="1"/>
  <c r="C371" i="1"/>
  <c r="C372" i="1"/>
  <c r="C373" i="1"/>
  <c r="C374" i="1"/>
  <c r="D374" i="1" s="1"/>
  <c r="C375" i="1"/>
  <c r="C376" i="1"/>
  <c r="C377" i="1"/>
  <c r="C378" i="1"/>
  <c r="C379" i="1"/>
  <c r="C380" i="1"/>
  <c r="C381" i="1"/>
  <c r="C382" i="1"/>
  <c r="C383" i="1"/>
  <c r="D383" i="1" s="1"/>
  <c r="C384" i="1"/>
  <c r="C385" i="1"/>
  <c r="D385" i="1" s="1"/>
  <c r="C386" i="1"/>
  <c r="C387" i="1"/>
  <c r="C388" i="1"/>
  <c r="C389" i="1"/>
  <c r="C390" i="1"/>
  <c r="C391" i="1"/>
  <c r="D391" i="1" s="1"/>
  <c r="C392" i="1"/>
  <c r="C393" i="1"/>
  <c r="C394" i="1"/>
  <c r="C395" i="1"/>
  <c r="C396" i="1"/>
  <c r="F396" i="1" s="1"/>
  <c r="C397" i="1"/>
  <c r="C398" i="1"/>
  <c r="D398" i="1" s="1"/>
  <c r="C399" i="1"/>
  <c r="C400" i="1"/>
  <c r="D400" i="1" s="1"/>
  <c r="C401" i="1"/>
  <c r="C402" i="1"/>
  <c r="C403" i="1"/>
  <c r="C404" i="1"/>
  <c r="C405" i="1"/>
  <c r="C406" i="1"/>
  <c r="C407" i="1"/>
  <c r="C408" i="1"/>
  <c r="C409" i="1"/>
  <c r="C410" i="1"/>
  <c r="C411" i="1"/>
  <c r="C412" i="1"/>
  <c r="D412" i="1" s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D425" i="1" s="1"/>
  <c r="C426" i="1"/>
  <c r="C427" i="1"/>
  <c r="C428" i="1"/>
  <c r="C429" i="1"/>
  <c r="C430" i="1"/>
  <c r="C431" i="1"/>
  <c r="C432" i="1"/>
  <c r="C433" i="1"/>
  <c r="C434" i="1"/>
  <c r="D434" i="1" s="1"/>
  <c r="C435" i="1"/>
  <c r="C436" i="1"/>
  <c r="C437" i="1"/>
  <c r="C438" i="1"/>
  <c r="D438" i="1" s="1"/>
  <c r="C439" i="1"/>
  <c r="C440" i="1"/>
  <c r="D440" i="1" s="1"/>
  <c r="C441" i="1"/>
  <c r="D441" i="1" s="1"/>
  <c r="C442" i="1"/>
  <c r="D442" i="1" s="1"/>
  <c r="C443" i="1"/>
  <c r="C444" i="1"/>
  <c r="C445" i="1"/>
  <c r="C446" i="1"/>
  <c r="C447" i="1"/>
  <c r="C448" i="1"/>
  <c r="D448" i="1" s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D470" i="1" s="1"/>
  <c r="C471" i="1"/>
  <c r="D471" i="1" s="1"/>
  <c r="C472" i="1"/>
  <c r="C473" i="1"/>
  <c r="D473" i="1" s="1"/>
  <c r="C474" i="1"/>
  <c r="D474" i="1" s="1"/>
  <c r="C475" i="1"/>
  <c r="C476" i="1"/>
  <c r="C477" i="1"/>
  <c r="C478" i="1"/>
  <c r="D478" i="1" s="1"/>
  <c r="C479" i="1"/>
  <c r="C480" i="1"/>
  <c r="C481" i="1"/>
  <c r="C482" i="1"/>
  <c r="C483" i="1"/>
  <c r="C484" i="1"/>
  <c r="C485" i="1"/>
  <c r="C486" i="1"/>
  <c r="C487" i="1"/>
  <c r="D487" i="1" s="1"/>
  <c r="C488" i="1"/>
  <c r="C489" i="1"/>
  <c r="C490" i="1"/>
  <c r="C491" i="1"/>
  <c r="C492" i="1"/>
  <c r="C493" i="1"/>
  <c r="C494" i="1"/>
  <c r="C495" i="1"/>
  <c r="D495" i="1" s="1"/>
  <c r="C496" i="1"/>
  <c r="D496" i="1" s="1"/>
  <c r="C497" i="1"/>
  <c r="C498" i="1"/>
  <c r="C499" i="1"/>
  <c r="D499" i="1" s="1"/>
  <c r="C500" i="1"/>
  <c r="C501" i="1"/>
  <c r="C502" i="1"/>
  <c r="C503" i="1"/>
  <c r="C504" i="1"/>
  <c r="C505" i="1"/>
  <c r="C506" i="1"/>
  <c r="D506" i="1" s="1"/>
  <c r="C507" i="1"/>
  <c r="C508" i="1"/>
  <c r="C509" i="1"/>
  <c r="C510" i="1"/>
  <c r="C511" i="1"/>
  <c r="C512" i="1"/>
  <c r="D512" i="1" s="1"/>
  <c r="C513" i="1"/>
  <c r="C514" i="1"/>
  <c r="C515" i="1"/>
  <c r="C516" i="1"/>
  <c r="C517" i="1"/>
  <c r="C518" i="1"/>
  <c r="C519" i="1"/>
  <c r="D519" i="1" s="1"/>
  <c r="C520" i="1"/>
  <c r="C521" i="1"/>
  <c r="C522" i="1"/>
  <c r="C523" i="1"/>
  <c r="C524" i="1"/>
  <c r="C525" i="1"/>
  <c r="C526" i="1"/>
  <c r="D526" i="1" s="1"/>
  <c r="C527" i="1"/>
  <c r="C528" i="1"/>
  <c r="C529" i="1"/>
  <c r="C530" i="1"/>
  <c r="C531" i="1"/>
  <c r="C532" i="1"/>
  <c r="C533" i="1"/>
  <c r="C534" i="1"/>
  <c r="C535" i="1"/>
  <c r="C536" i="1"/>
  <c r="C537" i="1"/>
  <c r="D537" i="1" s="1"/>
  <c r="C538" i="1"/>
  <c r="C539" i="1"/>
  <c r="C540" i="1"/>
  <c r="C541" i="1"/>
  <c r="C542" i="1"/>
  <c r="D542" i="1" s="1"/>
  <c r="C543" i="1"/>
  <c r="D543" i="1" s="1"/>
  <c r="C544" i="1"/>
  <c r="D544" i="1" s="1"/>
  <c r="C545" i="1"/>
  <c r="C546" i="1"/>
  <c r="C547" i="1"/>
  <c r="C548" i="1"/>
  <c r="C549" i="1"/>
  <c r="C550" i="1"/>
  <c r="D550" i="1" s="1"/>
  <c r="C551" i="1"/>
  <c r="C552" i="1"/>
  <c r="D552" i="1" s="1"/>
  <c r="C553" i="1"/>
  <c r="C2" i="1"/>
  <c r="E18" i="2"/>
  <c r="E19" i="2"/>
  <c r="E20" i="2"/>
  <c r="E21" i="2"/>
  <c r="E22" i="2"/>
  <c r="E23" i="2"/>
  <c r="E25" i="2"/>
  <c r="E26" i="2"/>
  <c r="E27" i="2"/>
  <c r="E24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9" i="2"/>
  <c r="E50" i="2"/>
  <c r="E69" i="2"/>
  <c r="E70" i="2"/>
  <c r="E71" i="2"/>
  <c r="E73" i="2"/>
  <c r="E74" i="2"/>
  <c r="E75" i="2"/>
  <c r="E76" i="2"/>
  <c r="E78" i="2"/>
  <c r="E79" i="2"/>
  <c r="E80" i="2"/>
  <c r="E81" i="2"/>
  <c r="E82" i="2"/>
  <c r="E83" i="2"/>
  <c r="E84" i="2"/>
  <c r="E85" i="2"/>
  <c r="E87" i="2"/>
  <c r="E88" i="2"/>
  <c r="E89" i="2"/>
  <c r="E90" i="2"/>
  <c r="E91" i="2"/>
  <c r="E92" i="2"/>
  <c r="E93" i="2"/>
  <c r="E94" i="2"/>
  <c r="E95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3" i="2"/>
  <c r="E124" i="2"/>
  <c r="E125" i="2"/>
  <c r="E126" i="2"/>
  <c r="E127" i="2"/>
  <c r="E128" i="2"/>
  <c r="E129" i="2"/>
  <c r="E130" i="2"/>
  <c r="E131" i="2"/>
  <c r="E132" i="2"/>
  <c r="E134" i="2"/>
  <c r="E135" i="2"/>
  <c r="E137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4" i="2"/>
  <c r="E155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3" i="2"/>
  <c r="E174" i="2"/>
  <c r="E175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5" i="2"/>
  <c r="E206" i="2"/>
  <c r="E207" i="2"/>
  <c r="E209" i="2"/>
  <c r="E210" i="2"/>
  <c r="E211" i="2"/>
  <c r="E212" i="2"/>
  <c r="E213" i="2"/>
  <c r="E214" i="2"/>
  <c r="E215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3" i="2"/>
  <c r="E234" i="2"/>
  <c r="E235" i="2"/>
  <c r="E236" i="2"/>
  <c r="E237" i="2"/>
  <c r="E238" i="2"/>
  <c r="E240" i="2"/>
  <c r="E241" i="2"/>
  <c r="E239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1" i="2"/>
  <c r="E272" i="2"/>
  <c r="E273" i="2"/>
  <c r="E274" i="2"/>
  <c r="E276" i="2"/>
  <c r="E277" i="2"/>
  <c r="E278" i="2"/>
  <c r="E279" i="2"/>
  <c r="E280" i="2"/>
  <c r="E281" i="2"/>
  <c r="E282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2" i="2"/>
  <c r="E343" i="2"/>
  <c r="E344" i="2"/>
  <c r="E347" i="2"/>
  <c r="E348" i="2"/>
  <c r="E349" i="2"/>
  <c r="E350" i="2"/>
  <c r="E351" i="2"/>
  <c r="E352" i="2"/>
  <c r="E353" i="2"/>
  <c r="E354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532" i="2"/>
  <c r="E527" i="2"/>
  <c r="E528" i="2"/>
  <c r="E529" i="2"/>
  <c r="E530" i="2"/>
  <c r="E531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33" i="2"/>
  <c r="E534" i="2"/>
  <c r="E535" i="2"/>
  <c r="E536" i="2"/>
  <c r="E537" i="2"/>
  <c r="E538" i="2"/>
  <c r="E539" i="2"/>
  <c r="E540" i="2"/>
  <c r="E541" i="2"/>
  <c r="E542" i="2"/>
  <c r="E544" i="2"/>
  <c r="E545" i="2"/>
  <c r="E546" i="2"/>
  <c r="E547" i="2"/>
  <c r="E548" i="2"/>
  <c r="E1147" i="2"/>
  <c r="E1148" i="2"/>
  <c r="E1149" i="2"/>
  <c r="E549" i="2"/>
  <c r="E550" i="2"/>
  <c r="E551" i="2"/>
  <c r="E552" i="2"/>
  <c r="E553" i="2"/>
  <c r="E554" i="2"/>
  <c r="E555" i="2"/>
  <c r="E558" i="2"/>
  <c r="E571" i="2"/>
  <c r="E572" i="2"/>
  <c r="E573" i="2"/>
  <c r="E574" i="2"/>
  <c r="E575" i="2"/>
  <c r="E576" i="2"/>
  <c r="E577" i="2"/>
  <c r="E578" i="2"/>
  <c r="E579" i="2"/>
  <c r="E580" i="2"/>
  <c r="E582" i="2"/>
  <c r="E584" i="2"/>
  <c r="E585" i="2"/>
  <c r="E586" i="2"/>
  <c r="E587" i="2"/>
  <c r="E588" i="2"/>
  <c r="E589" i="2"/>
  <c r="E590" i="2"/>
  <c r="E592" i="2"/>
  <c r="E593" i="2"/>
  <c r="E595" i="2"/>
  <c r="E596" i="2"/>
  <c r="E597" i="2"/>
  <c r="E598" i="2"/>
  <c r="E599" i="2"/>
  <c r="E600" i="2"/>
  <c r="E601" i="2"/>
  <c r="E602" i="2"/>
  <c r="E603" i="2"/>
  <c r="E604" i="2"/>
  <c r="E605" i="2"/>
  <c r="E607" i="2"/>
  <c r="E608" i="2"/>
  <c r="E609" i="2"/>
  <c r="E610" i="2"/>
  <c r="E611" i="2"/>
  <c r="E612" i="2"/>
  <c r="E613" i="2"/>
  <c r="E614" i="2"/>
  <c r="E615" i="2"/>
  <c r="E616" i="2"/>
  <c r="E619" i="2"/>
  <c r="E620" i="2"/>
  <c r="E621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8" i="2"/>
  <c r="E639" i="2"/>
  <c r="E640" i="2"/>
  <c r="E641" i="2"/>
  <c r="E643" i="2"/>
  <c r="E644" i="2"/>
  <c r="E645" i="2"/>
  <c r="E646" i="2"/>
  <c r="E647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4" i="2"/>
  <c r="E665" i="2"/>
  <c r="E666" i="2"/>
  <c r="E668" i="2"/>
  <c r="E669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6" i="2"/>
  <c r="E698" i="2"/>
  <c r="E699" i="2"/>
  <c r="E700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4" i="2"/>
  <c r="E725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6" i="2"/>
  <c r="E747" i="2"/>
  <c r="E748" i="2"/>
  <c r="E749" i="2"/>
  <c r="E750" i="2"/>
  <c r="E751" i="2"/>
  <c r="E752" i="2"/>
  <c r="E753" i="2"/>
  <c r="E754" i="2"/>
  <c r="E755" i="2"/>
  <c r="E757" i="2"/>
  <c r="E756" i="2"/>
  <c r="E758" i="2"/>
  <c r="E759" i="2"/>
  <c r="E760" i="2"/>
  <c r="E761" i="2"/>
  <c r="E762" i="2"/>
  <c r="E763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8" i="2"/>
  <c r="E817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4" i="2"/>
  <c r="E841" i="2"/>
  <c r="E842" i="2"/>
  <c r="E843" i="2"/>
  <c r="E845" i="2"/>
  <c r="E846" i="2"/>
  <c r="E847" i="2"/>
  <c r="E848" i="2"/>
  <c r="E851" i="2"/>
  <c r="E850" i="2"/>
  <c r="E852" i="2"/>
  <c r="E853" i="2"/>
  <c r="E854" i="2"/>
  <c r="E855" i="2"/>
  <c r="E856" i="2"/>
  <c r="E857" i="2"/>
  <c r="E858" i="2"/>
  <c r="E860" i="2"/>
  <c r="E861" i="2"/>
  <c r="E862" i="2"/>
  <c r="E863" i="2"/>
  <c r="E864" i="2"/>
  <c r="E865" i="2"/>
  <c r="E867" i="2"/>
  <c r="E868" i="2"/>
  <c r="E869" i="2"/>
  <c r="E870" i="2"/>
  <c r="E871" i="2"/>
  <c r="E872" i="2"/>
  <c r="E873" i="2"/>
  <c r="E874" i="2"/>
  <c r="E875" i="2"/>
  <c r="E876" i="2"/>
  <c r="E877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4" i="2"/>
  <c r="E895" i="2"/>
  <c r="E896" i="2"/>
  <c r="E897" i="2"/>
  <c r="E898" i="2"/>
  <c r="E899" i="2"/>
  <c r="E900" i="2"/>
  <c r="E901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F641" i="1" s="1"/>
  <c r="E917" i="2"/>
  <c r="E918" i="2"/>
  <c r="E919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2" i="2"/>
  <c r="E984" i="2"/>
  <c r="E987" i="2"/>
  <c r="E988" i="2"/>
  <c r="E985" i="2"/>
  <c r="E989" i="2"/>
  <c r="E990" i="2"/>
  <c r="E991" i="2"/>
  <c r="E992" i="2"/>
  <c r="E993" i="2"/>
  <c r="E994" i="2"/>
  <c r="E995" i="2"/>
  <c r="E996" i="2"/>
  <c r="E997" i="2"/>
  <c r="E998" i="2"/>
  <c r="E999" i="2"/>
  <c r="E986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8" i="2"/>
  <c r="E1109" i="2"/>
  <c r="E1110" i="2"/>
  <c r="E1113" i="2"/>
  <c r="E1114" i="2"/>
  <c r="E1115" i="2"/>
  <c r="E1116" i="2"/>
  <c r="E1117" i="2"/>
  <c r="E1118" i="2"/>
  <c r="E1119" i="2"/>
  <c r="E1120" i="2"/>
  <c r="E1121" i="2"/>
  <c r="E1123" i="2"/>
  <c r="E1124" i="2"/>
  <c r="E1126" i="2"/>
  <c r="E1131" i="2"/>
  <c r="E1132" i="2"/>
  <c r="E1133" i="2"/>
  <c r="E1134" i="2"/>
  <c r="E1135" i="2"/>
  <c r="E1136" i="2"/>
  <c r="E1137" i="2"/>
  <c r="E1138" i="2"/>
  <c r="E1139" i="2"/>
  <c r="E1141" i="2"/>
  <c r="E1142" i="2"/>
  <c r="E1143" i="2"/>
  <c r="E1144" i="2"/>
  <c r="E1145" i="2"/>
  <c r="E1146" i="2"/>
  <c r="E1150" i="2"/>
  <c r="E1152" i="2"/>
  <c r="E1153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4" i="2"/>
  <c r="E1185" i="2"/>
  <c r="E1186" i="2"/>
  <c r="E1187" i="2"/>
  <c r="E1188" i="2"/>
  <c r="E1189" i="2"/>
  <c r="E1190" i="2"/>
  <c r="E1191" i="2"/>
  <c r="E1192" i="2"/>
  <c r="E1193" i="2"/>
  <c r="E1194" i="2"/>
  <c r="E1287" i="2"/>
  <c r="E1288" i="2"/>
  <c r="E1289" i="2"/>
  <c r="E1290" i="2"/>
  <c r="E1291" i="2"/>
  <c r="E1292" i="2"/>
  <c r="E1293" i="2"/>
  <c r="E1294" i="2"/>
  <c r="E1295" i="2"/>
  <c r="E1297" i="2"/>
  <c r="E1298" i="2"/>
  <c r="E1300" i="2"/>
  <c r="E1301" i="2"/>
  <c r="E1302" i="2"/>
  <c r="E1303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2" i="2"/>
  <c r="E1353" i="2"/>
  <c r="E1354" i="2"/>
  <c r="E1355" i="2"/>
  <c r="E1356" i="2"/>
  <c r="E1357" i="2"/>
  <c r="E1358" i="2"/>
  <c r="E1359" i="2"/>
  <c r="E1360" i="2"/>
  <c r="E1361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400" i="2"/>
  <c r="E1401" i="2"/>
  <c r="E1402" i="2"/>
  <c r="E1403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8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11" i="2"/>
  <c r="E1512" i="2"/>
  <c r="E1513" i="2"/>
  <c r="E1514" i="2"/>
  <c r="E1515" i="2"/>
  <c r="E1516" i="2"/>
  <c r="E1517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3" i="2"/>
  <c r="E1564" i="2"/>
  <c r="E1565" i="2"/>
  <c r="E1566" i="2"/>
  <c r="E1567" i="2"/>
  <c r="E1568" i="2"/>
  <c r="E1570" i="2"/>
  <c r="E1571" i="2"/>
  <c r="E1572" i="2"/>
  <c r="E1573" i="2"/>
  <c r="E1574" i="2"/>
  <c r="E1575" i="2"/>
  <c r="E1576" i="2"/>
  <c r="E1577" i="2"/>
  <c r="E1579" i="2"/>
  <c r="E1580" i="2"/>
  <c r="E1581" i="2"/>
  <c r="E1582" i="2"/>
  <c r="E1583" i="2"/>
  <c r="E1584" i="2"/>
  <c r="E1585" i="2"/>
  <c r="E1586" i="2"/>
  <c r="E1587" i="2"/>
  <c r="E1588" i="2"/>
  <c r="E1589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6" i="2"/>
  <c r="E1607" i="2"/>
  <c r="E1609" i="2"/>
  <c r="E1610" i="2"/>
  <c r="E1611" i="2"/>
  <c r="E1612" i="2"/>
  <c r="E1613" i="2"/>
  <c r="E1614" i="2"/>
  <c r="E1615" i="2"/>
  <c r="E1616" i="2"/>
  <c r="E1617" i="2"/>
  <c r="E1618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9" i="2"/>
  <c r="E1790" i="2"/>
  <c r="E1791" i="2"/>
  <c r="E1792" i="2"/>
  <c r="E1793" i="2"/>
  <c r="E1794" i="2"/>
  <c r="E1795" i="2"/>
  <c r="E1796" i="2"/>
  <c r="E1797" i="2"/>
  <c r="E1799" i="2"/>
  <c r="E1800" i="2"/>
  <c r="E1801" i="2"/>
  <c r="E1802" i="2"/>
  <c r="E1803" i="2"/>
  <c r="E1804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6" i="2"/>
  <c r="E1827" i="2"/>
  <c r="E1828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8" i="2"/>
  <c r="E1849" i="2"/>
  <c r="E1850" i="2"/>
  <c r="E1851" i="2"/>
  <c r="E1852" i="2"/>
  <c r="E1853" i="2"/>
  <c r="E1854" i="2"/>
  <c r="E1855" i="2"/>
  <c r="E1856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7" i="2"/>
  <c r="E1908" i="2"/>
  <c r="E1909" i="2"/>
  <c r="E1910" i="2"/>
  <c r="E1911" i="2"/>
  <c r="E1912" i="2"/>
  <c r="E1913" i="2"/>
  <c r="E1914" i="2"/>
  <c r="E1916" i="2"/>
  <c r="E1917" i="2"/>
  <c r="E1919" i="2"/>
  <c r="E1920" i="2"/>
  <c r="E1921" i="2"/>
  <c r="E1923" i="2"/>
  <c r="E1924" i="2"/>
  <c r="E1925" i="2"/>
  <c r="E1946" i="2"/>
  <c r="E1948" i="2"/>
  <c r="E1950" i="2"/>
  <c r="E1951" i="2"/>
  <c r="E1952" i="2"/>
  <c r="E1953" i="2"/>
  <c r="E1954" i="2"/>
  <c r="E1955" i="2"/>
  <c r="E1956" i="2"/>
  <c r="E1958" i="2"/>
  <c r="E1968" i="2"/>
  <c r="E1972" i="2"/>
  <c r="E2114" i="2"/>
  <c r="E2115" i="2"/>
  <c r="E2123" i="2"/>
  <c r="E2124" i="2"/>
  <c r="E2125" i="2"/>
  <c r="E2126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8" i="2"/>
  <c r="E2159" i="2"/>
  <c r="E2160" i="2"/>
  <c r="E2161" i="2"/>
  <c r="E2162" i="2"/>
  <c r="E2163" i="2"/>
  <c r="E2165" i="2"/>
  <c r="E2166" i="2"/>
  <c r="E2167" i="2"/>
  <c r="E2168" i="2"/>
  <c r="E2169" i="2"/>
  <c r="E2171" i="2"/>
  <c r="E2172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17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8" i="2"/>
  <c r="E2219" i="2"/>
  <c r="E2220" i="2"/>
  <c r="E2221" i="2"/>
  <c r="E2222" i="2"/>
  <c r="E2224" i="2"/>
  <c r="E2225" i="2"/>
  <c r="E2226" i="2"/>
  <c r="E2227" i="2"/>
  <c r="E2228" i="2"/>
  <c r="E2230" i="2"/>
  <c r="E2232" i="2"/>
  <c r="E2231" i="2"/>
  <c r="E2233" i="2"/>
  <c r="E2234" i="2"/>
  <c r="E2235" i="2"/>
  <c r="E2236" i="2"/>
  <c r="E2237" i="2"/>
  <c r="E2239" i="2"/>
  <c r="E2240" i="2"/>
  <c r="E2241" i="2"/>
  <c r="E2242" i="2"/>
  <c r="E2244" i="2"/>
  <c r="E2247" i="2"/>
  <c r="E2248" i="2"/>
  <c r="E2249" i="2"/>
  <c r="E2250" i="2"/>
  <c r="E2251" i="2"/>
  <c r="E2252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70" i="2"/>
  <c r="E2271" i="2"/>
  <c r="E2272" i="2"/>
  <c r="E2273" i="2"/>
  <c r="E2274" i="2"/>
  <c r="E2275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5" i="2"/>
  <c r="E6" i="2"/>
  <c r="E7" i="2"/>
  <c r="E8" i="2"/>
  <c r="E9" i="2"/>
  <c r="E10" i="2"/>
  <c r="E11" i="2"/>
  <c r="E15" i="2"/>
  <c r="E96" i="2"/>
  <c r="E1207" i="2"/>
  <c r="E1200" i="2"/>
  <c r="E176" i="2"/>
  <c r="E177" i="2"/>
  <c r="E355" i="2"/>
  <c r="E356" i="2"/>
  <c r="E357" i="2"/>
  <c r="E391" i="2"/>
  <c r="E543" i="2"/>
  <c r="E556" i="2"/>
  <c r="E561" i="2"/>
  <c r="E565" i="2"/>
  <c r="E566" i="2"/>
  <c r="E560" i="2"/>
  <c r="E567" i="2"/>
  <c r="E568" i="2"/>
  <c r="E569" i="2"/>
  <c r="E570" i="2"/>
  <c r="E670" i="2"/>
  <c r="E562" i="2"/>
  <c r="E563" i="2"/>
  <c r="E1197" i="2"/>
  <c r="E1202" i="2"/>
  <c r="E1205" i="2"/>
  <c r="E1206" i="2"/>
  <c r="E1208" i="2"/>
  <c r="E1195" i="2"/>
  <c r="E1620" i="2"/>
  <c r="E1198" i="2"/>
  <c r="E1203" i="2"/>
  <c r="E1199" i="2"/>
  <c r="E1201" i="2"/>
  <c r="E1196" i="2"/>
  <c r="E1204" i="2"/>
  <c r="E2117" i="2"/>
  <c r="E2118" i="2"/>
  <c r="E2119" i="2"/>
  <c r="E1960" i="2"/>
  <c r="E1961" i="2"/>
  <c r="E1962" i="2"/>
  <c r="E1963" i="2"/>
  <c r="E1964" i="2"/>
  <c r="E1965" i="2"/>
  <c r="E1966" i="2"/>
  <c r="E1967" i="2"/>
  <c r="E1969" i="2"/>
  <c r="E1970" i="2"/>
  <c r="E1971" i="2"/>
  <c r="E1973" i="2"/>
  <c r="E1974" i="2"/>
  <c r="E557" i="2"/>
  <c r="E564" i="2"/>
  <c r="E66" i="2"/>
  <c r="E2" i="2"/>
  <c r="E67" i="2"/>
  <c r="E68" i="2"/>
  <c r="E3" i="2"/>
  <c r="E4" i="2"/>
  <c r="E16" i="2"/>
  <c r="E12" i="2"/>
  <c r="E13" i="2"/>
  <c r="E14" i="2"/>
  <c r="E2113" i="2"/>
  <c r="E815" i="2"/>
  <c r="E54" i="2"/>
  <c r="E55" i="2"/>
  <c r="E56" i="2"/>
  <c r="E57" i="2"/>
  <c r="E58" i="2"/>
  <c r="E816" i="2"/>
  <c r="E2120" i="2"/>
  <c r="E2121" i="2"/>
  <c r="E2122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2170" i="2"/>
  <c r="E59" i="2"/>
  <c r="E60" i="2"/>
  <c r="E61" i="2"/>
  <c r="E62" i="2"/>
  <c r="E63" i="2"/>
  <c r="E64" i="2"/>
  <c r="E65" i="2"/>
  <c r="E1928" i="2"/>
  <c r="E1929" i="2"/>
  <c r="E1930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1331" i="2"/>
  <c r="E1332" i="2"/>
  <c r="E1333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08" i="2"/>
  <c r="E2109" i="2"/>
  <c r="E2110" i="2"/>
  <c r="E2111" i="2"/>
  <c r="E2112" i="2"/>
  <c r="E1209" i="2"/>
  <c r="E2007" i="2"/>
  <c r="E2008" i="2"/>
  <c r="E2009" i="2"/>
  <c r="E1210" i="2"/>
  <c r="E2010" i="2"/>
  <c r="E2011" i="2"/>
  <c r="E2012" i="2"/>
  <c r="E2013" i="2"/>
  <c r="E2014" i="2"/>
  <c r="E1211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1212" i="2"/>
  <c r="E2032" i="2"/>
  <c r="E2033" i="2"/>
  <c r="E2034" i="2"/>
  <c r="E1213" i="2"/>
  <c r="E2035" i="2"/>
  <c r="E2036" i="2"/>
  <c r="E2037" i="2"/>
  <c r="E2038" i="2"/>
  <c r="E2039" i="2"/>
  <c r="E2040" i="2"/>
  <c r="E1214" i="2"/>
  <c r="E1215" i="2"/>
  <c r="E2041" i="2"/>
  <c r="E1216" i="2"/>
  <c r="E2042" i="2"/>
  <c r="E2043" i="2"/>
  <c r="E2044" i="2"/>
  <c r="E2045" i="2"/>
  <c r="E2046" i="2"/>
  <c r="E2047" i="2"/>
  <c r="E2048" i="2"/>
  <c r="E1217" i="2"/>
  <c r="E2049" i="2"/>
  <c r="E2050" i="2"/>
  <c r="E2051" i="2"/>
  <c r="E2052" i="2"/>
  <c r="E1218" i="2"/>
  <c r="E2053" i="2"/>
  <c r="E2054" i="2"/>
  <c r="E2055" i="2"/>
  <c r="E2056" i="2"/>
  <c r="E2057" i="2"/>
  <c r="E2058" i="2"/>
  <c r="E1219" i="2"/>
  <c r="E1220" i="2"/>
  <c r="E2059" i="2"/>
  <c r="E1221" i="2"/>
  <c r="E2060" i="2"/>
  <c r="E2061" i="2"/>
  <c r="E2062" i="2"/>
  <c r="E1222" i="2"/>
  <c r="E2063" i="2"/>
  <c r="E2064" i="2"/>
  <c r="E1223" i="2"/>
  <c r="E2065" i="2"/>
  <c r="E2066" i="2"/>
  <c r="E2067" i="2"/>
  <c r="E2068" i="2"/>
  <c r="E2069" i="2"/>
  <c r="E2070" i="2"/>
  <c r="E2071" i="2"/>
  <c r="E1224" i="2"/>
  <c r="E1225" i="2"/>
  <c r="E2072" i="2"/>
  <c r="E1226" i="2"/>
  <c r="E1227" i="2"/>
  <c r="E1228" i="2"/>
  <c r="E2073" i="2"/>
  <c r="E2074" i="2"/>
  <c r="E1229" i="2"/>
  <c r="E2075" i="2"/>
  <c r="E2076" i="2"/>
  <c r="E2077" i="2"/>
  <c r="E2078" i="2"/>
  <c r="E2079" i="2"/>
  <c r="E1230" i="2"/>
  <c r="E2080" i="2"/>
  <c r="E1231" i="2"/>
  <c r="E1232" i="2"/>
  <c r="E2081" i="2"/>
  <c r="E2082" i="2"/>
  <c r="E1233" i="2"/>
  <c r="E1234" i="2"/>
  <c r="E1235" i="2"/>
  <c r="E2083" i="2"/>
  <c r="E2084" i="2"/>
  <c r="E2085" i="2"/>
  <c r="E1236" i="2"/>
  <c r="E1237" i="2"/>
  <c r="E1238" i="2"/>
  <c r="E1239" i="2"/>
  <c r="E1240" i="2"/>
  <c r="E1241" i="2"/>
  <c r="E1242" i="2"/>
  <c r="E1243" i="2"/>
  <c r="E1244" i="2"/>
  <c r="E1245" i="2"/>
  <c r="E1246" i="2"/>
  <c r="E2086" i="2"/>
  <c r="E1247" i="2"/>
  <c r="E1248" i="2"/>
  <c r="E1249" i="2"/>
  <c r="E1250" i="2"/>
  <c r="E1251" i="2"/>
  <c r="E1252" i="2"/>
  <c r="E1253" i="2"/>
  <c r="E1254" i="2"/>
  <c r="E2087" i="2"/>
  <c r="E2088" i="2"/>
  <c r="E2089" i="2"/>
  <c r="E1255" i="2"/>
  <c r="E1256" i="2"/>
  <c r="E1257" i="2"/>
  <c r="E1258" i="2"/>
  <c r="E1259" i="2"/>
  <c r="E1260" i="2"/>
  <c r="E1261" i="2"/>
  <c r="E1262" i="2"/>
  <c r="E2090" i="2"/>
  <c r="E1263" i="2"/>
  <c r="E1264" i="2"/>
  <c r="E1265" i="2"/>
  <c r="E1266" i="2"/>
  <c r="E1267" i="2"/>
  <c r="E1268" i="2"/>
  <c r="E1269" i="2"/>
  <c r="E1270" i="2"/>
  <c r="E1271" i="2"/>
  <c r="E2091" i="2"/>
  <c r="E1272" i="2"/>
  <c r="E1273" i="2"/>
  <c r="E1274" i="2"/>
  <c r="E1275" i="2"/>
  <c r="E2092" i="2"/>
  <c r="E1276" i="2"/>
  <c r="E1277" i="2"/>
  <c r="E2093" i="2"/>
  <c r="E2094" i="2"/>
  <c r="E1278" i="2"/>
  <c r="E1279" i="2"/>
  <c r="E1280" i="2"/>
  <c r="E1281" i="2"/>
  <c r="E1282" i="2"/>
  <c r="E1283" i="2"/>
  <c r="E1284" i="2"/>
  <c r="E2095" i="2"/>
  <c r="E2096" i="2"/>
  <c r="E2097" i="2"/>
  <c r="E1285" i="2"/>
  <c r="E2098" i="2"/>
  <c r="E2099" i="2"/>
  <c r="E2100" i="2"/>
  <c r="E2101" i="2"/>
  <c r="E2102" i="2"/>
  <c r="E2103" i="2"/>
  <c r="E2104" i="2"/>
  <c r="E2105" i="2"/>
  <c r="E2106" i="2"/>
  <c r="E2107" i="2"/>
  <c r="E1286" i="2"/>
  <c r="E51" i="2"/>
  <c r="E1926" i="2"/>
  <c r="E52" i="2"/>
  <c r="E902" i="2"/>
  <c r="E814" i="2"/>
  <c r="E53" i="2"/>
  <c r="E1927" i="2"/>
  <c r="E1106" i="2"/>
  <c r="E1107" i="2"/>
  <c r="E813" i="2"/>
  <c r="D18" i="2"/>
  <c r="D19" i="2"/>
  <c r="D20" i="2"/>
  <c r="D21" i="2"/>
  <c r="D22" i="2"/>
  <c r="D23" i="2"/>
  <c r="D25" i="2"/>
  <c r="D26" i="2"/>
  <c r="D27" i="2"/>
  <c r="D24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9" i="2"/>
  <c r="D50" i="2"/>
  <c r="D69" i="2"/>
  <c r="D70" i="2"/>
  <c r="D71" i="2"/>
  <c r="D73" i="2"/>
  <c r="D74" i="2"/>
  <c r="D75" i="2"/>
  <c r="D76" i="2"/>
  <c r="D78" i="2"/>
  <c r="D79" i="2"/>
  <c r="D80" i="2"/>
  <c r="D81" i="2"/>
  <c r="D82" i="2"/>
  <c r="D83" i="2"/>
  <c r="D84" i="2"/>
  <c r="D85" i="2"/>
  <c r="D87" i="2"/>
  <c r="D88" i="2"/>
  <c r="D89" i="2"/>
  <c r="D90" i="2"/>
  <c r="D91" i="2"/>
  <c r="D92" i="2"/>
  <c r="D93" i="2"/>
  <c r="D94" i="2"/>
  <c r="D95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3" i="2"/>
  <c r="D124" i="2"/>
  <c r="D125" i="2"/>
  <c r="D126" i="2"/>
  <c r="D127" i="2"/>
  <c r="D128" i="2"/>
  <c r="D129" i="2"/>
  <c r="D130" i="2"/>
  <c r="D131" i="2"/>
  <c r="D132" i="2"/>
  <c r="D134" i="2"/>
  <c r="D135" i="2"/>
  <c r="D137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4" i="2"/>
  <c r="D155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3" i="2"/>
  <c r="D174" i="2"/>
  <c r="D175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5" i="2"/>
  <c r="D206" i="2"/>
  <c r="D207" i="2"/>
  <c r="D209" i="2"/>
  <c r="D210" i="2"/>
  <c r="D211" i="2"/>
  <c r="D212" i="2"/>
  <c r="D213" i="2"/>
  <c r="D214" i="2"/>
  <c r="D215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3" i="2"/>
  <c r="D234" i="2"/>
  <c r="D235" i="2"/>
  <c r="D236" i="2"/>
  <c r="D237" i="2"/>
  <c r="D238" i="2"/>
  <c r="D240" i="2"/>
  <c r="D241" i="2"/>
  <c r="D239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1" i="2"/>
  <c r="D272" i="2"/>
  <c r="D273" i="2"/>
  <c r="D274" i="2"/>
  <c r="D276" i="2"/>
  <c r="D277" i="2"/>
  <c r="D278" i="2"/>
  <c r="D279" i="2"/>
  <c r="D280" i="2"/>
  <c r="D281" i="2"/>
  <c r="D282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2" i="2"/>
  <c r="D343" i="2"/>
  <c r="D344" i="2"/>
  <c r="D347" i="2"/>
  <c r="D348" i="2"/>
  <c r="D349" i="2"/>
  <c r="D350" i="2"/>
  <c r="D351" i="2"/>
  <c r="D352" i="2"/>
  <c r="D353" i="2"/>
  <c r="D354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532" i="2"/>
  <c r="D527" i="2"/>
  <c r="D528" i="2"/>
  <c r="D529" i="2"/>
  <c r="D530" i="2"/>
  <c r="D531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33" i="2"/>
  <c r="D534" i="2"/>
  <c r="D535" i="2"/>
  <c r="D536" i="2"/>
  <c r="D537" i="2"/>
  <c r="D538" i="2"/>
  <c r="D539" i="2"/>
  <c r="D540" i="2"/>
  <c r="D541" i="2"/>
  <c r="D542" i="2"/>
  <c r="D544" i="2"/>
  <c r="D545" i="2"/>
  <c r="D546" i="2"/>
  <c r="D547" i="2"/>
  <c r="D548" i="2"/>
  <c r="D1147" i="2"/>
  <c r="D1148" i="2"/>
  <c r="D1149" i="2"/>
  <c r="D549" i="2"/>
  <c r="D550" i="2"/>
  <c r="D551" i="2"/>
  <c r="D552" i="2"/>
  <c r="D553" i="2"/>
  <c r="D554" i="2"/>
  <c r="D555" i="2"/>
  <c r="D558" i="2"/>
  <c r="D571" i="2"/>
  <c r="D572" i="2"/>
  <c r="D573" i="2"/>
  <c r="D574" i="2"/>
  <c r="D575" i="2"/>
  <c r="D576" i="2"/>
  <c r="D577" i="2"/>
  <c r="D578" i="2"/>
  <c r="D579" i="2"/>
  <c r="D580" i="2"/>
  <c r="D582" i="2"/>
  <c r="D584" i="2"/>
  <c r="D585" i="2"/>
  <c r="D586" i="2"/>
  <c r="D587" i="2"/>
  <c r="D588" i="2"/>
  <c r="D589" i="2"/>
  <c r="D590" i="2"/>
  <c r="D592" i="2"/>
  <c r="D593" i="2"/>
  <c r="D595" i="2"/>
  <c r="D596" i="2"/>
  <c r="D597" i="2"/>
  <c r="D598" i="2"/>
  <c r="D599" i="2"/>
  <c r="D600" i="2"/>
  <c r="D601" i="2"/>
  <c r="D602" i="2"/>
  <c r="D603" i="2"/>
  <c r="D604" i="2"/>
  <c r="D605" i="2"/>
  <c r="D607" i="2"/>
  <c r="D608" i="2"/>
  <c r="D609" i="2"/>
  <c r="D610" i="2"/>
  <c r="D611" i="2"/>
  <c r="D612" i="2"/>
  <c r="D613" i="2"/>
  <c r="D614" i="2"/>
  <c r="D615" i="2"/>
  <c r="D616" i="2"/>
  <c r="D619" i="2"/>
  <c r="D620" i="2"/>
  <c r="D621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8" i="2"/>
  <c r="D639" i="2"/>
  <c r="D640" i="2"/>
  <c r="D641" i="2"/>
  <c r="D643" i="2"/>
  <c r="D644" i="2"/>
  <c r="D645" i="2"/>
  <c r="D646" i="2"/>
  <c r="D647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4" i="2"/>
  <c r="D665" i="2"/>
  <c r="D666" i="2"/>
  <c r="D668" i="2"/>
  <c r="D669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6" i="2"/>
  <c r="D698" i="2"/>
  <c r="D699" i="2"/>
  <c r="D700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4" i="2"/>
  <c r="D725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6" i="2"/>
  <c r="D747" i="2"/>
  <c r="D748" i="2"/>
  <c r="D749" i="2"/>
  <c r="D750" i="2"/>
  <c r="D751" i="2"/>
  <c r="D752" i="2"/>
  <c r="D753" i="2"/>
  <c r="D754" i="2"/>
  <c r="D755" i="2"/>
  <c r="D757" i="2"/>
  <c r="D756" i="2"/>
  <c r="D758" i="2"/>
  <c r="D759" i="2"/>
  <c r="D760" i="2"/>
  <c r="D761" i="2"/>
  <c r="D762" i="2"/>
  <c r="D763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8" i="2"/>
  <c r="D817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4" i="2"/>
  <c r="D841" i="2"/>
  <c r="D842" i="2"/>
  <c r="D843" i="2"/>
  <c r="D845" i="2"/>
  <c r="D846" i="2"/>
  <c r="D847" i="2"/>
  <c r="D848" i="2"/>
  <c r="D851" i="2"/>
  <c r="D850" i="2"/>
  <c r="D852" i="2"/>
  <c r="D853" i="2"/>
  <c r="D854" i="2"/>
  <c r="D855" i="2"/>
  <c r="D856" i="2"/>
  <c r="D857" i="2"/>
  <c r="D858" i="2"/>
  <c r="D860" i="2"/>
  <c r="D861" i="2"/>
  <c r="D862" i="2"/>
  <c r="D863" i="2"/>
  <c r="D864" i="2"/>
  <c r="D865" i="2"/>
  <c r="D867" i="2"/>
  <c r="D868" i="2"/>
  <c r="D869" i="2"/>
  <c r="D870" i="2"/>
  <c r="D871" i="2"/>
  <c r="D872" i="2"/>
  <c r="D873" i="2"/>
  <c r="D874" i="2"/>
  <c r="D875" i="2"/>
  <c r="D876" i="2"/>
  <c r="D877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4" i="2"/>
  <c r="D895" i="2"/>
  <c r="D896" i="2"/>
  <c r="D897" i="2"/>
  <c r="D898" i="2"/>
  <c r="D899" i="2"/>
  <c r="D900" i="2"/>
  <c r="D901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E641" i="1" s="1"/>
  <c r="D917" i="2"/>
  <c r="D918" i="2"/>
  <c r="D919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2" i="2"/>
  <c r="D984" i="2"/>
  <c r="D987" i="2"/>
  <c r="D988" i="2"/>
  <c r="D985" i="2"/>
  <c r="D989" i="2"/>
  <c r="D990" i="2"/>
  <c r="D991" i="2"/>
  <c r="D992" i="2"/>
  <c r="D993" i="2"/>
  <c r="D994" i="2"/>
  <c r="D995" i="2"/>
  <c r="D996" i="2"/>
  <c r="D997" i="2"/>
  <c r="D998" i="2"/>
  <c r="D999" i="2"/>
  <c r="D986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8" i="2"/>
  <c r="D1109" i="2"/>
  <c r="D1110" i="2"/>
  <c r="D1113" i="2"/>
  <c r="D1114" i="2"/>
  <c r="D1115" i="2"/>
  <c r="D1116" i="2"/>
  <c r="D1117" i="2"/>
  <c r="D1118" i="2"/>
  <c r="D1119" i="2"/>
  <c r="D1120" i="2"/>
  <c r="D1121" i="2"/>
  <c r="D1123" i="2"/>
  <c r="D1124" i="2"/>
  <c r="D1126" i="2"/>
  <c r="D1131" i="2"/>
  <c r="D1132" i="2"/>
  <c r="D1133" i="2"/>
  <c r="D1134" i="2"/>
  <c r="D1135" i="2"/>
  <c r="D1136" i="2"/>
  <c r="D1137" i="2"/>
  <c r="D1138" i="2"/>
  <c r="D1139" i="2"/>
  <c r="D1141" i="2"/>
  <c r="D1142" i="2"/>
  <c r="D1143" i="2"/>
  <c r="D1144" i="2"/>
  <c r="D1145" i="2"/>
  <c r="D1146" i="2"/>
  <c r="D1150" i="2"/>
  <c r="D1152" i="2"/>
  <c r="D1153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4" i="2"/>
  <c r="D1185" i="2"/>
  <c r="D1186" i="2"/>
  <c r="D1187" i="2"/>
  <c r="D1188" i="2"/>
  <c r="D1189" i="2"/>
  <c r="D1190" i="2"/>
  <c r="D1191" i="2"/>
  <c r="D1192" i="2"/>
  <c r="D1193" i="2"/>
  <c r="D1194" i="2"/>
  <c r="D1287" i="2"/>
  <c r="D1288" i="2"/>
  <c r="D1289" i="2"/>
  <c r="D1290" i="2"/>
  <c r="D1291" i="2"/>
  <c r="D1292" i="2"/>
  <c r="D1293" i="2"/>
  <c r="D1294" i="2"/>
  <c r="D1295" i="2"/>
  <c r="D1297" i="2"/>
  <c r="D1298" i="2"/>
  <c r="D1300" i="2"/>
  <c r="D1301" i="2"/>
  <c r="D1302" i="2"/>
  <c r="D1303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2" i="2"/>
  <c r="D1353" i="2"/>
  <c r="D1354" i="2"/>
  <c r="D1355" i="2"/>
  <c r="D1356" i="2"/>
  <c r="D1357" i="2"/>
  <c r="D1358" i="2"/>
  <c r="D1359" i="2"/>
  <c r="D1360" i="2"/>
  <c r="D1361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400" i="2"/>
  <c r="D1401" i="2"/>
  <c r="D1402" i="2"/>
  <c r="D1403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8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11" i="2"/>
  <c r="D1512" i="2"/>
  <c r="D1513" i="2"/>
  <c r="D1514" i="2"/>
  <c r="D1515" i="2"/>
  <c r="D1516" i="2"/>
  <c r="D1517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3" i="2"/>
  <c r="D1564" i="2"/>
  <c r="D1565" i="2"/>
  <c r="D1566" i="2"/>
  <c r="D1567" i="2"/>
  <c r="D1568" i="2"/>
  <c r="D1570" i="2"/>
  <c r="D1571" i="2"/>
  <c r="D1572" i="2"/>
  <c r="D1573" i="2"/>
  <c r="D1574" i="2"/>
  <c r="D1575" i="2"/>
  <c r="D1576" i="2"/>
  <c r="D1577" i="2"/>
  <c r="D1579" i="2"/>
  <c r="D1580" i="2"/>
  <c r="D1581" i="2"/>
  <c r="D1582" i="2"/>
  <c r="D1583" i="2"/>
  <c r="D1584" i="2"/>
  <c r="D1585" i="2"/>
  <c r="D1586" i="2"/>
  <c r="D1587" i="2"/>
  <c r="D1588" i="2"/>
  <c r="D1589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6" i="2"/>
  <c r="D1607" i="2"/>
  <c r="D1609" i="2"/>
  <c r="D1610" i="2"/>
  <c r="D1611" i="2"/>
  <c r="D1612" i="2"/>
  <c r="D1613" i="2"/>
  <c r="D1614" i="2"/>
  <c r="D1615" i="2"/>
  <c r="D1616" i="2"/>
  <c r="D1617" i="2"/>
  <c r="D1618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9" i="2"/>
  <c r="D1790" i="2"/>
  <c r="D1791" i="2"/>
  <c r="D1792" i="2"/>
  <c r="D1793" i="2"/>
  <c r="D1794" i="2"/>
  <c r="D1795" i="2"/>
  <c r="D1796" i="2"/>
  <c r="D1797" i="2"/>
  <c r="D1799" i="2"/>
  <c r="D1800" i="2"/>
  <c r="D1801" i="2"/>
  <c r="D1802" i="2"/>
  <c r="D1803" i="2"/>
  <c r="D1804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6" i="2"/>
  <c r="D1827" i="2"/>
  <c r="D1828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8" i="2"/>
  <c r="D1849" i="2"/>
  <c r="D1850" i="2"/>
  <c r="D1851" i="2"/>
  <c r="D1852" i="2"/>
  <c r="D1853" i="2"/>
  <c r="D1854" i="2"/>
  <c r="D1855" i="2"/>
  <c r="D1856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7" i="2"/>
  <c r="D1908" i="2"/>
  <c r="D1909" i="2"/>
  <c r="D1910" i="2"/>
  <c r="D1911" i="2"/>
  <c r="D1912" i="2"/>
  <c r="D1913" i="2"/>
  <c r="D1914" i="2"/>
  <c r="D1916" i="2"/>
  <c r="D1917" i="2"/>
  <c r="D1919" i="2"/>
  <c r="D1920" i="2"/>
  <c r="D1921" i="2"/>
  <c r="D1923" i="2"/>
  <c r="D1924" i="2"/>
  <c r="D1925" i="2"/>
  <c r="D1946" i="2"/>
  <c r="D1948" i="2"/>
  <c r="D1950" i="2"/>
  <c r="D1951" i="2"/>
  <c r="D1952" i="2"/>
  <c r="D1953" i="2"/>
  <c r="D1954" i="2"/>
  <c r="D1955" i="2"/>
  <c r="D1956" i="2"/>
  <c r="D1958" i="2"/>
  <c r="D1968" i="2"/>
  <c r="D1972" i="2"/>
  <c r="D2114" i="2"/>
  <c r="D2115" i="2"/>
  <c r="D2123" i="2"/>
  <c r="D2124" i="2"/>
  <c r="D2125" i="2"/>
  <c r="D2126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8" i="2"/>
  <c r="D2159" i="2"/>
  <c r="D2160" i="2"/>
  <c r="D2161" i="2"/>
  <c r="D2162" i="2"/>
  <c r="D2163" i="2"/>
  <c r="D2165" i="2"/>
  <c r="D2166" i="2"/>
  <c r="D2167" i="2"/>
  <c r="D2168" i="2"/>
  <c r="D2169" i="2"/>
  <c r="D2171" i="2"/>
  <c r="D2172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17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8" i="2"/>
  <c r="D2219" i="2"/>
  <c r="D2220" i="2"/>
  <c r="D2221" i="2"/>
  <c r="D2222" i="2"/>
  <c r="D2224" i="2"/>
  <c r="D2225" i="2"/>
  <c r="D2226" i="2"/>
  <c r="D2227" i="2"/>
  <c r="D2228" i="2"/>
  <c r="D2230" i="2"/>
  <c r="D2232" i="2"/>
  <c r="D2231" i="2"/>
  <c r="D2233" i="2"/>
  <c r="D2234" i="2"/>
  <c r="D2235" i="2"/>
  <c r="D2236" i="2"/>
  <c r="D2237" i="2"/>
  <c r="D2239" i="2"/>
  <c r="D2240" i="2"/>
  <c r="D2241" i="2"/>
  <c r="D2242" i="2"/>
  <c r="D2244" i="2"/>
  <c r="D2247" i="2"/>
  <c r="D2248" i="2"/>
  <c r="D2249" i="2"/>
  <c r="D2250" i="2"/>
  <c r="D2251" i="2"/>
  <c r="D2252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70" i="2"/>
  <c r="D2271" i="2"/>
  <c r="D2272" i="2"/>
  <c r="D2273" i="2"/>
  <c r="D2274" i="2"/>
  <c r="D2275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5" i="2"/>
  <c r="D6" i="2"/>
  <c r="D7" i="2"/>
  <c r="D8" i="2"/>
  <c r="D9" i="2"/>
  <c r="D10" i="2"/>
  <c r="D11" i="2"/>
  <c r="D15" i="2"/>
  <c r="D96" i="2"/>
  <c r="D1207" i="2"/>
  <c r="D1200" i="2"/>
  <c r="D176" i="2"/>
  <c r="D177" i="2"/>
  <c r="D355" i="2"/>
  <c r="D356" i="2"/>
  <c r="D357" i="2"/>
  <c r="D391" i="2"/>
  <c r="D543" i="2"/>
  <c r="D556" i="2"/>
  <c r="D561" i="2"/>
  <c r="D565" i="2"/>
  <c r="D566" i="2"/>
  <c r="D560" i="2"/>
  <c r="D567" i="2"/>
  <c r="D568" i="2"/>
  <c r="D569" i="2"/>
  <c r="D570" i="2"/>
  <c r="D670" i="2"/>
  <c r="D562" i="2"/>
  <c r="D563" i="2"/>
  <c r="D1197" i="2"/>
  <c r="D1202" i="2"/>
  <c r="D1205" i="2"/>
  <c r="D1206" i="2"/>
  <c r="D1208" i="2"/>
  <c r="D1195" i="2"/>
  <c r="D1620" i="2"/>
  <c r="D1198" i="2"/>
  <c r="D1203" i="2"/>
  <c r="D1199" i="2"/>
  <c r="D1201" i="2"/>
  <c r="D1196" i="2"/>
  <c r="D1204" i="2"/>
  <c r="D2117" i="2"/>
  <c r="D2118" i="2"/>
  <c r="D2119" i="2"/>
  <c r="D1960" i="2"/>
  <c r="D1961" i="2"/>
  <c r="D1962" i="2"/>
  <c r="D1963" i="2"/>
  <c r="D1964" i="2"/>
  <c r="D1965" i="2"/>
  <c r="D1966" i="2"/>
  <c r="D1967" i="2"/>
  <c r="D1969" i="2"/>
  <c r="D1970" i="2"/>
  <c r="D1971" i="2"/>
  <c r="D1973" i="2"/>
  <c r="D1974" i="2"/>
  <c r="D557" i="2"/>
  <c r="D564" i="2"/>
  <c r="D66" i="2"/>
  <c r="D2" i="2"/>
  <c r="D67" i="2"/>
  <c r="D68" i="2"/>
  <c r="D3" i="2"/>
  <c r="D4" i="2"/>
  <c r="D16" i="2"/>
  <c r="D12" i="2"/>
  <c r="D13" i="2"/>
  <c r="D14" i="2"/>
  <c r="D2113" i="2"/>
  <c r="D815" i="2"/>
  <c r="D54" i="2"/>
  <c r="D55" i="2"/>
  <c r="D56" i="2"/>
  <c r="D57" i="2"/>
  <c r="D58" i="2"/>
  <c r="D816" i="2"/>
  <c r="D2120" i="2"/>
  <c r="D2121" i="2"/>
  <c r="D2122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2170" i="2"/>
  <c r="D59" i="2"/>
  <c r="D60" i="2"/>
  <c r="D61" i="2"/>
  <c r="D62" i="2"/>
  <c r="D63" i="2"/>
  <c r="D64" i="2"/>
  <c r="D65" i="2"/>
  <c r="D1928" i="2"/>
  <c r="D1929" i="2"/>
  <c r="D1930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1331" i="2"/>
  <c r="D1332" i="2"/>
  <c r="D1333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08" i="2"/>
  <c r="D2109" i="2"/>
  <c r="D2110" i="2"/>
  <c r="D2111" i="2"/>
  <c r="D2112" i="2"/>
  <c r="D1209" i="2"/>
  <c r="D2007" i="2"/>
  <c r="D2008" i="2"/>
  <c r="D2009" i="2"/>
  <c r="D1210" i="2"/>
  <c r="D2010" i="2"/>
  <c r="D2011" i="2"/>
  <c r="D2012" i="2"/>
  <c r="D2013" i="2"/>
  <c r="D2014" i="2"/>
  <c r="D1211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1212" i="2"/>
  <c r="D2032" i="2"/>
  <c r="D2033" i="2"/>
  <c r="D2034" i="2"/>
  <c r="D1213" i="2"/>
  <c r="D2035" i="2"/>
  <c r="D2036" i="2"/>
  <c r="D2037" i="2"/>
  <c r="D2038" i="2"/>
  <c r="D2039" i="2"/>
  <c r="D2040" i="2"/>
  <c r="D1214" i="2"/>
  <c r="D1215" i="2"/>
  <c r="D2041" i="2"/>
  <c r="D1216" i="2"/>
  <c r="D2042" i="2"/>
  <c r="D2043" i="2"/>
  <c r="D2044" i="2"/>
  <c r="D2045" i="2"/>
  <c r="D2046" i="2"/>
  <c r="D2047" i="2"/>
  <c r="D2048" i="2"/>
  <c r="D1217" i="2"/>
  <c r="D2049" i="2"/>
  <c r="D2050" i="2"/>
  <c r="D2051" i="2"/>
  <c r="D2052" i="2"/>
  <c r="D1218" i="2"/>
  <c r="D2053" i="2"/>
  <c r="D2054" i="2"/>
  <c r="D2055" i="2"/>
  <c r="D2056" i="2"/>
  <c r="D2057" i="2"/>
  <c r="D2058" i="2"/>
  <c r="D1219" i="2"/>
  <c r="D1220" i="2"/>
  <c r="D2059" i="2"/>
  <c r="D1221" i="2"/>
  <c r="D2060" i="2"/>
  <c r="D2061" i="2"/>
  <c r="D2062" i="2"/>
  <c r="D1222" i="2"/>
  <c r="D2063" i="2"/>
  <c r="D2064" i="2"/>
  <c r="D1223" i="2"/>
  <c r="D2065" i="2"/>
  <c r="D2066" i="2"/>
  <c r="D2067" i="2"/>
  <c r="D2068" i="2"/>
  <c r="D2069" i="2"/>
  <c r="D2070" i="2"/>
  <c r="D2071" i="2"/>
  <c r="D1224" i="2"/>
  <c r="D1225" i="2"/>
  <c r="D2072" i="2"/>
  <c r="D1226" i="2"/>
  <c r="D1227" i="2"/>
  <c r="D1228" i="2"/>
  <c r="D2073" i="2"/>
  <c r="D2074" i="2"/>
  <c r="D1229" i="2"/>
  <c r="D2075" i="2"/>
  <c r="D2076" i="2"/>
  <c r="D2077" i="2"/>
  <c r="D2078" i="2"/>
  <c r="D2079" i="2"/>
  <c r="D1230" i="2"/>
  <c r="D2080" i="2"/>
  <c r="D1231" i="2"/>
  <c r="D1232" i="2"/>
  <c r="D2081" i="2"/>
  <c r="D2082" i="2"/>
  <c r="D1233" i="2"/>
  <c r="D1234" i="2"/>
  <c r="D1235" i="2"/>
  <c r="D2083" i="2"/>
  <c r="D2084" i="2"/>
  <c r="D2085" i="2"/>
  <c r="D1236" i="2"/>
  <c r="D1237" i="2"/>
  <c r="D1238" i="2"/>
  <c r="D1239" i="2"/>
  <c r="D1240" i="2"/>
  <c r="D1241" i="2"/>
  <c r="D1242" i="2"/>
  <c r="D1243" i="2"/>
  <c r="D1244" i="2"/>
  <c r="D1245" i="2"/>
  <c r="D1246" i="2"/>
  <c r="D2086" i="2"/>
  <c r="D1247" i="2"/>
  <c r="D1248" i="2"/>
  <c r="D1249" i="2"/>
  <c r="D1250" i="2"/>
  <c r="D1251" i="2"/>
  <c r="D1252" i="2"/>
  <c r="D1253" i="2"/>
  <c r="D1254" i="2"/>
  <c r="D2087" i="2"/>
  <c r="D2088" i="2"/>
  <c r="D2089" i="2"/>
  <c r="D1255" i="2"/>
  <c r="D1256" i="2"/>
  <c r="D1257" i="2"/>
  <c r="D1258" i="2"/>
  <c r="D1259" i="2"/>
  <c r="D1260" i="2"/>
  <c r="D1261" i="2"/>
  <c r="D1262" i="2"/>
  <c r="D2090" i="2"/>
  <c r="D1263" i="2"/>
  <c r="D1264" i="2"/>
  <c r="D1265" i="2"/>
  <c r="D1266" i="2"/>
  <c r="D1267" i="2"/>
  <c r="D1268" i="2"/>
  <c r="D1269" i="2"/>
  <c r="D1270" i="2"/>
  <c r="D1271" i="2"/>
  <c r="D2091" i="2"/>
  <c r="D1272" i="2"/>
  <c r="D1273" i="2"/>
  <c r="D1274" i="2"/>
  <c r="D1275" i="2"/>
  <c r="D2092" i="2"/>
  <c r="D1276" i="2"/>
  <c r="D1277" i="2"/>
  <c r="D2093" i="2"/>
  <c r="D2094" i="2"/>
  <c r="D1278" i="2"/>
  <c r="D1279" i="2"/>
  <c r="D1280" i="2"/>
  <c r="D1281" i="2"/>
  <c r="D1282" i="2"/>
  <c r="D1283" i="2"/>
  <c r="D1284" i="2"/>
  <c r="D2095" i="2"/>
  <c r="D2096" i="2"/>
  <c r="D2097" i="2"/>
  <c r="D1285" i="2"/>
  <c r="D2098" i="2"/>
  <c r="D2099" i="2"/>
  <c r="D2100" i="2"/>
  <c r="D2101" i="2"/>
  <c r="D2102" i="2"/>
  <c r="D2103" i="2"/>
  <c r="D2104" i="2"/>
  <c r="D2105" i="2"/>
  <c r="D2106" i="2"/>
  <c r="D2107" i="2"/>
  <c r="D1286" i="2"/>
  <c r="D51" i="2"/>
  <c r="D1926" i="2"/>
  <c r="D52" i="2"/>
  <c r="D902" i="2"/>
  <c r="D814" i="2"/>
  <c r="D53" i="2"/>
  <c r="D1927" i="2"/>
  <c r="D1106" i="2"/>
  <c r="D1107" i="2"/>
  <c r="D813" i="2"/>
  <c r="E17" i="2"/>
  <c r="D17" i="2"/>
  <c r="D710" i="1" l="1"/>
  <c r="F709" i="1"/>
  <c r="E709" i="1"/>
  <c r="F710" i="1"/>
  <c r="C689" i="1"/>
  <c r="D689" i="1" s="1"/>
  <c r="C688" i="1"/>
  <c r="D688" i="1" s="1"/>
  <c r="C687" i="1"/>
  <c r="D687" i="1" s="1"/>
  <c r="C686" i="1"/>
  <c r="D686" i="1" s="1"/>
  <c r="C685" i="1"/>
  <c r="D685" i="1" s="1"/>
  <c r="C684" i="1"/>
  <c r="D684" i="1" s="1"/>
  <c r="F694" i="1"/>
  <c r="F692" i="1"/>
  <c r="F730" i="1"/>
  <c r="F728" i="1"/>
  <c r="F726" i="1"/>
  <c r="F724" i="1"/>
  <c r="F722" i="1"/>
  <c r="F720" i="1"/>
  <c r="F718" i="1"/>
  <c r="F716" i="1"/>
  <c r="F714" i="1"/>
  <c r="F712" i="1"/>
  <c r="F708" i="1"/>
  <c r="F706" i="1"/>
  <c r="F704" i="1"/>
  <c r="F702" i="1"/>
  <c r="F700" i="1"/>
  <c r="F698" i="1"/>
  <c r="F696" i="1"/>
  <c r="F690" i="1"/>
  <c r="E730" i="1"/>
  <c r="E728" i="1"/>
  <c r="E726" i="1"/>
  <c r="E724" i="1"/>
  <c r="E722" i="1"/>
  <c r="E720" i="1"/>
  <c r="E718" i="1"/>
  <c r="E716" i="1"/>
  <c r="E714" i="1"/>
  <c r="E712" i="1"/>
  <c r="E708" i="1"/>
  <c r="E706" i="1"/>
  <c r="E704" i="1"/>
  <c r="E702" i="1"/>
  <c r="E700" i="1"/>
  <c r="E698" i="1"/>
  <c r="E696" i="1"/>
  <c r="E694" i="1"/>
  <c r="E692" i="1"/>
  <c r="E690" i="1"/>
  <c r="F731" i="1"/>
  <c r="F729" i="1"/>
  <c r="F727" i="1"/>
  <c r="F725" i="1"/>
  <c r="F723" i="1"/>
  <c r="F721" i="1"/>
  <c r="F719" i="1"/>
  <c r="F717" i="1"/>
  <c r="F715" i="1"/>
  <c r="F713" i="1"/>
  <c r="F711" i="1"/>
  <c r="F707" i="1"/>
  <c r="F705" i="1"/>
  <c r="F703" i="1"/>
  <c r="F701" i="1"/>
  <c r="F699" i="1"/>
  <c r="F697" i="1"/>
  <c r="F695" i="1"/>
  <c r="F693" i="1"/>
  <c r="F691" i="1"/>
  <c r="F683" i="1"/>
  <c r="E731" i="1"/>
  <c r="E729" i="1"/>
  <c r="E727" i="1"/>
  <c r="E725" i="1"/>
  <c r="E723" i="1"/>
  <c r="E721" i="1"/>
  <c r="E719" i="1"/>
  <c r="E717" i="1"/>
  <c r="E715" i="1"/>
  <c r="E713" i="1"/>
  <c r="E711" i="1"/>
  <c r="E707" i="1"/>
  <c r="E705" i="1"/>
  <c r="E703" i="1"/>
  <c r="E701" i="1"/>
  <c r="E699" i="1"/>
  <c r="E697" i="1"/>
  <c r="E695" i="1"/>
  <c r="E693" i="1"/>
  <c r="E691" i="1"/>
  <c r="E683" i="1"/>
  <c r="E650" i="1"/>
  <c r="F649" i="1"/>
  <c r="F642" i="1"/>
  <c r="E642" i="1"/>
  <c r="E634" i="1"/>
  <c r="F635" i="1"/>
  <c r="F645" i="1"/>
  <c r="F560" i="1"/>
  <c r="E677" i="1"/>
  <c r="E669" i="1"/>
  <c r="E661" i="1"/>
  <c r="E653" i="1"/>
  <c r="E676" i="1"/>
  <c r="E668" i="1"/>
  <c r="E660" i="1"/>
  <c r="E652" i="1"/>
  <c r="E682" i="1"/>
  <c r="E674" i="1"/>
  <c r="E666" i="1"/>
  <c r="E658" i="1"/>
  <c r="E681" i="1"/>
  <c r="E673" i="1"/>
  <c r="E665" i="1"/>
  <c r="E657" i="1"/>
  <c r="E680" i="1"/>
  <c r="E672" i="1"/>
  <c r="E664" i="1"/>
  <c r="E656" i="1"/>
  <c r="F646" i="1"/>
  <c r="D677" i="1"/>
  <c r="D669" i="1"/>
  <c r="D661" i="1"/>
  <c r="D653" i="1"/>
  <c r="F675" i="1"/>
  <c r="F667" i="1"/>
  <c r="F659" i="1"/>
  <c r="F679" i="1"/>
  <c r="F671" i="1"/>
  <c r="F663" i="1"/>
  <c r="F655" i="1"/>
  <c r="D676" i="1"/>
  <c r="D668" i="1"/>
  <c r="D660" i="1"/>
  <c r="D652" i="1"/>
  <c r="E679" i="1"/>
  <c r="E675" i="1"/>
  <c r="E671" i="1"/>
  <c r="E667" i="1"/>
  <c r="E663" i="1"/>
  <c r="E659" i="1"/>
  <c r="E655" i="1"/>
  <c r="F682" i="1"/>
  <c r="F678" i="1"/>
  <c r="F674" i="1"/>
  <c r="F670" i="1"/>
  <c r="F666" i="1"/>
  <c r="F662" i="1"/>
  <c r="F658" i="1"/>
  <c r="F654" i="1"/>
  <c r="D682" i="1"/>
  <c r="D674" i="1"/>
  <c r="D666" i="1"/>
  <c r="D658" i="1"/>
  <c r="E678" i="1"/>
  <c r="E670" i="1"/>
  <c r="E662" i="1"/>
  <c r="E654" i="1"/>
  <c r="D681" i="1"/>
  <c r="D673" i="1"/>
  <c r="D665" i="1"/>
  <c r="D657" i="1"/>
  <c r="F681" i="1"/>
  <c r="F677" i="1"/>
  <c r="F673" i="1"/>
  <c r="F669" i="1"/>
  <c r="F665" i="1"/>
  <c r="F661" i="1"/>
  <c r="F657" i="1"/>
  <c r="F653" i="1"/>
  <c r="D680" i="1"/>
  <c r="D672" i="1"/>
  <c r="D664" i="1"/>
  <c r="D656" i="1"/>
  <c r="F680" i="1"/>
  <c r="F676" i="1"/>
  <c r="F672" i="1"/>
  <c r="F668" i="1"/>
  <c r="F664" i="1"/>
  <c r="F660" i="1"/>
  <c r="F656" i="1"/>
  <c r="F652" i="1"/>
  <c r="E589" i="1"/>
  <c r="E557" i="1"/>
  <c r="F592" i="1"/>
  <c r="E651" i="1"/>
  <c r="F651" i="1"/>
  <c r="E611" i="1"/>
  <c r="F613" i="1"/>
  <c r="E579" i="1"/>
  <c r="F581" i="1"/>
  <c r="E578" i="1"/>
  <c r="E647" i="1"/>
  <c r="F405" i="1"/>
  <c r="F349" i="1"/>
  <c r="E644" i="1"/>
  <c r="F426" i="1"/>
  <c r="F418" i="1"/>
  <c r="F643" i="1"/>
  <c r="F644" i="1"/>
  <c r="E566" i="1"/>
  <c r="E564" i="1"/>
  <c r="F602" i="1"/>
  <c r="F325" i="1"/>
  <c r="F261" i="1"/>
  <c r="E556" i="1"/>
  <c r="F598" i="1"/>
  <c r="F452" i="1"/>
  <c r="E603" i="1"/>
  <c r="E554" i="1"/>
  <c r="F588" i="1"/>
  <c r="E598" i="1"/>
  <c r="F223" i="1"/>
  <c r="E596" i="1"/>
  <c r="E643" i="1"/>
  <c r="F203" i="1"/>
  <c r="F33" i="1"/>
  <c r="E588" i="1"/>
  <c r="E633" i="1"/>
  <c r="E640" i="1"/>
  <c r="E630" i="1"/>
  <c r="E620" i="1"/>
  <c r="E610" i="1"/>
  <c r="F634" i="1"/>
  <c r="F622" i="1"/>
  <c r="F612" i="1"/>
  <c r="F590" i="1"/>
  <c r="F580" i="1"/>
  <c r="F570" i="1"/>
  <c r="F558" i="1"/>
  <c r="F633" i="1"/>
  <c r="E625" i="1"/>
  <c r="E617" i="1"/>
  <c r="E609" i="1"/>
  <c r="E601" i="1"/>
  <c r="E593" i="1"/>
  <c r="F585" i="1"/>
  <c r="E577" i="1"/>
  <c r="F569" i="1"/>
  <c r="E561" i="1"/>
  <c r="F270" i="1"/>
  <c r="E69" i="1"/>
  <c r="E88" i="1"/>
  <c r="E638" i="1"/>
  <c r="E629" i="1"/>
  <c r="E619" i="1"/>
  <c r="E608" i="1"/>
  <c r="E597" i="1"/>
  <c r="E587" i="1"/>
  <c r="E576" i="1"/>
  <c r="E565" i="1"/>
  <c r="E555" i="1"/>
  <c r="F632" i="1"/>
  <c r="F621" i="1"/>
  <c r="F611" i="1"/>
  <c r="F600" i="1"/>
  <c r="F589" i="1"/>
  <c r="F579" i="1"/>
  <c r="F568" i="1"/>
  <c r="F557" i="1"/>
  <c r="E637" i="1"/>
  <c r="E628" i="1"/>
  <c r="E618" i="1"/>
  <c r="E606" i="1"/>
  <c r="E586" i="1"/>
  <c r="E574" i="1"/>
  <c r="F630" i="1"/>
  <c r="F620" i="1"/>
  <c r="F610" i="1"/>
  <c r="F578" i="1"/>
  <c r="F566" i="1"/>
  <c r="F556" i="1"/>
  <c r="E639" i="1"/>
  <c r="E631" i="1"/>
  <c r="E623" i="1"/>
  <c r="E615" i="1"/>
  <c r="E607" i="1"/>
  <c r="E599" i="1"/>
  <c r="E591" i="1"/>
  <c r="E583" i="1"/>
  <c r="E575" i="1"/>
  <c r="E567" i="1"/>
  <c r="E559" i="1"/>
  <c r="F292" i="1"/>
  <c r="E636" i="1"/>
  <c r="E627" i="1"/>
  <c r="E616" i="1"/>
  <c r="E605" i="1"/>
  <c r="E595" i="1"/>
  <c r="E584" i="1"/>
  <c r="E573" i="1"/>
  <c r="E563" i="1"/>
  <c r="F640" i="1"/>
  <c r="F629" i="1"/>
  <c r="F619" i="1"/>
  <c r="F608" i="1"/>
  <c r="F597" i="1"/>
  <c r="F587" i="1"/>
  <c r="F576" i="1"/>
  <c r="F565" i="1"/>
  <c r="F555" i="1"/>
  <c r="E635" i="1"/>
  <c r="E626" i="1"/>
  <c r="E614" i="1"/>
  <c r="E604" i="1"/>
  <c r="E594" i="1"/>
  <c r="E582" i="1"/>
  <c r="E572" i="1"/>
  <c r="E562" i="1"/>
  <c r="F638" i="1"/>
  <c r="F628" i="1"/>
  <c r="F618" i="1"/>
  <c r="F606" i="1"/>
  <c r="F596" i="1"/>
  <c r="F586" i="1"/>
  <c r="F574" i="1"/>
  <c r="F564" i="1"/>
  <c r="F554" i="1"/>
  <c r="E624" i="1"/>
  <c r="E613" i="1"/>
  <c r="E592" i="1"/>
  <c r="E581" i="1"/>
  <c r="E571" i="1"/>
  <c r="E560" i="1"/>
  <c r="F637" i="1"/>
  <c r="F627" i="1"/>
  <c r="F616" i="1"/>
  <c r="F605" i="1"/>
  <c r="F595" i="1"/>
  <c r="F584" i="1"/>
  <c r="F573" i="1"/>
  <c r="F563" i="1"/>
  <c r="F57" i="1"/>
  <c r="E622" i="1"/>
  <c r="E612" i="1"/>
  <c r="E602" i="1"/>
  <c r="E590" i="1"/>
  <c r="E580" i="1"/>
  <c r="E570" i="1"/>
  <c r="E558" i="1"/>
  <c r="F636" i="1"/>
  <c r="F626" i="1"/>
  <c r="F614" i="1"/>
  <c r="F604" i="1"/>
  <c r="F594" i="1"/>
  <c r="F582" i="1"/>
  <c r="F572" i="1"/>
  <c r="F562" i="1"/>
  <c r="F237" i="1"/>
  <c r="F40" i="1"/>
  <c r="E632" i="1"/>
  <c r="E621" i="1"/>
  <c r="E600" i="1"/>
  <c r="E568" i="1"/>
  <c r="F624" i="1"/>
  <c r="F603" i="1"/>
  <c r="F571" i="1"/>
  <c r="F577" i="1"/>
  <c r="E569" i="1"/>
  <c r="F593" i="1"/>
  <c r="E585" i="1"/>
  <c r="E648" i="1"/>
  <c r="F648" i="1"/>
  <c r="F650" i="1"/>
  <c r="D650" i="1"/>
  <c r="D649" i="1"/>
  <c r="E649" i="1"/>
  <c r="D645" i="1"/>
  <c r="D644" i="1"/>
  <c r="E646" i="1"/>
  <c r="F601" i="1"/>
  <c r="F609" i="1"/>
  <c r="F617" i="1"/>
  <c r="F625" i="1"/>
  <c r="F561" i="1"/>
  <c r="D647" i="1"/>
  <c r="D639" i="1"/>
  <c r="D631" i="1"/>
  <c r="D623" i="1"/>
  <c r="D615" i="1"/>
  <c r="D607" i="1"/>
  <c r="D599" i="1"/>
  <c r="D591" i="1"/>
  <c r="D583" i="1"/>
  <c r="D575" i="1"/>
  <c r="D567" i="1"/>
  <c r="D559" i="1"/>
  <c r="F549" i="1"/>
  <c r="D549" i="1"/>
  <c r="E549" i="1"/>
  <c r="F541" i="1"/>
  <c r="D541" i="1"/>
  <c r="E541" i="1"/>
  <c r="F533" i="1"/>
  <c r="E533" i="1"/>
  <c r="D533" i="1"/>
  <c r="F525" i="1"/>
  <c r="E525" i="1"/>
  <c r="D525" i="1"/>
  <c r="F517" i="1"/>
  <c r="E517" i="1"/>
  <c r="D517" i="1"/>
  <c r="F509" i="1"/>
  <c r="E509" i="1"/>
  <c r="D509" i="1"/>
  <c r="F501" i="1"/>
  <c r="E501" i="1"/>
  <c r="D501" i="1"/>
  <c r="F493" i="1"/>
  <c r="E493" i="1"/>
  <c r="F485" i="1"/>
  <c r="E485" i="1"/>
  <c r="D485" i="1"/>
  <c r="F477" i="1"/>
  <c r="E477" i="1"/>
  <c r="D477" i="1"/>
  <c r="F469" i="1"/>
  <c r="E469" i="1"/>
  <c r="F461" i="1"/>
  <c r="E461" i="1"/>
  <c r="D461" i="1"/>
  <c r="F453" i="1"/>
  <c r="E453" i="1"/>
  <c r="D453" i="1"/>
  <c r="F445" i="1"/>
  <c r="E445" i="1"/>
  <c r="F437" i="1"/>
  <c r="E437" i="1"/>
  <c r="D437" i="1"/>
  <c r="F429" i="1"/>
  <c r="E429" i="1"/>
  <c r="E421" i="1"/>
  <c r="F421" i="1"/>
  <c r="F413" i="1"/>
  <c r="E413" i="1"/>
  <c r="D413" i="1"/>
  <c r="F397" i="1"/>
  <c r="E397" i="1"/>
  <c r="D397" i="1"/>
  <c r="F389" i="1"/>
  <c r="E389" i="1"/>
  <c r="D389" i="1"/>
  <c r="F381" i="1"/>
  <c r="E381" i="1"/>
  <c r="D381" i="1"/>
  <c r="F373" i="1"/>
  <c r="E373" i="1"/>
  <c r="D373" i="1"/>
  <c r="F365" i="1"/>
  <c r="E365" i="1"/>
  <c r="F357" i="1"/>
  <c r="E357" i="1"/>
  <c r="D357" i="1"/>
  <c r="F341" i="1"/>
  <c r="E341" i="1"/>
  <c r="D341" i="1"/>
  <c r="F333" i="1"/>
  <c r="E333" i="1"/>
  <c r="D333" i="1"/>
  <c r="F317" i="1"/>
  <c r="E317" i="1"/>
  <c r="D317" i="1"/>
  <c r="F309" i="1"/>
  <c r="E309" i="1"/>
  <c r="F301" i="1"/>
  <c r="E301" i="1"/>
  <c r="F293" i="1"/>
  <c r="E293" i="1"/>
  <c r="D293" i="1"/>
  <c r="F285" i="1"/>
  <c r="E285" i="1"/>
  <c r="D285" i="1"/>
  <c r="F277" i="1"/>
  <c r="E277" i="1"/>
  <c r="D277" i="1"/>
  <c r="F269" i="1"/>
  <c r="E269" i="1"/>
  <c r="D269" i="1"/>
  <c r="F207" i="1"/>
  <c r="E207" i="1"/>
  <c r="F174" i="1"/>
  <c r="E174" i="1"/>
  <c r="D174" i="1"/>
  <c r="F154" i="1"/>
  <c r="D154" i="1"/>
  <c r="E154" i="1"/>
  <c r="F116" i="1"/>
  <c r="E116" i="1"/>
  <c r="D116" i="1"/>
  <c r="F106" i="1"/>
  <c r="E106" i="1"/>
  <c r="D106" i="1"/>
  <c r="E108" i="1"/>
  <c r="F108" i="1"/>
  <c r="F242" i="1"/>
  <c r="E242" i="1"/>
  <c r="D242" i="1"/>
  <c r="F234" i="1"/>
  <c r="E234" i="1"/>
  <c r="D234" i="1"/>
  <c r="F226" i="1"/>
  <c r="E226" i="1"/>
  <c r="D226" i="1"/>
  <c r="F145" i="1"/>
  <c r="E145" i="1"/>
  <c r="E99" i="1"/>
  <c r="F99" i="1"/>
  <c r="F132" i="1"/>
  <c r="E132" i="1"/>
  <c r="D132" i="1"/>
  <c r="F76" i="1"/>
  <c r="E76" i="1"/>
  <c r="D76" i="1"/>
  <c r="F68" i="1"/>
  <c r="D68" i="1"/>
  <c r="E68" i="1"/>
  <c r="E254" i="1"/>
  <c r="F254" i="1"/>
  <c r="F95" i="1"/>
  <c r="E95" i="1"/>
  <c r="D95" i="1"/>
  <c r="F218" i="1"/>
  <c r="E218" i="1"/>
  <c r="F141" i="1"/>
  <c r="E141" i="1"/>
  <c r="F147" i="1"/>
  <c r="E147" i="1"/>
  <c r="F98" i="1"/>
  <c r="D98" i="1"/>
  <c r="E98" i="1"/>
  <c r="F163" i="1"/>
  <c r="E163" i="1"/>
  <c r="D163" i="1"/>
  <c r="F29" i="1"/>
  <c r="E29" i="1"/>
  <c r="D29" i="1"/>
  <c r="F21" i="1"/>
  <c r="E21" i="1"/>
  <c r="D21" i="1"/>
  <c r="F13" i="1"/>
  <c r="E13" i="1"/>
  <c r="F5" i="1"/>
  <c r="D5" i="1"/>
  <c r="E5" i="1"/>
  <c r="D418" i="1"/>
  <c r="D237" i="1"/>
  <c r="D223" i="1"/>
  <c r="D270" i="1"/>
  <c r="D203" i="1"/>
  <c r="D33" i="1"/>
  <c r="D261" i="1"/>
  <c r="D405" i="1"/>
  <c r="D426" i="1"/>
  <c r="D40" i="1"/>
  <c r="D429" i="1"/>
  <c r="D396" i="1"/>
  <c r="D292" i="1"/>
  <c r="D452" i="1"/>
  <c r="D349" i="1"/>
  <c r="E270" i="1"/>
  <c r="E292" i="1"/>
  <c r="F37" i="1"/>
  <c r="D37" i="1"/>
  <c r="E37" i="1"/>
  <c r="E548" i="1"/>
  <c r="F548" i="1"/>
  <c r="E540" i="1"/>
  <c r="F540" i="1"/>
  <c r="F532" i="1"/>
  <c r="E532" i="1"/>
  <c r="D532" i="1"/>
  <c r="F524" i="1"/>
  <c r="E524" i="1"/>
  <c r="F516" i="1"/>
  <c r="E516" i="1"/>
  <c r="D516" i="1"/>
  <c r="F508" i="1"/>
  <c r="E508" i="1"/>
  <c r="D508" i="1"/>
  <c r="F500" i="1"/>
  <c r="E500" i="1"/>
  <c r="F492" i="1"/>
  <c r="D492" i="1"/>
  <c r="E492" i="1"/>
  <c r="F484" i="1"/>
  <c r="E484" i="1"/>
  <c r="D484" i="1"/>
  <c r="F476" i="1"/>
  <c r="E476" i="1"/>
  <c r="E468" i="1"/>
  <c r="F468" i="1"/>
  <c r="E460" i="1"/>
  <c r="F460" i="1"/>
  <c r="F444" i="1"/>
  <c r="E444" i="1"/>
  <c r="D444" i="1"/>
  <c r="F436" i="1"/>
  <c r="E436" i="1"/>
  <c r="F428" i="1"/>
  <c r="E428" i="1"/>
  <c r="D428" i="1"/>
  <c r="F420" i="1"/>
  <c r="E420" i="1"/>
  <c r="D420" i="1"/>
  <c r="F412" i="1"/>
  <c r="E412" i="1"/>
  <c r="F404" i="1"/>
  <c r="E404" i="1"/>
  <c r="F388" i="1"/>
  <c r="E388" i="1"/>
  <c r="F380" i="1"/>
  <c r="E380" i="1"/>
  <c r="F372" i="1"/>
  <c r="E372" i="1"/>
  <c r="D372" i="1"/>
  <c r="F364" i="1"/>
  <c r="E364" i="1"/>
  <c r="F356" i="1"/>
  <c r="E356" i="1"/>
  <c r="F348" i="1"/>
  <c r="E348" i="1"/>
  <c r="F340" i="1"/>
  <c r="E340" i="1"/>
  <c r="E332" i="1"/>
  <c r="F332" i="1"/>
  <c r="F324" i="1"/>
  <c r="E324" i="1"/>
  <c r="F316" i="1"/>
  <c r="E316" i="1"/>
  <c r="D316" i="1"/>
  <c r="F308" i="1"/>
  <c r="E308" i="1"/>
  <c r="F300" i="1"/>
  <c r="E300" i="1"/>
  <c r="D300" i="1"/>
  <c r="F284" i="1"/>
  <c r="E284" i="1"/>
  <c r="F276" i="1"/>
  <c r="E276" i="1"/>
  <c r="D276" i="1"/>
  <c r="F268" i="1"/>
  <c r="E268" i="1"/>
  <c r="D268" i="1"/>
  <c r="F260" i="1"/>
  <c r="D260" i="1"/>
  <c r="E260" i="1"/>
  <c r="F206" i="1"/>
  <c r="E206" i="1"/>
  <c r="F173" i="1"/>
  <c r="E173" i="1"/>
  <c r="F153" i="1"/>
  <c r="E153" i="1"/>
  <c r="F115" i="1"/>
  <c r="E115" i="1"/>
  <c r="D115" i="1"/>
  <c r="F105" i="1"/>
  <c r="E105" i="1"/>
  <c r="E212" i="1"/>
  <c r="F212" i="1"/>
  <c r="F241" i="1"/>
  <c r="E241" i="1"/>
  <c r="F233" i="1"/>
  <c r="E233" i="1"/>
  <c r="F224" i="1"/>
  <c r="E224" i="1"/>
  <c r="D224" i="1"/>
  <c r="F130" i="1"/>
  <c r="E130" i="1"/>
  <c r="E162" i="1"/>
  <c r="F162" i="1"/>
  <c r="F119" i="1"/>
  <c r="E119" i="1"/>
  <c r="F75" i="1"/>
  <c r="E75" i="1"/>
  <c r="D75" i="1"/>
  <c r="F67" i="1"/>
  <c r="E67" i="1"/>
  <c r="D67" i="1"/>
  <c r="F253" i="1"/>
  <c r="E253" i="1"/>
  <c r="D253" i="1"/>
  <c r="E94" i="1"/>
  <c r="F94" i="1"/>
  <c r="F217" i="1"/>
  <c r="E217" i="1"/>
  <c r="D217" i="1"/>
  <c r="F140" i="1"/>
  <c r="E140" i="1"/>
  <c r="D140" i="1"/>
  <c r="F87" i="1"/>
  <c r="E87" i="1"/>
  <c r="F170" i="1"/>
  <c r="E170" i="1"/>
  <c r="F199" i="1"/>
  <c r="E199" i="1"/>
  <c r="D199" i="1"/>
  <c r="F191" i="1"/>
  <c r="E191" i="1"/>
  <c r="D191" i="1"/>
  <c r="F183" i="1"/>
  <c r="E183" i="1"/>
  <c r="D183" i="1"/>
  <c r="F175" i="1"/>
  <c r="E175" i="1"/>
  <c r="D175" i="1"/>
  <c r="F60" i="1"/>
  <c r="D60" i="1"/>
  <c r="E60" i="1"/>
  <c r="F52" i="1"/>
  <c r="E52" i="1"/>
  <c r="D52" i="1"/>
  <c r="F44" i="1"/>
  <c r="E44" i="1"/>
  <c r="F36" i="1"/>
  <c r="E36" i="1"/>
  <c r="D36" i="1"/>
  <c r="F28" i="1"/>
  <c r="E28" i="1"/>
  <c r="F20" i="1"/>
  <c r="E20" i="1"/>
  <c r="E12" i="1"/>
  <c r="F12" i="1"/>
  <c r="F4" i="1"/>
  <c r="E4" i="1"/>
  <c r="D254" i="1"/>
  <c r="D332" i="1"/>
  <c r="D548" i="1"/>
  <c r="D153" i="1"/>
  <c r="D12" i="1"/>
  <c r="D468" i="1"/>
  <c r="D108" i="1"/>
  <c r="D421" i="1"/>
  <c r="D28" i="1"/>
  <c r="E203" i="1"/>
  <c r="E452" i="1"/>
  <c r="F45" i="1"/>
  <c r="E45" i="1"/>
  <c r="F547" i="1"/>
  <c r="E547" i="1"/>
  <c r="D547" i="1"/>
  <c r="F539" i="1"/>
  <c r="E539" i="1"/>
  <c r="D539" i="1"/>
  <c r="F531" i="1"/>
  <c r="D531" i="1"/>
  <c r="E531" i="1"/>
  <c r="E523" i="1"/>
  <c r="F523" i="1"/>
  <c r="F515" i="1"/>
  <c r="E515" i="1"/>
  <c r="F507" i="1"/>
  <c r="E507" i="1"/>
  <c r="F499" i="1"/>
  <c r="E499" i="1"/>
  <c r="E491" i="1"/>
  <c r="F491" i="1"/>
  <c r="F483" i="1"/>
  <c r="E483" i="1"/>
  <c r="D483" i="1"/>
  <c r="F475" i="1"/>
  <c r="D475" i="1"/>
  <c r="E475" i="1"/>
  <c r="F467" i="1"/>
  <c r="E467" i="1"/>
  <c r="D467" i="1"/>
  <c r="F459" i="1"/>
  <c r="E459" i="1"/>
  <c r="D459" i="1"/>
  <c r="F451" i="1"/>
  <c r="D451" i="1"/>
  <c r="E451" i="1"/>
  <c r="F443" i="1"/>
  <c r="E443" i="1"/>
  <c r="F435" i="1"/>
  <c r="E435" i="1"/>
  <c r="D435" i="1"/>
  <c r="F427" i="1"/>
  <c r="E427" i="1"/>
  <c r="D427" i="1"/>
  <c r="F419" i="1"/>
  <c r="E419" i="1"/>
  <c r="F411" i="1"/>
  <c r="E411" i="1"/>
  <c r="F403" i="1"/>
  <c r="E403" i="1"/>
  <c r="D403" i="1"/>
  <c r="F395" i="1"/>
  <c r="E395" i="1"/>
  <c r="D395" i="1"/>
  <c r="F387" i="1"/>
  <c r="E387" i="1"/>
  <c r="F379" i="1"/>
  <c r="E379" i="1"/>
  <c r="F371" i="1"/>
  <c r="E371" i="1"/>
  <c r="D371" i="1"/>
  <c r="F363" i="1"/>
  <c r="E363" i="1"/>
  <c r="D363" i="1"/>
  <c r="F355" i="1"/>
  <c r="E355" i="1"/>
  <c r="D355" i="1"/>
  <c r="F347" i="1"/>
  <c r="E347" i="1"/>
  <c r="F339" i="1"/>
  <c r="E339" i="1"/>
  <c r="D339" i="1"/>
  <c r="F331" i="1"/>
  <c r="E331" i="1"/>
  <c r="D331" i="1"/>
  <c r="F323" i="1"/>
  <c r="E323" i="1"/>
  <c r="F315" i="1"/>
  <c r="E315" i="1"/>
  <c r="F307" i="1"/>
  <c r="E307" i="1"/>
  <c r="D307" i="1"/>
  <c r="F299" i="1"/>
  <c r="E299" i="1"/>
  <c r="D299" i="1"/>
  <c r="F291" i="1"/>
  <c r="E291" i="1"/>
  <c r="D291" i="1"/>
  <c r="F283" i="1"/>
  <c r="E283" i="1"/>
  <c r="D283" i="1"/>
  <c r="F275" i="1"/>
  <c r="E275" i="1"/>
  <c r="F267" i="1"/>
  <c r="E267" i="1"/>
  <c r="E259" i="1"/>
  <c r="F259" i="1"/>
  <c r="F205" i="1"/>
  <c r="E205" i="1"/>
  <c r="D205" i="1"/>
  <c r="F172" i="1"/>
  <c r="E172" i="1"/>
  <c r="F152" i="1"/>
  <c r="E152" i="1"/>
  <c r="D152" i="1"/>
  <c r="F114" i="1"/>
  <c r="E114" i="1"/>
  <c r="F104" i="1"/>
  <c r="D104" i="1"/>
  <c r="E104" i="1"/>
  <c r="F248" i="1"/>
  <c r="E248" i="1"/>
  <c r="F240" i="1"/>
  <c r="E240" i="1"/>
  <c r="F232" i="1"/>
  <c r="E232" i="1"/>
  <c r="F122" i="1"/>
  <c r="E122" i="1"/>
  <c r="F129" i="1"/>
  <c r="E129" i="1"/>
  <c r="F109" i="1"/>
  <c r="D109" i="1"/>
  <c r="E109" i="1"/>
  <c r="F118" i="1"/>
  <c r="E118" i="1"/>
  <c r="D118" i="1"/>
  <c r="F74" i="1"/>
  <c r="E74" i="1"/>
  <c r="F66" i="1"/>
  <c r="E66" i="1"/>
  <c r="D66" i="1"/>
  <c r="F252" i="1"/>
  <c r="E252" i="1"/>
  <c r="F93" i="1"/>
  <c r="D93" i="1"/>
  <c r="E93" i="1"/>
  <c r="E127" i="1"/>
  <c r="F127" i="1"/>
  <c r="E139" i="1"/>
  <c r="F139" i="1"/>
  <c r="F86" i="1"/>
  <c r="E86" i="1"/>
  <c r="F169" i="1"/>
  <c r="E169" i="1"/>
  <c r="F198" i="1"/>
  <c r="E198" i="1"/>
  <c r="F190" i="1"/>
  <c r="E190" i="1"/>
  <c r="F182" i="1"/>
  <c r="E182" i="1"/>
  <c r="F213" i="1"/>
  <c r="E213" i="1"/>
  <c r="F59" i="1"/>
  <c r="E59" i="1"/>
  <c r="D59" i="1"/>
  <c r="F51" i="1"/>
  <c r="E51" i="1"/>
  <c r="D51" i="1"/>
  <c r="F43" i="1"/>
  <c r="E43" i="1"/>
  <c r="D43" i="1"/>
  <c r="F35" i="1"/>
  <c r="E35" i="1"/>
  <c r="F27" i="1"/>
  <c r="D27" i="1"/>
  <c r="E27" i="1"/>
  <c r="F19" i="1"/>
  <c r="E19" i="1"/>
  <c r="F11" i="1"/>
  <c r="E11" i="1"/>
  <c r="D11" i="1"/>
  <c r="F3" i="1"/>
  <c r="E3" i="1"/>
  <c r="D3" i="1"/>
  <c r="D57" i="1"/>
  <c r="D252" i="1"/>
  <c r="D233" i="1"/>
  <c r="D380" i="1"/>
  <c r="D170" i="1"/>
  <c r="D476" i="1"/>
  <c r="D309" i="1"/>
  <c r="D20" i="1"/>
  <c r="D348" i="1"/>
  <c r="D122" i="1"/>
  <c r="D443" i="1"/>
  <c r="D325" i="1"/>
  <c r="D419" i="1"/>
  <c r="D388" i="1"/>
  <c r="E33" i="1"/>
  <c r="E349" i="1"/>
  <c r="F53" i="1"/>
  <c r="E53" i="1"/>
  <c r="D53" i="1"/>
  <c r="F2" i="1"/>
  <c r="E2" i="1"/>
  <c r="F546" i="1"/>
  <c r="D546" i="1"/>
  <c r="E546" i="1"/>
  <c r="F538" i="1"/>
  <c r="E538" i="1"/>
  <c r="F530" i="1"/>
  <c r="E530" i="1"/>
  <c r="D530" i="1"/>
  <c r="F522" i="1"/>
  <c r="E522" i="1"/>
  <c r="F514" i="1"/>
  <c r="D514" i="1"/>
  <c r="E514" i="1"/>
  <c r="F506" i="1"/>
  <c r="E506" i="1"/>
  <c r="F498" i="1"/>
  <c r="E498" i="1"/>
  <c r="E490" i="1"/>
  <c r="F490" i="1"/>
  <c r="F482" i="1"/>
  <c r="E482" i="1"/>
  <c r="F474" i="1"/>
  <c r="E474" i="1"/>
  <c r="F466" i="1"/>
  <c r="E466" i="1"/>
  <c r="D466" i="1"/>
  <c r="F458" i="1"/>
  <c r="E458" i="1"/>
  <c r="D458" i="1"/>
  <c r="F450" i="1"/>
  <c r="E450" i="1"/>
  <c r="D450" i="1"/>
  <c r="F442" i="1"/>
  <c r="E442" i="1"/>
  <c r="F434" i="1"/>
  <c r="E434" i="1"/>
  <c r="F410" i="1"/>
  <c r="E410" i="1"/>
  <c r="D410" i="1"/>
  <c r="E402" i="1"/>
  <c r="F402" i="1"/>
  <c r="E394" i="1"/>
  <c r="F394" i="1"/>
  <c r="D394" i="1"/>
  <c r="F386" i="1"/>
  <c r="E386" i="1"/>
  <c r="F378" i="1"/>
  <c r="E378" i="1"/>
  <c r="D378" i="1"/>
  <c r="F370" i="1"/>
  <c r="E370" i="1"/>
  <c r="D370" i="1"/>
  <c r="F362" i="1"/>
  <c r="E362" i="1"/>
  <c r="F354" i="1"/>
  <c r="E354" i="1"/>
  <c r="D354" i="1"/>
  <c r="F346" i="1"/>
  <c r="E346" i="1"/>
  <c r="E338" i="1"/>
  <c r="F338" i="1"/>
  <c r="F330" i="1"/>
  <c r="E330" i="1"/>
  <c r="F322" i="1"/>
  <c r="D322" i="1"/>
  <c r="E322" i="1"/>
  <c r="F314" i="1"/>
  <c r="E314" i="1"/>
  <c r="D314" i="1"/>
  <c r="F306" i="1"/>
  <c r="E306" i="1"/>
  <c r="F298" i="1"/>
  <c r="E298" i="1"/>
  <c r="F290" i="1"/>
  <c r="E290" i="1"/>
  <c r="F282" i="1"/>
  <c r="E282" i="1"/>
  <c r="F274" i="1"/>
  <c r="E274" i="1"/>
  <c r="F266" i="1"/>
  <c r="E266" i="1"/>
  <c r="F258" i="1"/>
  <c r="E258" i="1"/>
  <c r="D258" i="1"/>
  <c r="F204" i="1"/>
  <c r="E204" i="1"/>
  <c r="D204" i="1"/>
  <c r="F159" i="1"/>
  <c r="E159" i="1"/>
  <c r="F151" i="1"/>
  <c r="E151" i="1"/>
  <c r="F113" i="1"/>
  <c r="E113" i="1"/>
  <c r="D113" i="1"/>
  <c r="E103" i="1"/>
  <c r="F103" i="1"/>
  <c r="F247" i="1"/>
  <c r="E247" i="1"/>
  <c r="D247" i="1"/>
  <c r="F239" i="1"/>
  <c r="E239" i="1"/>
  <c r="D239" i="1"/>
  <c r="F231" i="1"/>
  <c r="E231" i="1"/>
  <c r="D231" i="1"/>
  <c r="F171" i="1"/>
  <c r="E171" i="1"/>
  <c r="D171" i="1"/>
  <c r="F214" i="1"/>
  <c r="E214" i="1"/>
  <c r="F101" i="1"/>
  <c r="E101" i="1"/>
  <c r="F81" i="1"/>
  <c r="E81" i="1"/>
  <c r="F73" i="1"/>
  <c r="E73" i="1"/>
  <c r="D73" i="1"/>
  <c r="F65" i="1"/>
  <c r="E65" i="1"/>
  <c r="F251" i="1"/>
  <c r="E251" i="1"/>
  <c r="F126" i="1"/>
  <c r="E126" i="1"/>
  <c r="D126" i="1"/>
  <c r="F138" i="1"/>
  <c r="E138" i="1"/>
  <c r="D138" i="1"/>
  <c r="F85" i="1"/>
  <c r="D85" i="1"/>
  <c r="E85" i="1"/>
  <c r="F168" i="1"/>
  <c r="E168" i="1"/>
  <c r="D168" i="1"/>
  <c r="F197" i="1"/>
  <c r="D197" i="1"/>
  <c r="E197" i="1"/>
  <c r="F189" i="1"/>
  <c r="D189" i="1"/>
  <c r="E189" i="1"/>
  <c r="F181" i="1"/>
  <c r="E181" i="1"/>
  <c r="D181" i="1"/>
  <c r="F91" i="1"/>
  <c r="E91" i="1"/>
  <c r="D91" i="1"/>
  <c r="F58" i="1"/>
  <c r="E58" i="1"/>
  <c r="F50" i="1"/>
  <c r="D50" i="1"/>
  <c r="E50" i="1"/>
  <c r="F42" i="1"/>
  <c r="E42" i="1"/>
  <c r="D42" i="1"/>
  <c r="F34" i="1"/>
  <c r="E34" i="1"/>
  <c r="F26" i="1"/>
  <c r="E26" i="1"/>
  <c r="F18" i="1"/>
  <c r="D18" i="1"/>
  <c r="E18" i="1"/>
  <c r="F10" i="1"/>
  <c r="E10" i="1"/>
  <c r="E57" i="1"/>
  <c r="D251" i="1"/>
  <c r="D248" i="1"/>
  <c r="D232" i="1"/>
  <c r="D218" i="1"/>
  <c r="D213" i="1"/>
  <c r="D274" i="1"/>
  <c r="D379" i="1"/>
  <c r="D301" i="1"/>
  <c r="D169" i="1"/>
  <c r="D445" i="1"/>
  <c r="D386" i="1"/>
  <c r="D308" i="1"/>
  <c r="D58" i="1"/>
  <c r="D19" i="1"/>
  <c r="D507" i="1"/>
  <c r="D356" i="1"/>
  <c r="D101" i="1"/>
  <c r="D324" i="1"/>
  <c r="D315" i="1"/>
  <c r="E261" i="1"/>
  <c r="E325" i="1"/>
  <c r="F61" i="1"/>
  <c r="E61" i="1"/>
  <c r="D61" i="1"/>
  <c r="F553" i="1"/>
  <c r="E553" i="1"/>
  <c r="D553" i="1"/>
  <c r="F545" i="1"/>
  <c r="E545" i="1"/>
  <c r="D545" i="1"/>
  <c r="F537" i="1"/>
  <c r="E537" i="1"/>
  <c r="F529" i="1"/>
  <c r="E529" i="1"/>
  <c r="D529" i="1"/>
  <c r="F521" i="1"/>
  <c r="E521" i="1"/>
  <c r="F513" i="1"/>
  <c r="E513" i="1"/>
  <c r="D513" i="1"/>
  <c r="F505" i="1"/>
  <c r="E505" i="1"/>
  <c r="D505" i="1"/>
  <c r="F497" i="1"/>
  <c r="E497" i="1"/>
  <c r="D497" i="1"/>
  <c r="F489" i="1"/>
  <c r="E489" i="1"/>
  <c r="D489" i="1"/>
  <c r="F481" i="1"/>
  <c r="D481" i="1"/>
  <c r="E481" i="1"/>
  <c r="F473" i="1"/>
  <c r="E473" i="1"/>
  <c r="F465" i="1"/>
  <c r="D465" i="1"/>
  <c r="E465" i="1"/>
  <c r="F457" i="1"/>
  <c r="E457" i="1"/>
  <c r="D457" i="1"/>
  <c r="F449" i="1"/>
  <c r="E449" i="1"/>
  <c r="E441" i="1"/>
  <c r="F441" i="1"/>
  <c r="F433" i="1"/>
  <c r="E433" i="1"/>
  <c r="D433" i="1"/>
  <c r="F425" i="1"/>
  <c r="E425" i="1"/>
  <c r="F417" i="1"/>
  <c r="E417" i="1"/>
  <c r="D417" i="1"/>
  <c r="F409" i="1"/>
  <c r="E409" i="1"/>
  <c r="D409" i="1"/>
  <c r="F401" i="1"/>
  <c r="E401" i="1"/>
  <c r="D401" i="1"/>
  <c r="F393" i="1"/>
  <c r="E393" i="1"/>
  <c r="D393" i="1"/>
  <c r="F385" i="1"/>
  <c r="E385" i="1"/>
  <c r="F377" i="1"/>
  <c r="E377" i="1"/>
  <c r="F369" i="1"/>
  <c r="E369" i="1"/>
  <c r="D369" i="1"/>
  <c r="F361" i="1"/>
  <c r="E361" i="1"/>
  <c r="F353" i="1"/>
  <c r="E353" i="1"/>
  <c r="F345" i="1"/>
  <c r="E345" i="1"/>
  <c r="D345" i="1"/>
  <c r="F337" i="1"/>
  <c r="E337" i="1"/>
  <c r="D337" i="1"/>
  <c r="F329" i="1"/>
  <c r="D329" i="1"/>
  <c r="E329" i="1"/>
  <c r="E321" i="1"/>
  <c r="F321" i="1"/>
  <c r="F313" i="1"/>
  <c r="E313" i="1"/>
  <c r="D313" i="1"/>
  <c r="F305" i="1"/>
  <c r="E305" i="1"/>
  <c r="F297" i="1"/>
  <c r="D297" i="1"/>
  <c r="E297" i="1"/>
  <c r="F289" i="1"/>
  <c r="E289" i="1"/>
  <c r="F281" i="1"/>
  <c r="E281" i="1"/>
  <c r="D281" i="1"/>
  <c r="F273" i="1"/>
  <c r="E273" i="1"/>
  <c r="E265" i="1"/>
  <c r="F265" i="1"/>
  <c r="D265" i="1"/>
  <c r="F257" i="1"/>
  <c r="E257" i="1"/>
  <c r="F158" i="1"/>
  <c r="E158" i="1"/>
  <c r="F150" i="1"/>
  <c r="E150" i="1"/>
  <c r="F211" i="1"/>
  <c r="E211" i="1"/>
  <c r="D211" i="1"/>
  <c r="F102" i="1"/>
  <c r="E102" i="1"/>
  <c r="D102" i="1"/>
  <c r="F246" i="1"/>
  <c r="E246" i="1"/>
  <c r="D246" i="1"/>
  <c r="F238" i="1"/>
  <c r="E238" i="1"/>
  <c r="D238" i="1"/>
  <c r="F230" i="1"/>
  <c r="E230" i="1"/>
  <c r="D230" i="1"/>
  <c r="E131" i="1"/>
  <c r="F131" i="1"/>
  <c r="F133" i="1"/>
  <c r="E133" i="1"/>
  <c r="F216" i="1"/>
  <c r="E216" i="1"/>
  <c r="E80" i="1"/>
  <c r="F80" i="1"/>
  <c r="E72" i="1"/>
  <c r="F72" i="1"/>
  <c r="E64" i="1"/>
  <c r="F64" i="1"/>
  <c r="D64" i="1"/>
  <c r="F250" i="1"/>
  <c r="E250" i="1"/>
  <c r="D250" i="1"/>
  <c r="F222" i="1"/>
  <c r="D222" i="1"/>
  <c r="E222" i="1"/>
  <c r="F125" i="1"/>
  <c r="E125" i="1"/>
  <c r="F137" i="1"/>
  <c r="E137" i="1"/>
  <c r="E84" i="1"/>
  <c r="F84" i="1"/>
  <c r="D84" i="1"/>
  <c r="F167" i="1"/>
  <c r="E167" i="1"/>
  <c r="D167" i="1"/>
  <c r="E196" i="1"/>
  <c r="F196" i="1"/>
  <c r="E188" i="1"/>
  <c r="F188" i="1"/>
  <c r="E180" i="1"/>
  <c r="F180" i="1"/>
  <c r="F90" i="1"/>
  <c r="E90" i="1"/>
  <c r="D90" i="1"/>
  <c r="F49" i="1"/>
  <c r="E49" i="1"/>
  <c r="F41" i="1"/>
  <c r="E41" i="1"/>
  <c r="D41" i="1"/>
  <c r="F25" i="1"/>
  <c r="E25" i="1"/>
  <c r="E17" i="1"/>
  <c r="F17" i="1"/>
  <c r="F9" i="1"/>
  <c r="E9" i="1"/>
  <c r="D44" i="1"/>
  <c r="D284" i="1"/>
  <c r="D13" i="1"/>
  <c r="D198" i="1"/>
  <c r="D182" i="1"/>
  <c r="D298" i="1"/>
  <c r="D330" i="1"/>
  <c r="D35" i="1"/>
  <c r="D521" i="1"/>
  <c r="D145" i="1"/>
  <c r="D141" i="1"/>
  <c r="D267" i="1"/>
  <c r="D498" i="1"/>
  <c r="D114" i="1"/>
  <c r="D340" i="1"/>
  <c r="D482" i="1"/>
  <c r="D449" i="1"/>
  <c r="D515" i="1"/>
  <c r="D87" i="1"/>
  <c r="D74" i="1"/>
  <c r="E405" i="1"/>
  <c r="F192" i="1"/>
  <c r="E192" i="1"/>
  <c r="D192" i="1"/>
  <c r="F552" i="1"/>
  <c r="E552" i="1"/>
  <c r="F544" i="1"/>
  <c r="E544" i="1"/>
  <c r="F536" i="1"/>
  <c r="E536" i="1"/>
  <c r="D536" i="1"/>
  <c r="F528" i="1"/>
  <c r="E528" i="1"/>
  <c r="F520" i="1"/>
  <c r="E520" i="1"/>
  <c r="D520" i="1"/>
  <c r="F512" i="1"/>
  <c r="E512" i="1"/>
  <c r="F504" i="1"/>
  <c r="E504" i="1"/>
  <c r="D504" i="1"/>
  <c r="F496" i="1"/>
  <c r="E496" i="1"/>
  <c r="F488" i="1"/>
  <c r="D488" i="1"/>
  <c r="E488" i="1"/>
  <c r="E480" i="1"/>
  <c r="F480" i="1"/>
  <c r="F472" i="1"/>
  <c r="E472" i="1"/>
  <c r="D472" i="1"/>
  <c r="F464" i="1"/>
  <c r="E464" i="1"/>
  <c r="F456" i="1"/>
  <c r="E456" i="1"/>
  <c r="D456" i="1"/>
  <c r="F448" i="1"/>
  <c r="E448" i="1"/>
  <c r="F440" i="1"/>
  <c r="E440" i="1"/>
  <c r="F432" i="1"/>
  <c r="E432" i="1"/>
  <c r="D432" i="1"/>
  <c r="F424" i="1"/>
  <c r="E424" i="1"/>
  <c r="F416" i="1"/>
  <c r="D416" i="1"/>
  <c r="E416" i="1"/>
  <c r="F408" i="1"/>
  <c r="E408" i="1"/>
  <c r="F400" i="1"/>
  <c r="E400" i="1"/>
  <c r="F392" i="1"/>
  <c r="E392" i="1"/>
  <c r="D392" i="1"/>
  <c r="F384" i="1"/>
  <c r="D384" i="1"/>
  <c r="E384" i="1"/>
  <c r="F376" i="1"/>
  <c r="E376" i="1"/>
  <c r="E368" i="1"/>
  <c r="F368" i="1"/>
  <c r="F360" i="1"/>
  <c r="E360" i="1"/>
  <c r="D360" i="1"/>
  <c r="F352" i="1"/>
  <c r="E352" i="1"/>
  <c r="F344" i="1"/>
  <c r="E344" i="1"/>
  <c r="F336" i="1"/>
  <c r="E336" i="1"/>
  <c r="F328" i="1"/>
  <c r="E328" i="1"/>
  <c r="F320" i="1"/>
  <c r="E320" i="1"/>
  <c r="D320" i="1"/>
  <c r="F312" i="1"/>
  <c r="D312" i="1"/>
  <c r="E312" i="1"/>
  <c r="F304" i="1"/>
  <c r="E304" i="1"/>
  <c r="D304" i="1"/>
  <c r="E296" i="1"/>
  <c r="F296" i="1"/>
  <c r="F288" i="1"/>
  <c r="E288" i="1"/>
  <c r="F280" i="1"/>
  <c r="E280" i="1"/>
  <c r="F272" i="1"/>
  <c r="E272" i="1"/>
  <c r="D272" i="1"/>
  <c r="F264" i="1"/>
  <c r="D264" i="1"/>
  <c r="E264" i="1"/>
  <c r="E256" i="1"/>
  <c r="F256" i="1"/>
  <c r="F202" i="1"/>
  <c r="D202" i="1"/>
  <c r="E202" i="1"/>
  <c r="F157" i="1"/>
  <c r="E157" i="1"/>
  <c r="D157" i="1"/>
  <c r="F149" i="1"/>
  <c r="E149" i="1"/>
  <c r="D149" i="1"/>
  <c r="F210" i="1"/>
  <c r="E210" i="1"/>
  <c r="F123" i="1"/>
  <c r="E123" i="1"/>
  <c r="D123" i="1"/>
  <c r="F245" i="1"/>
  <c r="E245" i="1"/>
  <c r="F229" i="1"/>
  <c r="E229" i="1"/>
  <c r="F92" i="1"/>
  <c r="E92" i="1"/>
  <c r="E112" i="1"/>
  <c r="F112" i="1"/>
  <c r="F215" i="1"/>
  <c r="E215" i="1"/>
  <c r="D215" i="1"/>
  <c r="F79" i="1"/>
  <c r="E79" i="1"/>
  <c r="D79" i="1"/>
  <c r="F71" i="1"/>
  <c r="E71" i="1"/>
  <c r="D71" i="1"/>
  <c r="F63" i="1"/>
  <c r="E63" i="1"/>
  <c r="D63" i="1"/>
  <c r="F62" i="1"/>
  <c r="D62" i="1"/>
  <c r="E62" i="1"/>
  <c r="E221" i="1"/>
  <c r="F221" i="1"/>
  <c r="F124" i="1"/>
  <c r="E124" i="1"/>
  <c r="F136" i="1"/>
  <c r="E136" i="1"/>
  <c r="F83" i="1"/>
  <c r="D83" i="1"/>
  <c r="E83" i="1"/>
  <c r="F166" i="1"/>
  <c r="E166" i="1"/>
  <c r="F195" i="1"/>
  <c r="E195" i="1"/>
  <c r="D195" i="1"/>
  <c r="F187" i="1"/>
  <c r="E187" i="1"/>
  <c r="D187" i="1"/>
  <c r="F179" i="1"/>
  <c r="E179" i="1"/>
  <c r="D179" i="1"/>
  <c r="E89" i="1"/>
  <c r="F89" i="1"/>
  <c r="D89" i="1"/>
  <c r="F56" i="1"/>
  <c r="E56" i="1"/>
  <c r="D56" i="1"/>
  <c r="F48" i="1"/>
  <c r="E48" i="1"/>
  <c r="D48" i="1"/>
  <c r="F32" i="1"/>
  <c r="E32" i="1"/>
  <c r="D32" i="1"/>
  <c r="F24" i="1"/>
  <c r="E24" i="1"/>
  <c r="F16" i="1"/>
  <c r="E16" i="1"/>
  <c r="D16" i="1"/>
  <c r="F8" i="1"/>
  <c r="E8" i="1"/>
  <c r="D8" i="1"/>
  <c r="D523" i="1"/>
  <c r="D282" i="1"/>
  <c r="D338" i="1"/>
  <c r="D212" i="1"/>
  <c r="D493" i="1"/>
  <c r="D196" i="1"/>
  <c r="D180" i="1"/>
  <c r="D491" i="1"/>
  <c r="D162" i="1"/>
  <c r="D490" i="1"/>
  <c r="D408" i="1"/>
  <c r="D139" i="1"/>
  <c r="D131" i="1"/>
  <c r="D376" i="1"/>
  <c r="D256" i="1"/>
  <c r="D522" i="1"/>
  <c r="D540" i="1"/>
  <c r="D460" i="1"/>
  <c r="D480" i="1"/>
  <c r="D99" i="1"/>
  <c r="D402" i="1"/>
  <c r="D94" i="1"/>
  <c r="D86" i="1"/>
  <c r="D72" i="1"/>
  <c r="D214" i="1"/>
  <c r="E418" i="1"/>
  <c r="E426" i="1"/>
  <c r="F184" i="1"/>
  <c r="E184" i="1"/>
  <c r="D184" i="1"/>
  <c r="F551" i="1"/>
  <c r="E551" i="1"/>
  <c r="D551" i="1"/>
  <c r="E543" i="1"/>
  <c r="F543" i="1"/>
  <c r="F535" i="1"/>
  <c r="E535" i="1"/>
  <c r="D535" i="1"/>
  <c r="F527" i="1"/>
  <c r="E527" i="1"/>
  <c r="E519" i="1"/>
  <c r="F519" i="1"/>
  <c r="F511" i="1"/>
  <c r="D511" i="1"/>
  <c r="E511" i="1"/>
  <c r="F503" i="1"/>
  <c r="E503" i="1"/>
  <c r="D503" i="1"/>
  <c r="F495" i="1"/>
  <c r="E495" i="1"/>
  <c r="F487" i="1"/>
  <c r="E487" i="1"/>
  <c r="F479" i="1"/>
  <c r="D479" i="1"/>
  <c r="E479" i="1"/>
  <c r="E471" i="1"/>
  <c r="F471" i="1"/>
  <c r="F463" i="1"/>
  <c r="E463" i="1"/>
  <c r="F455" i="1"/>
  <c r="E455" i="1"/>
  <c r="D455" i="1"/>
  <c r="F447" i="1"/>
  <c r="E447" i="1"/>
  <c r="D447" i="1"/>
  <c r="F439" i="1"/>
  <c r="E439" i="1"/>
  <c r="F431" i="1"/>
  <c r="E431" i="1"/>
  <c r="F423" i="1"/>
  <c r="E423" i="1"/>
  <c r="F415" i="1"/>
  <c r="E415" i="1"/>
  <c r="F407" i="1"/>
  <c r="E407" i="1"/>
  <c r="D407" i="1"/>
  <c r="F399" i="1"/>
  <c r="E399" i="1"/>
  <c r="D399" i="1"/>
  <c r="F391" i="1"/>
  <c r="E391" i="1"/>
  <c r="F383" i="1"/>
  <c r="E383" i="1"/>
  <c r="F375" i="1"/>
  <c r="E375" i="1"/>
  <c r="F367" i="1"/>
  <c r="E367" i="1"/>
  <c r="D367" i="1"/>
  <c r="F359" i="1"/>
  <c r="E359" i="1"/>
  <c r="F351" i="1"/>
  <c r="E351" i="1"/>
  <c r="D351" i="1"/>
  <c r="F343" i="1"/>
  <c r="E343" i="1"/>
  <c r="F335" i="1"/>
  <c r="D335" i="1"/>
  <c r="E335" i="1"/>
  <c r="F327" i="1"/>
  <c r="D327" i="1"/>
  <c r="E327" i="1"/>
  <c r="F319" i="1"/>
  <c r="E319" i="1"/>
  <c r="E311" i="1"/>
  <c r="F311" i="1"/>
  <c r="E303" i="1"/>
  <c r="F303" i="1"/>
  <c r="D303" i="1"/>
  <c r="F295" i="1"/>
  <c r="E295" i="1"/>
  <c r="F287" i="1"/>
  <c r="E287" i="1"/>
  <c r="F279" i="1"/>
  <c r="E279" i="1"/>
  <c r="D279" i="1"/>
  <c r="F271" i="1"/>
  <c r="E271" i="1"/>
  <c r="D271" i="1"/>
  <c r="F263" i="1"/>
  <c r="E263" i="1"/>
  <c r="D263" i="1"/>
  <c r="F121" i="1"/>
  <c r="D121" i="1"/>
  <c r="E121" i="1"/>
  <c r="E201" i="1"/>
  <c r="F201" i="1"/>
  <c r="F156" i="1"/>
  <c r="E156" i="1"/>
  <c r="D156" i="1"/>
  <c r="F148" i="1"/>
  <c r="E148" i="1"/>
  <c r="D148" i="1"/>
  <c r="F209" i="1"/>
  <c r="D209" i="1"/>
  <c r="E209" i="1"/>
  <c r="F110" i="1"/>
  <c r="E110" i="1"/>
  <c r="F244" i="1"/>
  <c r="E244" i="1"/>
  <c r="D244" i="1"/>
  <c r="F236" i="1"/>
  <c r="D236" i="1"/>
  <c r="E236" i="1"/>
  <c r="F228" i="1"/>
  <c r="D228" i="1"/>
  <c r="E228" i="1"/>
  <c r="F225" i="1"/>
  <c r="E225" i="1"/>
  <c r="F111" i="1"/>
  <c r="E111" i="1"/>
  <c r="D111" i="1"/>
  <c r="F160" i="1"/>
  <c r="E160" i="1"/>
  <c r="F78" i="1"/>
  <c r="E78" i="1"/>
  <c r="D78" i="1"/>
  <c r="F70" i="1"/>
  <c r="E70" i="1"/>
  <c r="F128" i="1"/>
  <c r="D128" i="1"/>
  <c r="E128" i="1"/>
  <c r="F97" i="1"/>
  <c r="E97" i="1"/>
  <c r="D97" i="1"/>
  <c r="F220" i="1"/>
  <c r="E220" i="1"/>
  <c r="D220" i="1"/>
  <c r="F143" i="1"/>
  <c r="E143" i="1"/>
  <c r="D143" i="1"/>
  <c r="F135" i="1"/>
  <c r="E135" i="1"/>
  <c r="D135" i="1"/>
  <c r="F82" i="1"/>
  <c r="E82" i="1"/>
  <c r="D82" i="1"/>
  <c r="F165" i="1"/>
  <c r="E165" i="1"/>
  <c r="D165" i="1"/>
  <c r="F194" i="1"/>
  <c r="E194" i="1"/>
  <c r="F186" i="1"/>
  <c r="E186" i="1"/>
  <c r="F178" i="1"/>
  <c r="E178" i="1"/>
  <c r="F161" i="1"/>
  <c r="E161" i="1"/>
  <c r="F55" i="1"/>
  <c r="E55" i="1"/>
  <c r="D55" i="1"/>
  <c r="F47" i="1"/>
  <c r="E47" i="1"/>
  <c r="D47" i="1"/>
  <c r="F39" i="1"/>
  <c r="E39" i="1"/>
  <c r="F31" i="1"/>
  <c r="E31" i="1"/>
  <c r="D31" i="1"/>
  <c r="F23" i="1"/>
  <c r="D23" i="1"/>
  <c r="E23" i="1"/>
  <c r="F15" i="1"/>
  <c r="E15" i="1"/>
  <c r="D15" i="1"/>
  <c r="F7" i="1"/>
  <c r="E7" i="1"/>
  <c r="D7" i="1"/>
  <c r="D411" i="1"/>
  <c r="D241" i="1"/>
  <c r="D463" i="1"/>
  <c r="D10" i="1"/>
  <c r="D436" i="1"/>
  <c r="D377" i="1"/>
  <c r="D439" i="1"/>
  <c r="D207" i="1"/>
  <c r="D194" i="1"/>
  <c r="D178" i="1"/>
  <c r="D173" i="1"/>
  <c r="D34" i="1"/>
  <c r="D2" i="1"/>
  <c r="D347" i="1"/>
  <c r="D159" i="1"/>
  <c r="D147" i="1"/>
  <c r="D524" i="1"/>
  <c r="D137" i="1"/>
  <c r="D130" i="1"/>
  <c r="D280" i="1"/>
  <c r="D362" i="1"/>
  <c r="D404" i="1"/>
  <c r="D431" i="1"/>
  <c r="D306" i="1"/>
  <c r="D528" i="1"/>
  <c r="D353" i="1"/>
  <c r="D365" i="1"/>
  <c r="D527" i="1"/>
  <c r="D290" i="1"/>
  <c r="D464" i="1"/>
  <c r="D9" i="1"/>
  <c r="D70" i="1"/>
  <c r="E237" i="1"/>
  <c r="E40" i="1"/>
  <c r="F176" i="1"/>
  <c r="E176" i="1"/>
  <c r="D176" i="1"/>
  <c r="F550" i="1"/>
  <c r="E550" i="1"/>
  <c r="E542" i="1"/>
  <c r="F542" i="1"/>
  <c r="F534" i="1"/>
  <c r="E534" i="1"/>
  <c r="D534" i="1"/>
  <c r="F526" i="1"/>
  <c r="E526" i="1"/>
  <c r="F518" i="1"/>
  <c r="E518" i="1"/>
  <c r="D518" i="1"/>
  <c r="F510" i="1"/>
  <c r="E510" i="1"/>
  <c r="F502" i="1"/>
  <c r="E502" i="1"/>
  <c r="D502" i="1"/>
  <c r="F494" i="1"/>
  <c r="E494" i="1"/>
  <c r="D494" i="1"/>
  <c r="F486" i="1"/>
  <c r="E486" i="1"/>
  <c r="D486" i="1"/>
  <c r="E478" i="1"/>
  <c r="F478" i="1"/>
  <c r="F470" i="1"/>
  <c r="E470" i="1"/>
  <c r="F462" i="1"/>
  <c r="E462" i="1"/>
  <c r="D462" i="1"/>
  <c r="F454" i="1"/>
  <c r="E454" i="1"/>
  <c r="D454" i="1"/>
  <c r="F446" i="1"/>
  <c r="D446" i="1"/>
  <c r="E446" i="1"/>
  <c r="E438" i="1"/>
  <c r="F438" i="1"/>
  <c r="F430" i="1"/>
  <c r="E430" i="1"/>
  <c r="D430" i="1"/>
  <c r="F422" i="1"/>
  <c r="E422" i="1"/>
  <c r="D422" i="1"/>
  <c r="F414" i="1"/>
  <c r="E414" i="1"/>
  <c r="D414" i="1"/>
  <c r="F406" i="1"/>
  <c r="E406" i="1"/>
  <c r="D406" i="1"/>
  <c r="F398" i="1"/>
  <c r="E398" i="1"/>
  <c r="F390" i="1"/>
  <c r="E390" i="1"/>
  <c r="D390" i="1"/>
  <c r="F382" i="1"/>
  <c r="E382" i="1"/>
  <c r="D382" i="1"/>
  <c r="F374" i="1"/>
  <c r="E374" i="1"/>
  <c r="F366" i="1"/>
  <c r="E366" i="1"/>
  <c r="F358" i="1"/>
  <c r="D358" i="1"/>
  <c r="E358" i="1"/>
  <c r="F350" i="1"/>
  <c r="E350" i="1"/>
  <c r="D350" i="1"/>
  <c r="F342" i="1"/>
  <c r="E342" i="1"/>
  <c r="D342" i="1"/>
  <c r="E334" i="1"/>
  <c r="F334" i="1"/>
  <c r="F326" i="1"/>
  <c r="E326" i="1"/>
  <c r="D326" i="1"/>
  <c r="F318" i="1"/>
  <c r="E318" i="1"/>
  <c r="D318" i="1"/>
  <c r="F310" i="1"/>
  <c r="E310" i="1"/>
  <c r="D310" i="1"/>
  <c r="F302" i="1"/>
  <c r="E302" i="1"/>
  <c r="F294" i="1"/>
  <c r="E294" i="1"/>
  <c r="D294" i="1"/>
  <c r="F286" i="1"/>
  <c r="E286" i="1"/>
  <c r="D286" i="1"/>
  <c r="F278" i="1"/>
  <c r="E278" i="1"/>
  <c r="F262" i="1"/>
  <c r="E262" i="1"/>
  <c r="D262" i="1"/>
  <c r="E120" i="1"/>
  <c r="F120" i="1"/>
  <c r="F200" i="1"/>
  <c r="E200" i="1"/>
  <c r="D200" i="1"/>
  <c r="F155" i="1"/>
  <c r="E155" i="1"/>
  <c r="F117" i="1"/>
  <c r="E117" i="1"/>
  <c r="F107" i="1"/>
  <c r="E107" i="1"/>
  <c r="D107" i="1"/>
  <c r="F144" i="1"/>
  <c r="E144" i="1"/>
  <c r="E243" i="1"/>
  <c r="F243" i="1"/>
  <c r="E235" i="1"/>
  <c r="F235" i="1"/>
  <c r="E227" i="1"/>
  <c r="F227" i="1"/>
  <c r="F146" i="1"/>
  <c r="E146" i="1"/>
  <c r="D146" i="1"/>
  <c r="F100" i="1"/>
  <c r="E100" i="1"/>
  <c r="D100" i="1"/>
  <c r="F208" i="1"/>
  <c r="E208" i="1"/>
  <c r="D208" i="1"/>
  <c r="F77" i="1"/>
  <c r="E77" i="1"/>
  <c r="D77" i="1"/>
  <c r="F69" i="1"/>
  <c r="D69" i="1"/>
  <c r="F255" i="1"/>
  <c r="D255" i="1"/>
  <c r="E255" i="1"/>
  <c r="F96" i="1"/>
  <c r="E96" i="1"/>
  <c r="F219" i="1"/>
  <c r="E219" i="1"/>
  <c r="F142" i="1"/>
  <c r="E142" i="1"/>
  <c r="D142" i="1"/>
  <c r="F134" i="1"/>
  <c r="E134" i="1"/>
  <c r="D134" i="1"/>
  <c r="F88" i="1"/>
  <c r="D88" i="1"/>
  <c r="F164" i="1"/>
  <c r="E164" i="1"/>
  <c r="F193" i="1"/>
  <c r="E193" i="1"/>
  <c r="F185" i="1"/>
  <c r="E185" i="1"/>
  <c r="F177" i="1"/>
  <c r="E177" i="1"/>
  <c r="F249" i="1"/>
  <c r="D249" i="1"/>
  <c r="E249" i="1"/>
  <c r="E54" i="1"/>
  <c r="F54" i="1"/>
  <c r="F46" i="1"/>
  <c r="E46" i="1"/>
  <c r="F38" i="1"/>
  <c r="E38" i="1"/>
  <c r="D38" i="1"/>
  <c r="F30" i="1"/>
  <c r="E30" i="1"/>
  <c r="F22" i="1"/>
  <c r="E22" i="1"/>
  <c r="D22" i="1"/>
  <c r="F14" i="1"/>
  <c r="E14" i="1"/>
  <c r="D14" i="1"/>
  <c r="F6" i="1"/>
  <c r="E6" i="1"/>
  <c r="D6" i="1"/>
  <c r="D275" i="1"/>
  <c r="D240" i="1"/>
  <c r="D225" i="1"/>
  <c r="D469" i="1"/>
  <c r="D216" i="1"/>
  <c r="D273" i="1"/>
  <c r="D323" i="1"/>
  <c r="D206" i="1"/>
  <c r="D193" i="1"/>
  <c r="D177" i="1"/>
  <c r="D172" i="1"/>
  <c r="D500" i="1"/>
  <c r="D538" i="1"/>
  <c r="D346" i="1"/>
  <c r="D158" i="1"/>
  <c r="D39" i="1"/>
  <c r="D415" i="1"/>
  <c r="D136" i="1"/>
  <c r="D129" i="1"/>
  <c r="D510" i="1"/>
  <c r="D361" i="1"/>
  <c r="D295" i="1"/>
  <c r="D119" i="1"/>
  <c r="D305" i="1"/>
  <c r="D424" i="1"/>
  <c r="D352" i="1"/>
  <c r="D364" i="1"/>
  <c r="D423" i="1"/>
  <c r="D387" i="1"/>
  <c r="D92" i="1"/>
  <c r="D375" i="1"/>
  <c r="D65" i="1"/>
  <c r="E223" i="1"/>
  <c r="E396" i="1"/>
  <c r="F647" i="1"/>
  <c r="F639" i="1"/>
  <c r="F631" i="1"/>
  <c r="F623" i="1"/>
  <c r="F615" i="1"/>
  <c r="F607" i="1"/>
  <c r="F599" i="1"/>
  <c r="F591" i="1"/>
  <c r="F583" i="1"/>
  <c r="F575" i="1"/>
  <c r="F567" i="1"/>
  <c r="F559" i="1"/>
  <c r="E687" i="1" l="1"/>
  <c r="F687" i="1"/>
  <c r="E684" i="1"/>
  <c r="E689" i="1"/>
  <c r="F689" i="1"/>
  <c r="F684" i="1"/>
  <c r="F686" i="1"/>
  <c r="F688" i="1"/>
  <c r="E686" i="1"/>
  <c r="E685" i="1"/>
  <c r="F685" i="1"/>
  <c r="E688" i="1"/>
</calcChain>
</file>

<file path=xl/sharedStrings.xml><?xml version="1.0" encoding="utf-8"?>
<sst xmlns="http://schemas.openxmlformats.org/spreadsheetml/2006/main" count="9236" uniqueCount="2962">
  <si>
    <t>KEY</t>
  </si>
  <si>
    <t>Formation</t>
  </si>
  <si>
    <t>Location</t>
  </si>
  <si>
    <t>Lat</t>
  </si>
  <si>
    <t>Long</t>
  </si>
  <si>
    <t>Flags</t>
  </si>
  <si>
    <t>Notes</t>
  </si>
  <si>
    <t>Rodda Beds</t>
  </si>
  <si>
    <t>Pertatatala Formation</t>
  </si>
  <si>
    <t>Svalbard (Vendian)</t>
  </si>
  <si>
    <t>Tapley Hill Formation</t>
  </si>
  <si>
    <t>Areyonga Formation</t>
  </si>
  <si>
    <t>Visingso Group</t>
  </si>
  <si>
    <t>Chuar Group</t>
  </si>
  <si>
    <t>Bitter Springs Formation</t>
  </si>
  <si>
    <t>Victor Bay Formation</t>
  </si>
  <si>
    <t>Nonesuch Formation</t>
  </si>
  <si>
    <t>McMinn Formation</t>
  </si>
  <si>
    <t>Velkerri Formation</t>
  </si>
  <si>
    <t>Lansen Creek Shale</t>
  </si>
  <si>
    <t>Corcoran Formation</t>
  </si>
  <si>
    <t>Mainoru Formation</t>
  </si>
  <si>
    <t>Balbarini Dolomite</t>
  </si>
  <si>
    <t>Yalco Formation</t>
  </si>
  <si>
    <t>Lynott-Carabirini Member</t>
  </si>
  <si>
    <t>Lynott-Donnegan Member</t>
  </si>
  <si>
    <t>Lynott-Hot Spring Member</t>
  </si>
  <si>
    <t>Reward Dolomite</t>
  </si>
  <si>
    <t>Barney Creek Formation</t>
  </si>
  <si>
    <t>Teena Dolomite</t>
  </si>
  <si>
    <t>N</t>
  </si>
  <si>
    <t>Reference</t>
  </si>
  <si>
    <t>X</t>
  </si>
  <si>
    <t>&lt;0.5</t>
  </si>
  <si>
    <t>&lt;0.4</t>
  </si>
  <si>
    <t>Wooccalla Dolomite</t>
  </si>
  <si>
    <t>Strauss 1992 3.2.3</t>
  </si>
  <si>
    <t>Strauss 1992 3.2.5</t>
  </si>
  <si>
    <t>Strauss 1992 3.2.6</t>
  </si>
  <si>
    <t>Wonoka Formation</t>
  </si>
  <si>
    <t>Pertatataka Formation</t>
  </si>
  <si>
    <t>Brachina Formation</t>
  </si>
  <si>
    <t>Umberatana Formation</t>
  </si>
  <si>
    <t>Skillogalee Dolomite</t>
  </si>
  <si>
    <t>Rhynie Formation</t>
  </si>
  <si>
    <t>Burra Group</t>
  </si>
  <si>
    <t>Black Mudstone, Utah</t>
  </si>
  <si>
    <t>Bungle Bungle Dolomite</t>
  </si>
  <si>
    <t>Lynott Formation</t>
  </si>
  <si>
    <t>Marimo Slate</t>
  </si>
  <si>
    <t>Balbirini Dolomite</t>
  </si>
  <si>
    <t>HYC Pyritic Shale</t>
  </si>
  <si>
    <t>Barney Creek</t>
  </si>
  <si>
    <t>Paradise Creek Formation</t>
  </si>
  <si>
    <t>Urquhart Shale</t>
  </si>
  <si>
    <t>Earaheedy Group</t>
  </si>
  <si>
    <t>Rove Formation</t>
  </si>
  <si>
    <t>Golden Dyke Formation</t>
  </si>
  <si>
    <t>Duck Creek Dolomite</t>
  </si>
  <si>
    <t>Gunflint Formation</t>
  </si>
  <si>
    <t>Upper Albanel Formation</t>
  </si>
  <si>
    <t>McLeary Formation</t>
  </si>
  <si>
    <t>Malmani Dolomite</t>
  </si>
  <si>
    <t>Mt. McRae Shale</t>
  </si>
  <si>
    <t>Wittenoom Dolomite</t>
  </si>
  <si>
    <t>Strauss 1992 3.2.2</t>
  </si>
  <si>
    <t>Lithology</t>
  </si>
  <si>
    <t xml:space="preserve">Wonoka Formation </t>
  </si>
  <si>
    <t xml:space="preserve">Pertatataka Formation </t>
  </si>
  <si>
    <t xml:space="preserve">Brachina Formation </t>
  </si>
  <si>
    <t xml:space="preserve">Umberatana Group </t>
  </si>
  <si>
    <t xml:space="preserve">Tapley Hill Formation </t>
  </si>
  <si>
    <t xml:space="preserve">Skillogalee Dolomite </t>
  </si>
  <si>
    <t xml:space="preserve">Burra Group </t>
  </si>
  <si>
    <t xml:space="preserve">Black Mudstone, Utah </t>
  </si>
  <si>
    <t xml:space="preserve">Bitter Springs Formation </t>
  </si>
  <si>
    <t xml:space="preserve">Nonesuch Shale </t>
  </si>
  <si>
    <t xml:space="preserve">McMinn Formation </t>
  </si>
  <si>
    <t xml:space="preserve">Lansen Creek Shale Member </t>
  </si>
  <si>
    <t xml:space="preserve">Velkerri Formation </t>
  </si>
  <si>
    <t xml:space="preserve">Bungle Bungle Dolomite </t>
  </si>
  <si>
    <t xml:space="preserve">Balbirini Formation </t>
  </si>
  <si>
    <t xml:space="preserve">Yalco Formation </t>
  </si>
  <si>
    <t xml:space="preserve">Lynott-Don Formation </t>
  </si>
  <si>
    <t xml:space="preserve">Barney Creek Formation </t>
  </si>
  <si>
    <t xml:space="preserve">HYC Pyritic Shale Member </t>
  </si>
  <si>
    <t xml:space="preserve">Marimo Slate </t>
  </si>
  <si>
    <t xml:space="preserve">Tooganinie Formation </t>
  </si>
  <si>
    <t xml:space="preserve">Paradise Creek Formation </t>
  </si>
  <si>
    <t xml:space="preserve">Urquhart Shale </t>
  </si>
  <si>
    <t xml:space="preserve">Earaheedy Group </t>
  </si>
  <si>
    <t xml:space="preserve">Golden Dyke Formation </t>
  </si>
  <si>
    <t xml:space="preserve">Rove Formation </t>
  </si>
  <si>
    <t xml:space="preserve">Duck Creek Dolomite </t>
  </si>
  <si>
    <t xml:space="preserve">Gunflint Iron Formation </t>
  </si>
  <si>
    <t xml:space="preserve">McLeary Formation </t>
  </si>
  <si>
    <t xml:space="preserve">Upper Albanel Formation </t>
  </si>
  <si>
    <t xml:space="preserve">Malmani Subgroup </t>
  </si>
  <si>
    <t xml:space="preserve">Mt. McRae Shale </t>
  </si>
  <si>
    <t xml:space="preserve">Wittenoom Dolomite </t>
  </si>
  <si>
    <t xml:space="preserve">Bulawayan Group </t>
  </si>
  <si>
    <t xml:space="preserve">Manjeri Formation </t>
  </si>
  <si>
    <t xml:space="preserve">Steeprock Group </t>
  </si>
  <si>
    <t>Jeerinah Formation</t>
  </si>
  <si>
    <t xml:space="preserve">Ventersdorp Supergroup </t>
  </si>
  <si>
    <t xml:space="preserve">Witwatersrand Supergroup </t>
  </si>
  <si>
    <t xml:space="preserve">Tumbiana Formation </t>
  </si>
  <si>
    <t xml:space="preserve">Fortescue Group </t>
  </si>
  <si>
    <t xml:space="preserve">Mozaan Group </t>
  </si>
  <si>
    <t xml:space="preserve">Gorge Creek Group </t>
  </si>
  <si>
    <t xml:space="preserve">Kromberg Formation </t>
  </si>
  <si>
    <t xml:space="preserve">Fig Tree Group </t>
  </si>
  <si>
    <t xml:space="preserve">Towers Formation </t>
  </si>
  <si>
    <t xml:space="preserve">Hooggenoeg Formation </t>
  </si>
  <si>
    <t xml:space="preserve">Onverwacht Group </t>
  </si>
  <si>
    <t xml:space="preserve">Swartkoppie Formation </t>
  </si>
  <si>
    <t xml:space="preserve">Theespruit Formation </t>
  </si>
  <si>
    <t xml:space="preserve">Isua Supergroup </t>
  </si>
  <si>
    <t>CARB</t>
  </si>
  <si>
    <t>SH</t>
  </si>
  <si>
    <t>CH</t>
  </si>
  <si>
    <t>Q</t>
  </si>
  <si>
    <t>BIF</t>
  </si>
  <si>
    <t>H</t>
  </si>
  <si>
    <t>Strauss 1992 17.9</t>
  </si>
  <si>
    <t xml:space="preserve">Khatyspyt Formation </t>
  </si>
  <si>
    <t xml:space="preserve">Boonall Dolomite </t>
  </si>
  <si>
    <t xml:space="preserve">Sheepbed Formation </t>
  </si>
  <si>
    <t xml:space="preserve">Biri Formation </t>
  </si>
  <si>
    <t xml:space="preserve">Luoquan Formation </t>
  </si>
  <si>
    <t xml:space="preserve">Twitya Formation </t>
  </si>
  <si>
    <t xml:space="preserve">Tindelpina Shale Member </t>
  </si>
  <si>
    <t xml:space="preserve">Woocalla Dolomite Member </t>
  </si>
  <si>
    <t xml:space="preserve">River Wakefield Subgroup </t>
  </si>
  <si>
    <t xml:space="preserve">Beck Spring Dolomite </t>
  </si>
  <si>
    <t xml:space="preserve">Kingston Peak Formation </t>
  </si>
  <si>
    <t xml:space="preserve">Love's Creek Member </t>
  </si>
  <si>
    <t xml:space="preserve">Walcott Member </t>
  </si>
  <si>
    <t xml:space="preserve">Awatubi Member </t>
  </si>
  <si>
    <t xml:space="preserve">Carbon Canyon Member </t>
  </si>
  <si>
    <t xml:space="preserve">Jupiter Member </t>
  </si>
  <si>
    <t xml:space="preserve">Red Pine Shale </t>
  </si>
  <si>
    <t xml:space="preserve">Tanner Member </t>
  </si>
  <si>
    <t xml:space="preserve">Allamoore Formation </t>
  </si>
  <si>
    <t xml:space="preserve">Hongshuizhuang Formation </t>
  </si>
  <si>
    <t xml:space="preserve">Wumishan Formation </t>
  </si>
  <si>
    <t xml:space="preserve">Yangzhuang Formation </t>
  </si>
  <si>
    <t xml:space="preserve">Dismal Lakes Group </t>
  </si>
  <si>
    <t xml:space="preserve">Greyson Shale </t>
  </si>
  <si>
    <t xml:space="preserve">Gaoyuzhuang Formation </t>
  </si>
  <si>
    <t xml:space="preserve">Newland Limestone </t>
  </si>
  <si>
    <t xml:space="preserve">Tuanshanzi Formation </t>
  </si>
  <si>
    <t xml:space="preserve">Chuanlinggou Formation </t>
  </si>
  <si>
    <t xml:space="preserve">Koolpin Formation </t>
  </si>
  <si>
    <t xml:space="preserve">Fontano Formation </t>
  </si>
  <si>
    <t xml:space="preserve">Union Island Group </t>
  </si>
  <si>
    <t xml:space="preserve">Rocknest Formation </t>
  </si>
  <si>
    <t xml:space="preserve">Tyler Formation </t>
  </si>
  <si>
    <t xml:space="preserve">Gunflint Iroil Formation </t>
  </si>
  <si>
    <t xml:space="preserve">Reivilo Formation </t>
  </si>
  <si>
    <t xml:space="preserve">Klipfonteinheuwel Formation </t>
  </si>
  <si>
    <t xml:space="preserve">Gamohaan Formation </t>
  </si>
  <si>
    <t xml:space="preserve">Jeerinah Formation </t>
  </si>
  <si>
    <t xml:space="preserve">Meentheena Carbonate Member </t>
  </si>
  <si>
    <t>SILT</t>
  </si>
  <si>
    <t>Strauss 1992 17.5</t>
  </si>
  <si>
    <t>Khatyspyt Formation</t>
  </si>
  <si>
    <t>Boonall Dolomite</t>
  </si>
  <si>
    <t>Sheepbed Formation</t>
  </si>
  <si>
    <t>Umberatana Group</t>
  </si>
  <si>
    <t>Biri Formation</t>
  </si>
  <si>
    <t>Luoquan Formation</t>
  </si>
  <si>
    <t>Twitya Formation</t>
  </si>
  <si>
    <t>Tindelpina Shale Member</t>
  </si>
  <si>
    <t>Woocalla Dolomite Member</t>
  </si>
  <si>
    <t>River Wakefield Subgroup</t>
  </si>
  <si>
    <t>Beck Spring Dolomite</t>
  </si>
  <si>
    <t>Kingston Peak Formation</t>
  </si>
  <si>
    <t>Love's Creek Member</t>
  </si>
  <si>
    <t>Walcott Member</t>
  </si>
  <si>
    <t>Awatubi Member</t>
  </si>
  <si>
    <t>Carbon Canyon Member</t>
  </si>
  <si>
    <t>Jupiter Member</t>
  </si>
  <si>
    <t>Red Pine Shale</t>
  </si>
  <si>
    <t>Tanner Member</t>
  </si>
  <si>
    <t>Allamoore Formation</t>
  </si>
  <si>
    <t>Nonesuch Shale</t>
  </si>
  <si>
    <t>Hongshuizhuang Formation</t>
  </si>
  <si>
    <t>Wumishan Formation</t>
  </si>
  <si>
    <t>Lansen Creek Shale Member</t>
  </si>
  <si>
    <t>Yangzhuang Formation</t>
  </si>
  <si>
    <t>Dismal Lakes Group</t>
  </si>
  <si>
    <t>Greyson Shale</t>
  </si>
  <si>
    <t>Gaoyuzhuang Formation</t>
  </si>
  <si>
    <t>Newland Limestone</t>
  </si>
  <si>
    <t>Balbirini Formation</t>
  </si>
  <si>
    <t>HYC Pyritic Shale Member</t>
  </si>
  <si>
    <t>Tooganinie Formation</t>
  </si>
  <si>
    <t>Tuanshanzi Formation</t>
  </si>
  <si>
    <t>Chuanlinggou Formation</t>
  </si>
  <si>
    <t>Koolpin Formation</t>
  </si>
  <si>
    <t>Fontano Formation</t>
  </si>
  <si>
    <t>Union Island Group</t>
  </si>
  <si>
    <t>Rocknest Formation</t>
  </si>
  <si>
    <t>Tyler Formation</t>
  </si>
  <si>
    <t>Gunflint Iron Formation</t>
  </si>
  <si>
    <t>Albanel Formation</t>
  </si>
  <si>
    <t>Reivilo Formation</t>
  </si>
  <si>
    <t>Klipfonteinheuwel Formation</t>
  </si>
  <si>
    <t>Malmani Subgroup</t>
  </si>
  <si>
    <t>Gamonaan Formation</t>
  </si>
  <si>
    <t>Bulawayan Group</t>
  </si>
  <si>
    <t>Manjeri Formation</t>
  </si>
  <si>
    <t>Steeprock Group</t>
  </si>
  <si>
    <t>Ventersdorp Supergroup</t>
  </si>
  <si>
    <t>Witwatersrand Supergroup</t>
  </si>
  <si>
    <t>Meentheena Carbonate Member</t>
  </si>
  <si>
    <t>Tumbiana Formation</t>
  </si>
  <si>
    <t>Fortescue Group</t>
  </si>
  <si>
    <t>Mozaan Group</t>
  </si>
  <si>
    <t>Gorge Creek Group</t>
  </si>
  <si>
    <t>Kromberg Formation</t>
  </si>
  <si>
    <t>Fig Tree Group</t>
  </si>
  <si>
    <t>Towers Formation</t>
  </si>
  <si>
    <t>Hooggenoeg Formation</t>
  </si>
  <si>
    <t>Onverwacht Group</t>
  </si>
  <si>
    <t>Swartkoppie Formation</t>
  </si>
  <si>
    <t>Theespruit Formation</t>
  </si>
  <si>
    <t>Isua Supergroup</t>
  </si>
  <si>
    <t>Strauss 1992 17.10</t>
  </si>
  <si>
    <t>Tindelpina Shale</t>
  </si>
  <si>
    <t>Woocalla Dolomite</t>
  </si>
  <si>
    <t>Chuanglinggou Formation</t>
  </si>
  <si>
    <t>Union Island Formation</t>
  </si>
  <si>
    <t>Gamohaan Formation</t>
  </si>
  <si>
    <t>Figtree Group</t>
  </si>
  <si>
    <t>3H</t>
  </si>
  <si>
    <t>ABC Range Quartzite</t>
  </si>
  <si>
    <t>Abitibi</t>
  </si>
  <si>
    <t>Abitibi Greenstone Belt</t>
  </si>
  <si>
    <t>Abitibi, Larder Lake</t>
  </si>
  <si>
    <t>Western Abitibi Greenstone Belt, Canada</t>
  </si>
  <si>
    <t>Abu Mahara Fm</t>
  </si>
  <si>
    <t>Afikander Fm</t>
  </si>
  <si>
    <t>Lower carbonate fm.: Alasiikajarvi schist belt</t>
  </si>
  <si>
    <t>Upper Carbonate Fm, Alasiikajarvi</t>
  </si>
  <si>
    <t>Upper carbonate fm.: Alasiikajarvi schist belt</t>
  </si>
  <si>
    <t>Lower Carbonate Fm, Alasiikajarvi</t>
  </si>
  <si>
    <t>Albanel (lower)</t>
  </si>
  <si>
    <t>Albanel (upper)</t>
  </si>
  <si>
    <t>Lower Albanel Fm.</t>
  </si>
  <si>
    <t>Lower Albanel Fm: Lower Banded Dolost. Unit</t>
  </si>
  <si>
    <t>Lower Albanel Fm: Lower Black Shale complex</t>
  </si>
  <si>
    <t>Lower Albanel Fm: Stratified dolomite &amp; shale un.</t>
  </si>
  <si>
    <t>Lower Albanel Fm: Upper Banded Dolost. Unit</t>
  </si>
  <si>
    <t>Lower Albanel Fm: Upper banded dolostone un.</t>
  </si>
  <si>
    <t>Lower Albanel Fm: Upper black shale complex</t>
  </si>
  <si>
    <t>Lower Albanel, lower banded dolostone unit</t>
  </si>
  <si>
    <t>Lower Albanel, lower black shale unit</t>
  </si>
  <si>
    <t>Lower Albanel, strat. dolostone &amp; shale unit</t>
  </si>
  <si>
    <t>Lower Albanel, upper banded dolostone unit</t>
  </si>
  <si>
    <t>Lower Albanel, upper black shale unit</t>
  </si>
  <si>
    <t>Upper Albanel Fm.</t>
  </si>
  <si>
    <t>Upper Albanel Fm: Banded dolostone Unit</t>
  </si>
  <si>
    <t>Upper Albanel Fm: Sandy dolostone Unit</t>
  </si>
  <si>
    <t>Upper Albanel, banded dolostone unit</t>
  </si>
  <si>
    <t>Upper Albanel, sandy dolostone unit</t>
  </si>
  <si>
    <t>Allamoore</t>
  </si>
  <si>
    <t>Altyn</t>
  </si>
  <si>
    <t>Altyn, Belt Sgp</t>
  </si>
  <si>
    <t>Middle belt carbonate: Altyn</t>
  </si>
  <si>
    <t>Amberi</t>
  </si>
  <si>
    <t>Amelia</t>
  </si>
  <si>
    <t>Amelia Dolomite</t>
  </si>
  <si>
    <t>Amelia, McArthur Gp</t>
  </si>
  <si>
    <t>Amisk</t>
  </si>
  <si>
    <t>Anti-Atlas, Morocco</t>
  </si>
  <si>
    <t>Aok</t>
  </si>
  <si>
    <t>Apex</t>
  </si>
  <si>
    <t>Apilla Tillite</t>
  </si>
  <si>
    <t>Ara Salt</t>
  </si>
  <si>
    <t>Aralka Fm., Limbia Member, Amadeus Basin</t>
  </si>
  <si>
    <t>Aralka Fm., Ringwood Member, Amadeus Basin</t>
  </si>
  <si>
    <t>Aravalli</t>
  </si>
  <si>
    <t>Arctic Bay Formation</t>
  </si>
  <si>
    <t>Areyonga</t>
  </si>
  <si>
    <t>Areyonga Fm., Amadeus Basin</t>
  </si>
  <si>
    <t>Arymas Fm</t>
  </si>
  <si>
    <t>Asbestos Hills</t>
  </si>
  <si>
    <t>Ashanti Belt, Ghana</t>
  </si>
  <si>
    <t>I-5</t>
  </si>
  <si>
    <t>I-6</t>
  </si>
  <si>
    <t>I-7</t>
  </si>
  <si>
    <t>Athole Point Fm</t>
  </si>
  <si>
    <t>Athole Point Fm. - Bylot Supergroup</t>
  </si>
  <si>
    <t>Auburn</t>
  </si>
  <si>
    <t>Auburn Dolomite</t>
  </si>
  <si>
    <t>Avsyan</t>
  </si>
  <si>
    <t>Awatubi</t>
  </si>
  <si>
    <t>Backaberget Fm., Gotia Gr.</t>
  </si>
  <si>
    <t>Backbone</t>
  </si>
  <si>
    <t>Backlundtoppen</t>
  </si>
  <si>
    <t>Backlundtoppen Fm.</t>
  </si>
  <si>
    <t>Backlundtoppen Fm., Akademikerbreen Gr.</t>
  </si>
  <si>
    <t>Badami</t>
  </si>
  <si>
    <t>Badami Group</t>
  </si>
  <si>
    <t>Baiyanshao Member</t>
  </si>
  <si>
    <t>Balbirini Do.</t>
  </si>
  <si>
    <t>Balbirini Dol, Nathan Gp</t>
  </si>
  <si>
    <t>Balbirini Fm.</t>
  </si>
  <si>
    <t>Balcanoona Fm.,Umberatana Gr.</t>
  </si>
  <si>
    <t>Ballygrant</t>
  </si>
  <si>
    <t>Bambui</t>
  </si>
  <si>
    <t>Bambui Group</t>
  </si>
  <si>
    <t>Banded Mtn. Mbr., Bonanza King Fm.</t>
  </si>
  <si>
    <t>Bangemall</t>
  </si>
  <si>
    <t>Bangemall Group</t>
  </si>
  <si>
    <t>Barakun Suite</t>
  </si>
  <si>
    <t>Barney Ck</t>
  </si>
  <si>
    <t>Barney Ck, McArthur Gp</t>
  </si>
  <si>
    <t>Barney Creek Fm.</t>
  </si>
  <si>
    <t>Mc Arthur Gp.,Barney Creek Fm.</t>
  </si>
  <si>
    <t>Barrandian</t>
  </si>
  <si>
    <t>Barreiro</t>
  </si>
  <si>
    <t>Batatal</t>
  </si>
  <si>
    <t>Batatal Formation I</t>
  </si>
  <si>
    <t>McArthur, Bauhinia Dns</t>
  </si>
  <si>
    <t>Bayan Gol</t>
  </si>
  <si>
    <t>Bayan Gol Fm.</t>
  </si>
  <si>
    <t>Beck Spring</t>
  </si>
  <si>
    <t>Beck Springs</t>
  </si>
  <si>
    <t>Bederysh</t>
  </si>
  <si>
    <t>Beidajian Fm, Shuiyougou</t>
  </si>
  <si>
    <t>Beidajian Fm., Shuiyougou Section</t>
  </si>
  <si>
    <t>Beidaxing</t>
  </si>
  <si>
    <t>Beidaxing Fm.</t>
  </si>
  <si>
    <t>Belha Series, Chhattisgarh System</t>
  </si>
  <si>
    <t>Belingwe</t>
  </si>
  <si>
    <t>Belingwe Greestone Belt, Cheshire Fm</t>
  </si>
  <si>
    <t>Belingwe Greestone Belt, Manjeri Fm</t>
  </si>
  <si>
    <t>Belt</t>
  </si>
  <si>
    <t>Belt Supergroup</t>
  </si>
  <si>
    <t>Benbournie Dolomite</t>
  </si>
  <si>
    <t>Berawas Block</t>
  </si>
  <si>
    <t>Berg Aukas</t>
  </si>
  <si>
    <t>Bhagwanpur Limestone</t>
  </si>
  <si>
    <t>Bhagwanpur Lst, Rajasthan</t>
  </si>
  <si>
    <t>Bhander Limestone</t>
  </si>
  <si>
    <t>Bhatapara dolomite, Chhattisgarh Syst.</t>
  </si>
  <si>
    <t>Bhima</t>
  </si>
  <si>
    <t>Bhima Group</t>
  </si>
  <si>
    <t>Bildah</t>
  </si>
  <si>
    <t>Biri</t>
  </si>
  <si>
    <t>Biri Fm.</t>
  </si>
  <si>
    <t>Bitter Springs</t>
  </si>
  <si>
    <t>Biwabik</t>
  </si>
  <si>
    <t>Bjoranes</t>
  </si>
  <si>
    <t>Black Knob Marble</t>
  </si>
  <si>
    <t>Black Reef</t>
  </si>
  <si>
    <t>Black Reef Fm</t>
  </si>
  <si>
    <t>Black River Dolomite</t>
  </si>
  <si>
    <t>Blackaberget</t>
  </si>
  <si>
    <t>Blackrock Canyon Limestone</t>
  </si>
  <si>
    <t>Blueflower</t>
  </si>
  <si>
    <t>Boeryd succession</t>
  </si>
  <si>
    <t>Bonahaven</t>
  </si>
  <si>
    <t>Bonney Fm.</t>
  </si>
  <si>
    <t>Boomplaas Fm</t>
  </si>
  <si>
    <t>Boomplaas</t>
  </si>
  <si>
    <t>Boonall</t>
  </si>
  <si>
    <t>Boorloo Siltstone</t>
  </si>
  <si>
    <t>Boot Inlet</t>
  </si>
  <si>
    <t>Booysens</t>
  </si>
  <si>
    <t>Bothaville</t>
  </si>
  <si>
    <t>Bottom Dolomite, Lower Roan Gr.</t>
  </si>
  <si>
    <t>Brachina Fm.</t>
  </si>
  <si>
    <t>Brachina</t>
  </si>
  <si>
    <t>Brighton</t>
  </si>
  <si>
    <t>Brighton Limestone</t>
  </si>
  <si>
    <t>Brighton limestone eq.</t>
  </si>
  <si>
    <t>Brighton Limestone, Umberatana Gr.</t>
  </si>
  <si>
    <t>Brixton Fm</t>
  </si>
  <si>
    <t>Brockman</t>
  </si>
  <si>
    <t>Brockman Iron Fm.</t>
  </si>
  <si>
    <t>Brockman, Dales Gorge</t>
  </si>
  <si>
    <t>Dales Gorge Mbr, Brockman Iron Fm.</t>
  </si>
  <si>
    <t>Dales Gorge Member</t>
  </si>
  <si>
    <t>Mt Whaleback, Brockman Iron Fm</t>
  </si>
  <si>
    <t>Bruce</t>
  </si>
  <si>
    <t>Bruce Limest. - Espan.</t>
  </si>
  <si>
    <t>Buah</t>
  </si>
  <si>
    <t>Buah Fm</t>
  </si>
  <si>
    <t>Bulawayan</t>
  </si>
  <si>
    <t>Bulawayan, Bulawayo</t>
  </si>
  <si>
    <t>Bulawayan gr, Filabusi schist belt</t>
  </si>
  <si>
    <t>Bulawayan Gr, Gwanda schist belt</t>
  </si>
  <si>
    <t>Bulawayan Gr.</t>
  </si>
  <si>
    <t>Bulawayan Gr., Filabusi schist belt</t>
  </si>
  <si>
    <t>Bulawayan Group, Upper Greenst.</t>
  </si>
  <si>
    <t>Bungle Bungle</t>
  </si>
  <si>
    <t>Bunyeroo Fm.</t>
  </si>
  <si>
    <t>Burovaya</t>
  </si>
  <si>
    <t>Burovaya Fm</t>
  </si>
  <si>
    <t>Burovaya Formation</t>
  </si>
  <si>
    <t>Burra</t>
  </si>
  <si>
    <t>Buschmannsklippe Fm., Bildah Member, Kalahari Craton</t>
  </si>
  <si>
    <t>Buschmannsklippe Fm., La Fraque Member, Kalahari Craton</t>
  </si>
  <si>
    <t>Middle Carbonate Member, Caddy Canyon Quartzite</t>
  </si>
  <si>
    <t>Calc Zone</t>
  </si>
  <si>
    <t>Calcaire Superieur</t>
  </si>
  <si>
    <t>Calcaire Superieur Fm.</t>
  </si>
  <si>
    <t>Cango</t>
  </si>
  <si>
    <t>Cango &amp; Malmesbury Fms.</t>
  </si>
  <si>
    <t>Cango Fm.</t>
  </si>
  <si>
    <t>Canyon</t>
  </si>
  <si>
    <t>Canyon Fm., Tillite Gr.</t>
  </si>
  <si>
    <t>Carawine</t>
  </si>
  <si>
    <t>Carawine Dolomite</t>
  </si>
  <si>
    <t>Carbon Canyon</t>
  </si>
  <si>
    <t>Carswell</t>
  </si>
  <si>
    <t>Caue Itabirito</t>
  </si>
  <si>
    <t>Caue Itabirito Fm.</t>
  </si>
  <si>
    <t>Greenstone Gp, western Lapland</t>
  </si>
  <si>
    <t>Greenstone Gr.: Western Lapland area</t>
  </si>
  <si>
    <t>K-8 Central Rand</t>
  </si>
  <si>
    <t>Central Svecofennian</t>
  </si>
  <si>
    <t>Central Svecofennian - Svecof. Domain</t>
  </si>
  <si>
    <t>Cercadinho Formation, Minas Gerais</t>
  </si>
  <si>
    <t>Chamberlain</t>
  </si>
  <si>
    <t>Chanda Limestone Fm., Penganga Gp</t>
  </si>
  <si>
    <t>Chapel Is</t>
  </si>
  <si>
    <t>Chapel Island Fm.</t>
  </si>
  <si>
    <t>Chatsworth</t>
  </si>
  <si>
    <t>Chattisgarh</t>
  </si>
  <si>
    <t>Chattisgarh System</t>
  </si>
  <si>
    <t>Chelmsford</t>
  </si>
  <si>
    <t>Chencha Fm (Zhuya Group)</t>
  </si>
  <si>
    <t>Chencha Fm.</t>
  </si>
  <si>
    <t>Chenchin Suite</t>
  </si>
  <si>
    <t>Cheshire</t>
  </si>
  <si>
    <t>Cheshire Formation, Ngesi Group</t>
  </si>
  <si>
    <t>Cheyne Springs Fm, Bangemall Gp</t>
  </si>
  <si>
    <t>Chichkan</t>
  </si>
  <si>
    <t>Chitradurga Gr., Dharwar Craton, greenstone belts</t>
  </si>
  <si>
    <t>Chitradurga, Huliar</t>
  </si>
  <si>
    <t>Chuanlinggou</t>
  </si>
  <si>
    <t>Chuanlinggou Fm.</t>
  </si>
  <si>
    <t>Chulaktau</t>
  </si>
  <si>
    <t>Clarke</t>
  </si>
  <si>
    <t>Clarke Series</t>
  </si>
  <si>
    <t>Cleaverville</t>
  </si>
  <si>
    <t>Cleaverville Formation</t>
  </si>
  <si>
    <t>Conception</t>
  </si>
  <si>
    <t>Coonterunah</t>
  </si>
  <si>
    <t>Coonterunah </t>
  </si>
  <si>
    <t>Coomalie Dolomite Formation</t>
  </si>
  <si>
    <t>Coomalie-Whites Fm. boundary</t>
  </si>
  <si>
    <t>Coominaree Dolomite</t>
  </si>
  <si>
    <t>Coominaree Dolomite correlative</t>
  </si>
  <si>
    <t>Cooranna Fm.</t>
  </si>
  <si>
    <t>Copper Ridge Dolomite</t>
  </si>
  <si>
    <t>Coppercap</t>
  </si>
  <si>
    <t>Coronation</t>
  </si>
  <si>
    <t>Coronation Fm</t>
  </si>
  <si>
    <t>Coronation Geosyncline</t>
  </si>
  <si>
    <t>basal Cowles Lake Fm.</t>
  </si>
  <si>
    <t>Cowles Lk Fm, Coronation Sgp</t>
  </si>
  <si>
    <t>Upper Cowles Lake Fm.</t>
  </si>
  <si>
    <t>Uppermost Cowles Lake Fm.</t>
  </si>
  <si>
    <t>Crocodile R</t>
  </si>
  <si>
    <t>Crown Fm</t>
  </si>
  <si>
    <t>Cuddapah</t>
  </si>
  <si>
    <t>Cuddapah basin, Mangambeta locality (P3)</t>
  </si>
  <si>
    <t>Cuddapah basin, Marcapur locality</t>
  </si>
  <si>
    <t>Cuddapah System</t>
  </si>
  <si>
    <t>Dabis</t>
  </si>
  <si>
    <t>Daguandong</t>
  </si>
  <si>
    <t>Daguandong Fm.</t>
  </si>
  <si>
    <t>Dahai Mb.</t>
  </si>
  <si>
    <t>Dahai Member</t>
  </si>
  <si>
    <t>Dahongyu Fm.</t>
  </si>
  <si>
    <t>Dahongyu Fm., Jixian Section</t>
  </si>
  <si>
    <t>Dahongyu, Jixian</t>
  </si>
  <si>
    <t>Daibu Mb.</t>
  </si>
  <si>
    <t>Dalinzi Fm.</t>
  </si>
  <si>
    <t>Damara</t>
  </si>
  <si>
    <t>Damara Gr.</t>
  </si>
  <si>
    <t>Dashiling Fm. - Nandaxian Member</t>
  </si>
  <si>
    <t>Dashiling, Nandaxian</t>
  </si>
  <si>
    <t>Datanpo</t>
  </si>
  <si>
    <t>Datanpo Fm.</t>
  </si>
  <si>
    <t>Dazhuang Fm., Luonan Section</t>
  </si>
  <si>
    <t>Debengda Fm</t>
  </si>
  <si>
    <t>Lower Deep Spring Fm.</t>
  </si>
  <si>
    <t>Middle Deep Spring Fm.</t>
  </si>
  <si>
    <t>Upper Deep Spring Fm.</t>
  </si>
  <si>
    <t>Dengying Fm</t>
  </si>
  <si>
    <t>Dengying Fm.</t>
  </si>
  <si>
    <t>Dengying Formation (Baimatuo member)</t>
  </si>
  <si>
    <t>Denying</t>
  </si>
  <si>
    <t>Member III, Dengying</t>
  </si>
  <si>
    <t>Member IV, Dengying</t>
  </si>
  <si>
    <t>Shibantan, Dengying</t>
  </si>
  <si>
    <t>Derevnya</t>
  </si>
  <si>
    <t>Derevnya Fm</t>
  </si>
  <si>
    <t>Derevnya Formation</t>
  </si>
  <si>
    <t>Devil Ck Fm, Bangemall Gp</t>
  </si>
  <si>
    <t>Deweras arkoses</t>
  </si>
  <si>
    <t>Dhamdhar Block</t>
  </si>
  <si>
    <t>Diabaig</t>
  </si>
  <si>
    <t>Dismal Lk</t>
  </si>
  <si>
    <t>Dixon Is. Formation</t>
  </si>
  <si>
    <t>Djupvik</t>
  </si>
  <si>
    <t>Dolomie Inferieur Fm.</t>
  </si>
  <si>
    <t>Dolomite Inferieure</t>
  </si>
  <si>
    <t>Dolomite Fm, Kuusamo</t>
  </si>
  <si>
    <t>Doomadgee Fm.</t>
  </si>
  <si>
    <t>Doomadgee, Fickling Gp</t>
  </si>
  <si>
    <t>Member II, Doushantuo</t>
  </si>
  <si>
    <t>Cap carb, Doushantuo</t>
  </si>
  <si>
    <t>Doushantou Fm.</t>
  </si>
  <si>
    <t>Doushantuo</t>
  </si>
  <si>
    <t>Duoshantuo</t>
  </si>
  <si>
    <t>Dracoisen</t>
  </si>
  <si>
    <t>Dracoisen Fm.: member 1</t>
  </si>
  <si>
    <t>Dracoisen Fm.: member 5 &amp; adj. Strata</t>
  </si>
  <si>
    <t>Draken</t>
  </si>
  <si>
    <t>Draken Fm., Akademikerbreen Gr.</t>
  </si>
  <si>
    <t>Dresser Fm</t>
  </si>
  <si>
    <t>Dripping Springs</t>
  </si>
  <si>
    <t>Duck Ck</t>
  </si>
  <si>
    <t>Duck Creek Formation</t>
  </si>
  <si>
    <t>Duff Creek Beds</t>
  </si>
  <si>
    <t>Duguan</t>
  </si>
  <si>
    <t>Duguan Fm, Luonan</t>
  </si>
  <si>
    <t>Duguan Fm., Luonan Section</t>
  </si>
  <si>
    <t>Duitschland</t>
  </si>
  <si>
    <t>Duitschland Fm.</t>
  </si>
  <si>
    <t>Dunns Mine Limestone</t>
  </si>
  <si>
    <t>Durnoi Mys Formation</t>
  </si>
  <si>
    <t>Earaheedy</t>
  </si>
  <si>
    <t>Egan</t>
  </si>
  <si>
    <t>Egan Tillite cap dolostone</t>
  </si>
  <si>
    <t>Einasleigh Metamorphics</t>
  </si>
  <si>
    <t>Einasleigh Mtm</t>
  </si>
  <si>
    <t>Elandshoek</t>
  </si>
  <si>
    <t>Elanka Fm.</t>
  </si>
  <si>
    <t>Elatina Fm.</t>
  </si>
  <si>
    <t>Elbobreen</t>
  </si>
  <si>
    <t>Elbobreen Fm.</t>
  </si>
  <si>
    <t>Elbobreen Fm., Polarisbreen Gr.</t>
  </si>
  <si>
    <t>Elbobreen Fm.: member 1</t>
  </si>
  <si>
    <t>Elbobreen Fm.: member 4</t>
  </si>
  <si>
    <t>Upper Eleonore-Bay Fm.</t>
  </si>
  <si>
    <t>Elenore Bay</t>
  </si>
  <si>
    <t>Eleonore Bay</t>
  </si>
  <si>
    <t>Eleonore Bay Gr.</t>
  </si>
  <si>
    <t>Bed 10</t>
  </si>
  <si>
    <t>Bed 10, Eleonore Bay Gr.</t>
  </si>
  <si>
    <t>Bed 11</t>
  </si>
  <si>
    <t>Bed 11, Eleonore Bay Gr.</t>
  </si>
  <si>
    <t>Bed 12</t>
  </si>
  <si>
    <t>Bed 12, Eleonore Bay Gr.</t>
  </si>
  <si>
    <t>Bed 13</t>
  </si>
  <si>
    <t>Bed 13, Eleonore Bay Gr.</t>
  </si>
  <si>
    <t>Bed 14</t>
  </si>
  <si>
    <t>Bed 14, Eleonore Bay Gr.</t>
  </si>
  <si>
    <t>Bed 15</t>
  </si>
  <si>
    <t>Bed 15, Eleonore Bay Gr.</t>
  </si>
  <si>
    <t>Bed 17</t>
  </si>
  <si>
    <t>Bed 17, Eleonore Bay Gr.</t>
  </si>
  <si>
    <t>Bed 18</t>
  </si>
  <si>
    <t>Bed 18, Eleonore Bay Gr.</t>
  </si>
  <si>
    <t>Bed 19</t>
  </si>
  <si>
    <t>Bed 19, Eleonore Bay Gr.</t>
  </si>
  <si>
    <t>Bed 19/20</t>
  </si>
  <si>
    <t>Bed 19/20, Eleonore Bay Gr.</t>
  </si>
  <si>
    <t>Bed 20</t>
  </si>
  <si>
    <t>Bed 7</t>
  </si>
  <si>
    <t>Bed 7, Eleonore Bay Gr.</t>
  </si>
  <si>
    <t>Bed 8</t>
  </si>
  <si>
    <t>Bed 8, Eleonore Bay Gr.</t>
  </si>
  <si>
    <t>Bed 9</t>
  </si>
  <si>
    <t>Bed 9, Eleonore Bay Gr.</t>
  </si>
  <si>
    <t>Emmerugga Dol, McArthur Gp</t>
  </si>
  <si>
    <t>Emmerugga Dolomite</t>
  </si>
  <si>
    <t>Empire, Belt Sgp</t>
  </si>
  <si>
    <t>Middle belt carbonate: Empire</t>
  </si>
  <si>
    <t>Emyaksin Formation</t>
  </si>
  <si>
    <t>En Nesoar</t>
  </si>
  <si>
    <t>Enorama Shale</t>
  </si>
  <si>
    <t>Epworth Gp</t>
  </si>
  <si>
    <t>Epworth Gr., Canadian Shield</t>
  </si>
  <si>
    <t>Erdaohe Fm, Luonan</t>
  </si>
  <si>
    <t>Erdaohe Fm., Luonan Section</t>
  </si>
  <si>
    <t>Erkeket</t>
  </si>
  <si>
    <t>Eskosenvaara Fm, Somerjarvi Gp, Kainuu</t>
  </si>
  <si>
    <t>Eskosenvaara Fm, Somerjarvi Group: Kainuu Schist Belt</t>
  </si>
  <si>
    <t>Espanola</t>
  </si>
  <si>
    <t>Espanola - Malmani Dol.</t>
  </si>
  <si>
    <t>Espanola limestone, Canadian Shield</t>
  </si>
  <si>
    <t>Etina</t>
  </si>
  <si>
    <t>Etina Fm.</t>
  </si>
  <si>
    <t>Eurelia Beds</t>
  </si>
  <si>
    <t>Eurelia Beds, Copper Claim</t>
  </si>
  <si>
    <t>Farrel Quartzite</t>
  </si>
  <si>
    <t>Fecho do Funil</t>
  </si>
  <si>
    <t>Fecho do Funil Formation, Minas Gerais</t>
  </si>
  <si>
    <t>Fengjiawan</t>
  </si>
  <si>
    <t>Fengjiawan Fm, Luonan</t>
  </si>
  <si>
    <t>Fengjiawan Fm., Luonan Section</t>
  </si>
  <si>
    <t>Fig Tree</t>
  </si>
  <si>
    <t>Fig Tree, Sheba</t>
  </si>
  <si>
    <t>Lower Fig Tree Gr.</t>
  </si>
  <si>
    <t>Middle Fig Tree</t>
  </si>
  <si>
    <t>Finland</t>
  </si>
  <si>
    <t>Flora</t>
  </si>
  <si>
    <t>Fontano</t>
  </si>
  <si>
    <t>Fortescue</t>
  </si>
  <si>
    <t>Frere</t>
  </si>
  <si>
    <t>Frere Fm.</t>
  </si>
  <si>
    <t>Frere, Earaheedy Gp</t>
  </si>
  <si>
    <t>Fujunshan Fm., Jixian Section</t>
  </si>
  <si>
    <t>Funnel Ck Lst, Yukon</t>
  </si>
  <si>
    <t>Funnel Creek Limestone</t>
  </si>
  <si>
    <t>Gametrail</t>
  </si>
  <si>
    <t>Gamohaan</t>
  </si>
  <si>
    <t>Gamohaan Fm.</t>
  </si>
  <si>
    <t>Gandarela Formation, Minas Gerais</t>
  </si>
  <si>
    <t>Gandarella</t>
  </si>
  <si>
    <t>Gandarella Fm.</t>
  </si>
  <si>
    <t>Gaoyuzhuang</t>
  </si>
  <si>
    <t>Gaoyuzhuang Fm, Jixian</t>
  </si>
  <si>
    <t>Gaoyuzhuang Fm.</t>
  </si>
  <si>
    <t>Gaoyuzhuang Fm., Jixian Section</t>
  </si>
  <si>
    <t>Gaskiers cap carbonate</t>
  </si>
  <si>
    <t>Gauss</t>
  </si>
  <si>
    <t>Gejiatun Fm.</t>
  </si>
  <si>
    <t>Ghasiar</t>
  </si>
  <si>
    <t>Ghaub Fm., Congo Craton</t>
  </si>
  <si>
    <t>Ghaub Fm., Keilberg Member, Congo Craton</t>
  </si>
  <si>
    <t>Gibraltar</t>
  </si>
  <si>
    <t>Gibraltar Fm.</t>
  </si>
  <si>
    <t>Glasgowbreen</t>
  </si>
  <si>
    <t>Glasgowbreen Fm., Veteranen Gr.</t>
  </si>
  <si>
    <t>Gobabis</t>
  </si>
  <si>
    <t>Gobabis Fm., Kalahari Craton</t>
  </si>
  <si>
    <t>Golden Dyke</t>
  </si>
  <si>
    <t>Gordon Lk</t>
  </si>
  <si>
    <t>Gorge Creek</t>
  </si>
  <si>
    <t>Gowganda</t>
  </si>
  <si>
    <t>Gray dolomite suite</t>
  </si>
  <si>
    <t>Greyson</t>
  </si>
  <si>
    <t>Middle belt carbonate: Spokane/Greyson</t>
  </si>
  <si>
    <t>Griquatown</t>
  </si>
  <si>
    <t>Griquatown Fm.</t>
  </si>
  <si>
    <t>Grootderm</t>
  </si>
  <si>
    <t>Gruis</t>
  </si>
  <si>
    <t>Gruis Fm., Kaoko Belt, Congo Craton</t>
  </si>
  <si>
    <t>Grusdievbreen</t>
  </si>
  <si>
    <t>Grusdievbreen Fm.</t>
  </si>
  <si>
    <t>Grusdievbreen Fm., Akademikerbreen Gr.</t>
  </si>
  <si>
    <t>Grythyttan</t>
  </si>
  <si>
    <t>Gunflint</t>
  </si>
  <si>
    <t>Gunflint Iron Fm</t>
  </si>
  <si>
    <t>Gunflint Iron Fm.</t>
  </si>
  <si>
    <t>Gunpowder Ck, McNamara Gp</t>
  </si>
  <si>
    <t>Gunpowder Creek Fm.</t>
  </si>
  <si>
    <t>Hadash</t>
  </si>
  <si>
    <t>Hamajin, Dengying</t>
  </si>
  <si>
    <t>HAYES 1999 Jurassic-Cambrian</t>
  </si>
  <si>
    <t>HAYES 1999 Cretaceous-Cenozoic</t>
  </si>
  <si>
    <t>Hearne</t>
  </si>
  <si>
    <t>Hearne Fm.</t>
  </si>
  <si>
    <t>Hebiancun</t>
  </si>
  <si>
    <t>Hebiancun Fm.</t>
  </si>
  <si>
    <t>Hector</t>
  </si>
  <si>
    <t>Helen IF, Michipicoten</t>
  </si>
  <si>
    <t>Helen Iron Formation</t>
  </si>
  <si>
    <t>Helena</t>
  </si>
  <si>
    <t>Helena, Belt Sgp</t>
  </si>
  <si>
    <t>Middle belt carbonate: Helena</t>
  </si>
  <si>
    <t>Helskloof</t>
  </si>
  <si>
    <t>Hilda</t>
  </si>
  <si>
    <t>Hogan Dolomite</t>
  </si>
  <si>
    <t>Honghuizhuang</t>
  </si>
  <si>
    <t>Hongshuizhuang</t>
  </si>
  <si>
    <t>Hongshuizhuang Fm.</t>
  </si>
  <si>
    <t>Hoeggenoeg</t>
  </si>
  <si>
    <t>Hooggenoeg</t>
  </si>
  <si>
    <t>Hooggenoeg Fm.</t>
  </si>
  <si>
    <t>Horkankallio Fm.: Kainuu Schist Belt</t>
  </si>
  <si>
    <t>Hotazel</t>
  </si>
  <si>
    <t>Hotazel Fm.</t>
  </si>
  <si>
    <t>Hoyt Limestone, Canadian Shield</t>
  </si>
  <si>
    <t>Huaiyincun</t>
  </si>
  <si>
    <t>Huaiyincun Fm.</t>
  </si>
  <si>
    <t>Huanglianduo Fm, Shuiyougou</t>
  </si>
  <si>
    <t>Huanglianduo Fm., Shuiyougou Section</t>
  </si>
  <si>
    <t>Hunnberg</t>
  </si>
  <si>
    <t>Hunnberg Fm, Roaldtoppen Gp, Nordauslandet</t>
  </si>
  <si>
    <t>Hunnberg Fm., Roaldtoppen Gr.</t>
  </si>
  <si>
    <t>Hunting Fm</t>
  </si>
  <si>
    <t>Hunting Fm. - Bylot Supergrp</t>
  </si>
  <si>
    <t>Huqf</t>
  </si>
  <si>
    <t>Huttenberg</t>
  </si>
  <si>
    <t>Hüttenberg</t>
  </si>
  <si>
    <t>HYC</t>
  </si>
  <si>
    <t>HYC, McArthur Gp</t>
  </si>
  <si>
    <t>Ice Brook</t>
  </si>
  <si>
    <t>Ignikan</t>
  </si>
  <si>
    <t>Ignikan Formation</t>
  </si>
  <si>
    <t>Ilvitska</t>
  </si>
  <si>
    <t>Ingta</t>
  </si>
  <si>
    <t>Insuzi</t>
  </si>
  <si>
    <t>Insuzi Gr. (Pongola Supergroup)</t>
  </si>
  <si>
    <t>Inzer Fm., Karatau Group</t>
  </si>
  <si>
    <t>lower Inzer Fm., Karatau Group</t>
  </si>
  <si>
    <t>upper Inzer Fm., Karatau Group</t>
  </si>
  <si>
    <t>Irregully Fm, Bangemall Gp</t>
  </si>
  <si>
    <t>eastern Isua Belt</t>
  </si>
  <si>
    <t>Isua</t>
  </si>
  <si>
    <t>Isua Supergr.</t>
  </si>
  <si>
    <t>Iswal, Aravalli Supergroup</t>
  </si>
  <si>
    <t>Jarrad</t>
  </si>
  <si>
    <t>Jatulian</t>
  </si>
  <si>
    <t>Jatulian, North Onega</t>
  </si>
  <si>
    <t>Jatulian, Onega</t>
  </si>
  <si>
    <t>Jatulian, Soanlahti</t>
  </si>
  <si>
    <t>Jatulian, Suojarvi</t>
  </si>
  <si>
    <t>Jatulian, Tulomozero</t>
  </si>
  <si>
    <t>Javanahalli Gr., Dharwar Craton, greenstone belts</t>
  </si>
  <si>
    <t>Javanahalli, Sira</t>
  </si>
  <si>
    <t>Jeerinah</t>
  </si>
  <si>
    <t>Jeerinah Formationn</t>
  </si>
  <si>
    <t>Jhamarkotra</t>
  </si>
  <si>
    <t>Jhamarkotra Block</t>
  </si>
  <si>
    <t>Jhamarkotra formation</t>
  </si>
  <si>
    <t>Jhamarkotra Formation (Lower Aravalli Supergroup)</t>
  </si>
  <si>
    <t>Jianancun</t>
  </si>
  <si>
    <t>Jianancun Fm.</t>
  </si>
  <si>
    <t>Jing'eryu Fm, Jixian</t>
  </si>
  <si>
    <t>Jingeryu Fm.</t>
  </si>
  <si>
    <t>Jing'eryu Fm., Jixian Section</t>
  </si>
  <si>
    <t>Jiudingshan</t>
  </si>
  <si>
    <t>Jixian</t>
  </si>
  <si>
    <t>Jixian Section</t>
  </si>
  <si>
    <t>Johnson Cairn</t>
  </si>
  <si>
    <t>Juderina</t>
  </si>
  <si>
    <t>Julie</t>
  </si>
  <si>
    <t>Julie Fm., Amadeus Basin, Central Austr.</t>
  </si>
  <si>
    <t>Julie Formation</t>
  </si>
  <si>
    <t>Jupiter</t>
  </si>
  <si>
    <t>Juuka</t>
  </si>
  <si>
    <t>Kahochella Group</t>
  </si>
  <si>
    <t>Kainuu Schist Belt: Kalevian succ.</t>
  </si>
  <si>
    <t>Vaisala Fm. Ristijarvi Group: Kainuu Schist Belt</t>
  </si>
  <si>
    <t>Kalachalpa Unit E</t>
  </si>
  <si>
    <t>Kalachalpa Unit F</t>
  </si>
  <si>
    <t>Kaladgi</t>
  </si>
  <si>
    <t>Kaladgi Group</t>
  </si>
  <si>
    <t>Kalevian, North Karelia</t>
  </si>
  <si>
    <t>Kalevian, Northern Ostrobothnia</t>
  </si>
  <si>
    <t>Northern Ostrobothnia Schist Belt: Kalevian succ.</t>
  </si>
  <si>
    <t>Lower Fm, Middle Gp, Kalix</t>
  </si>
  <si>
    <t>Lower Fm., Middle Group: Kalix Greenstone Belt</t>
  </si>
  <si>
    <t>Upper Fm, Middle Gp, Kalix</t>
  </si>
  <si>
    <t>Upper Fm., Middle Group: Kalix Greenstone Belt</t>
  </si>
  <si>
    <t>Kalochella</t>
  </si>
  <si>
    <t>Kamden</t>
  </si>
  <si>
    <t>Kameeldoorns</t>
  </si>
  <si>
    <t>Kapp Lord</t>
  </si>
  <si>
    <t>Kapp Lord Fm., Franklinsundet Gr.</t>
  </si>
  <si>
    <t>Kapp Lord Formation</t>
  </si>
  <si>
    <t>North Karelia Schist Belt: Kalevian succ.</t>
  </si>
  <si>
    <t>Karelian</t>
  </si>
  <si>
    <t>Karelian Dolomite</t>
  </si>
  <si>
    <t>Karibib</t>
  </si>
  <si>
    <t>Kajrahat, Vindhyan, Maihar-Dhanwahi</t>
  </si>
  <si>
    <t>Kajrahat, Vindhyan, Son Valley</t>
  </si>
  <si>
    <t>Kajrahat Limestone</t>
  </si>
  <si>
    <t>Karlaya Limestone</t>
  </si>
  <si>
    <t>Kasegalik</t>
  </si>
  <si>
    <t>Kasegalik Fm.</t>
  </si>
  <si>
    <t>Katav</t>
  </si>
  <si>
    <t>lower Katav Fm., Karatau Group</t>
  </si>
  <si>
    <t>upper Katav Fm., Karatau Group</t>
  </si>
  <si>
    <t>Kazput</t>
  </si>
  <si>
    <t>Keele</t>
  </si>
  <si>
    <t>Keewatin</t>
  </si>
  <si>
    <t>Kessyusa</t>
  </si>
  <si>
    <t>Keilberg Member, Damara Belt, Congo Craton</t>
  </si>
  <si>
    <t>Keilberg Member, Kaoko Belt, Congo Craton</t>
  </si>
  <si>
    <t>Keilberg Member: Congo Craton</t>
  </si>
  <si>
    <t>Keteme Fm.</t>
  </si>
  <si>
    <t>Kharayutekh Formation</t>
  </si>
  <si>
    <t>Khatyspyt</t>
  </si>
  <si>
    <t>Khayrkhan Fm.</t>
  </si>
  <si>
    <t>Kheinjua Dolostone</t>
  </si>
  <si>
    <t>Kheinjua Limestone</t>
  </si>
  <si>
    <t>Kheinjua, Vindhyan</t>
  </si>
  <si>
    <t>Kheinjua, Vindhyan, Son Valley</t>
  </si>
  <si>
    <t>Khufai</t>
  </si>
  <si>
    <t>Khufai Fm</t>
  </si>
  <si>
    <t>Kimberley</t>
  </si>
  <si>
    <t>Kingbreen</t>
  </si>
  <si>
    <t>Kingbreen Fm., Veteranen Gr.</t>
  </si>
  <si>
    <t>Kingston Peak</t>
  </si>
  <si>
    <t>Kingston Peak Fm.</t>
  </si>
  <si>
    <t>Kirtonryggen</t>
  </si>
  <si>
    <t>Kirtonryggen Fm., Oslobreen Gr.</t>
  </si>
  <si>
    <t>Kivalo</t>
  </si>
  <si>
    <t>Kivalo Fm., Perapohja Schist Belt</t>
  </si>
  <si>
    <t>Klackaberget</t>
  </si>
  <si>
    <t>Klackberget</t>
  </si>
  <si>
    <t>Klein Naute</t>
  </si>
  <si>
    <t>Klippan</t>
  </si>
  <si>
    <t>Klippan Fm.</t>
  </si>
  <si>
    <t>Koegas Fm.</t>
  </si>
  <si>
    <t>Kogelbeen (Lime Acres M.)</t>
  </si>
  <si>
    <t>Komati</t>
  </si>
  <si>
    <t>Komati (Kromberg Frm?)</t>
  </si>
  <si>
    <t>Komati Fm., Onverwacht Gr.</t>
  </si>
  <si>
    <t>Komati Formation</t>
  </si>
  <si>
    <t>lower Komati Fm.</t>
  </si>
  <si>
    <t>Kona</t>
  </si>
  <si>
    <t>Koolpin</t>
  </si>
  <si>
    <t>Kopingsklint</t>
  </si>
  <si>
    <t>Kortbreen</t>
  </si>
  <si>
    <t>Kotuikan Formation</t>
  </si>
  <si>
    <t>Kotuikan, Anabar</t>
  </si>
  <si>
    <t>Lower Kotuykan Fm</t>
  </si>
  <si>
    <t>Upper Kotuykan Fm</t>
  </si>
  <si>
    <t>Krasnoprog</t>
  </si>
  <si>
    <t>Krivoj Rog</t>
  </si>
  <si>
    <t>Krivoy Rog Iron Formation</t>
  </si>
  <si>
    <t>Krol</t>
  </si>
  <si>
    <t>Krol C</t>
  </si>
  <si>
    <t>Krol D</t>
  </si>
  <si>
    <t>Krol E</t>
  </si>
  <si>
    <t>Krol E Fm.</t>
  </si>
  <si>
    <t>Kromberg</t>
  </si>
  <si>
    <t>Kromberg Fm.</t>
  </si>
  <si>
    <t>Kuibis</t>
  </si>
  <si>
    <t>Kuibis Fm.</t>
  </si>
  <si>
    <t>Kuibis Series, Nama System</t>
  </si>
  <si>
    <t>Kulele Ck</t>
  </si>
  <si>
    <t>Kulele Ck, Earaheedy Gp</t>
  </si>
  <si>
    <t>Kulele Creek Limestone</t>
  </si>
  <si>
    <t>Kuljumbe</t>
  </si>
  <si>
    <t>Kumukulakh Suite</t>
  </si>
  <si>
    <t>Kundelungu</t>
  </si>
  <si>
    <t>Lower Kundelungu Series, Katanga System</t>
  </si>
  <si>
    <t>Kuonamka Formation</t>
  </si>
  <si>
    <t>Kuopio</t>
  </si>
  <si>
    <t>Unclassified: Kuopio area</t>
  </si>
  <si>
    <t>Ank Shale, Kurnool (lower)</t>
  </si>
  <si>
    <t>Ank shales, Lower Kurnool Syst.</t>
  </si>
  <si>
    <t>Kurnool</t>
  </si>
  <si>
    <t>Kurnool (upper)</t>
  </si>
  <si>
    <t>Kurnool System</t>
  </si>
  <si>
    <t>Nandyal Series, Upper Kurnool System</t>
  </si>
  <si>
    <t>Kuruman</t>
  </si>
  <si>
    <t>Kuruman Fm</t>
  </si>
  <si>
    <t>Kuruman Iron Fm.</t>
  </si>
  <si>
    <t>Kuruna</t>
  </si>
  <si>
    <t>Kutorgina Fm.</t>
  </si>
  <si>
    <t>Amphibole Schist Fm, Kuusamo</t>
  </si>
  <si>
    <t>Dolomite Fm., Kuusamo Schist Belt</t>
  </si>
  <si>
    <t>Kuusamo Schist Belt, Amphibole Schist Fm.</t>
  </si>
  <si>
    <t>Limestone-Dolomite Fm, Kuusamo Schist Belt</t>
  </si>
  <si>
    <t>Sericite Schist Fm., Kuusamo Schist Belt</t>
  </si>
  <si>
    <t>Siltstone Fm., Kuusamo Schist Belt</t>
  </si>
  <si>
    <t>Kvartsimaa Fm, Perapohja</t>
  </si>
  <si>
    <t>Kvartsimaa Fm., Perapohja Schist Belt</t>
  </si>
  <si>
    <t>Kwagunt</t>
  </si>
  <si>
    <t>Kylena</t>
  </si>
  <si>
    <t>Kyutingda Fm</t>
  </si>
  <si>
    <t>La Fraque</t>
  </si>
  <si>
    <t>Labazny</t>
  </si>
  <si>
    <t>Lady Loretta Fm.</t>
  </si>
  <si>
    <t>Lady Loretta, McNamara Gp</t>
  </si>
  <si>
    <t>Lago do Jacare Fm., Bambui Group</t>
  </si>
  <si>
    <t>Lagoa do Jacare</t>
  </si>
  <si>
    <t>Lakarwas</t>
  </si>
  <si>
    <t>Lake Onega area, Ludian Gr.</t>
  </si>
  <si>
    <t>Lakheri Limestone</t>
  </si>
  <si>
    <t>L.Lancara</t>
  </si>
  <si>
    <t>U. Lancara</t>
  </si>
  <si>
    <t>Landrigan</t>
  </si>
  <si>
    <t>Landrigan Tillite cap dolostone</t>
  </si>
  <si>
    <t>Lansen Ck</t>
  </si>
  <si>
    <t>Lapa Formation</t>
  </si>
  <si>
    <t>Kautoselka Fm, Upper Lapponian</t>
  </si>
  <si>
    <t>Kautoselka Fm., Upper Lapponian Gr.</t>
  </si>
  <si>
    <t>Karasjok-Kittila Greenstone Belt, ~ middle Lapponian</t>
  </si>
  <si>
    <t>Lower Lapponian Gr.</t>
  </si>
  <si>
    <t>Middle Lapponian Gr.</t>
  </si>
  <si>
    <t>Middle Lapponian Gr.: Kittila-Kolari area</t>
  </si>
  <si>
    <t>Mid-Lapponian</t>
  </si>
  <si>
    <t>Mid-Lapponian, Karajok-Kittila</t>
  </si>
  <si>
    <t>Rantuvaara Fm, Upper Lapponian Gp</t>
  </si>
  <si>
    <t>Rautuvaara Fm., Upper Lapponian Gr.: Kittila_Kolari area</t>
  </si>
  <si>
    <t>Sattasvaara Fm., Upper Lapponian Gr.</t>
  </si>
  <si>
    <t>Sattasvaara, Upper Lapponian</t>
  </si>
  <si>
    <t>Upper Lapponian Gr.: Kittila-Kolari area</t>
  </si>
  <si>
    <t>Upper Lapponian, Kittila-Kolari</t>
  </si>
  <si>
    <t>U. Lastours</t>
  </si>
  <si>
    <t>Ontario</t>
  </si>
  <si>
    <t>Lewin</t>
  </si>
  <si>
    <t>Libby</t>
  </si>
  <si>
    <t>Lie de Vin</t>
  </si>
  <si>
    <t>Limestone-Dolomite Fm, Kuusamo</t>
  </si>
  <si>
    <t>Limpopo</t>
  </si>
  <si>
    <t>Limpopo Belt</t>
  </si>
  <si>
    <t>Linok Fm, Sukhaya-Tunguska</t>
  </si>
  <si>
    <t>Linok Fm, Turukhansk</t>
  </si>
  <si>
    <t>Linok Formation</t>
  </si>
  <si>
    <t>Little Dal</t>
  </si>
  <si>
    <t>Loch Maree</t>
  </si>
  <si>
    <t>Loch Maree Group, Lewisian</t>
  </si>
  <si>
    <t>Lofoten-Vesteralen</t>
  </si>
  <si>
    <t>Lokammona</t>
  </si>
  <si>
    <t>Lokamonna Fm</t>
  </si>
  <si>
    <t>Lomagundi</t>
  </si>
  <si>
    <t>Lomagundi (or Piriwiri) Gr.</t>
  </si>
  <si>
    <t>Lomagundi Dolomite, Log. Gr.</t>
  </si>
  <si>
    <t>Lomagundi Gr.</t>
  </si>
  <si>
    <t>Mcheka, Lomagundi</t>
  </si>
  <si>
    <t>Nyagari, Lomagundi</t>
  </si>
  <si>
    <t>Lonjiayuan Fm, Luonan</t>
  </si>
  <si>
    <t>Lonjiayuan Fm., Luonan Section</t>
  </si>
  <si>
    <t>Looking Glass Fm.</t>
  </si>
  <si>
    <t>Looking Glass, McArthur Gp</t>
  </si>
  <si>
    <t>Lookout Schist</t>
  </si>
  <si>
    <t>Loparian</t>
  </si>
  <si>
    <t>Lorrain</t>
  </si>
  <si>
    <t>Lossit</t>
  </si>
  <si>
    <t>Lucknow</t>
  </si>
  <si>
    <t>Lucknow Fm.</t>
  </si>
  <si>
    <t>Ludian, Onega</t>
  </si>
  <si>
    <t>Luidikovian</t>
  </si>
  <si>
    <t>Luoquan</t>
  </si>
  <si>
    <t>Luoquan Fm, Shuiyougou</t>
  </si>
  <si>
    <t>Luoquan Fm., Luonan Section</t>
  </si>
  <si>
    <t>Luoyukou Fm, Shuiyougou</t>
  </si>
  <si>
    <t>Luoyukou Fm., Shuiyougou Section</t>
  </si>
  <si>
    <t>Lynott Fm.</t>
  </si>
  <si>
    <t>Lynott, McArthur Gp</t>
  </si>
  <si>
    <t>M. Bay</t>
  </si>
  <si>
    <t>Macha Fm</t>
  </si>
  <si>
    <t>Maddina</t>
  </si>
  <si>
    <t>Madukkarai area</t>
  </si>
  <si>
    <t>Maieberg</t>
  </si>
  <si>
    <t>Maieberg Member, Damara Belt, Congo Craton</t>
  </si>
  <si>
    <t>Maieberg Member, Kaoko Belt, Congo Craton</t>
  </si>
  <si>
    <t>Maieberg Member: Congo Craton</t>
  </si>
  <si>
    <t>Malgina Fm, Uchur-Maya</t>
  </si>
  <si>
    <t>Malgina Formation</t>
  </si>
  <si>
    <t>Mallapunyah</t>
  </si>
  <si>
    <t>Mallapunyah Fm.</t>
  </si>
  <si>
    <t>Mallapunyah, McArthur Gp</t>
  </si>
  <si>
    <t>Malmani</t>
  </si>
  <si>
    <t>Malmani Subgr.</t>
  </si>
  <si>
    <t>Malmani, Espanola</t>
  </si>
  <si>
    <t>Malmesbury</t>
  </si>
  <si>
    <t>Malmesbury Fm.</t>
  </si>
  <si>
    <t>Mandeva Dol.</t>
  </si>
  <si>
    <t>Manitounouk Group</t>
  </si>
  <si>
    <t>Manitounuk</t>
  </si>
  <si>
    <t>Manitounuk Gr., Canadian Shield</t>
  </si>
  <si>
    <t>Manjeri</t>
  </si>
  <si>
    <t>Manjeri Fm., Ngesi Group</t>
  </si>
  <si>
    <t>Manjeri Formation, Ngesi Group</t>
  </si>
  <si>
    <t>Mansian</t>
  </si>
  <si>
    <t>Manykai/II</t>
  </si>
  <si>
    <t>Manykai/III</t>
  </si>
  <si>
    <t>Manykai/IV</t>
  </si>
  <si>
    <t>Manykai/IX</t>
  </si>
  <si>
    <t>Manykai/V</t>
  </si>
  <si>
    <t>Manykai/VI</t>
  </si>
  <si>
    <t>Manykai/VII</t>
  </si>
  <si>
    <t>Manykai/VIII</t>
  </si>
  <si>
    <t>Manykay Formation</t>
  </si>
  <si>
    <t>Mapedi Shale</t>
  </si>
  <si>
    <t>Marimo</t>
  </si>
  <si>
    <t>Marra Mamba</t>
  </si>
  <si>
    <t>Marra Mamba Iron Fm.</t>
  </si>
  <si>
    <t>Marra Mamba Iron Formation</t>
  </si>
  <si>
    <t>Marjumiid biomere</t>
  </si>
  <si>
    <t>Mastakh</t>
  </si>
  <si>
    <t>Matinenda</t>
  </si>
  <si>
    <t>Maynardville Formation</t>
  </si>
  <si>
    <t>McArthur</t>
  </si>
  <si>
    <t>McArthur Group</t>
  </si>
  <si>
    <t>Mcheka Fm.</t>
  </si>
  <si>
    <t>McKim</t>
  </si>
  <si>
    <t>McLeary</t>
  </si>
  <si>
    <t>McLeary Fm.</t>
  </si>
  <si>
    <t>McMinn</t>
  </si>
  <si>
    <t>Roper Gp., McMinn Fm.</t>
  </si>
  <si>
    <t>McPhee</t>
  </si>
  <si>
    <t>Medvezhya</t>
  </si>
  <si>
    <t>Mescal Fm</t>
  </si>
  <si>
    <t>Mescal Limestone</t>
  </si>
  <si>
    <t>Meteorite Bore</t>
  </si>
  <si>
    <t>Michipicoten</t>
  </si>
  <si>
    <t>Michipicoten Greenstone Belt</t>
  </si>
  <si>
    <t>Michipicoten, Algoma</t>
  </si>
  <si>
    <t>Mineral Fork</t>
  </si>
  <si>
    <t>Ming Tomb Section</t>
  </si>
  <si>
    <t>Ming Tombs</t>
  </si>
  <si>
    <t>Minto Inlet Fm, Shaler Group</t>
  </si>
  <si>
    <t>lower Min'yar Fm., Karatau Group</t>
  </si>
  <si>
    <t>Min'yar</t>
  </si>
  <si>
    <t>upper Min'yar Fm., Karatau Group</t>
  </si>
  <si>
    <t>Miroyedikha</t>
  </si>
  <si>
    <t>Miroyedikha Fm</t>
  </si>
  <si>
    <t>Miroyedikha Formation</t>
  </si>
  <si>
    <t>Misi</t>
  </si>
  <si>
    <t>Misi Schist Belt</t>
  </si>
  <si>
    <t>Mississagi</t>
  </si>
  <si>
    <t>Mistassini</t>
  </si>
  <si>
    <t>Monteville</t>
  </si>
  <si>
    <t>Monteville Fm</t>
  </si>
  <si>
    <t>Moodies</t>
  </si>
  <si>
    <t>Moodies Gr.</t>
  </si>
  <si>
    <t>Mooidraai</t>
  </si>
  <si>
    <t>Mooidraai Dolomite Formation</t>
  </si>
  <si>
    <t>Mooidraai Fm.</t>
  </si>
  <si>
    <t>Moonlight Valley</t>
  </si>
  <si>
    <t>Moonlight Valley Tillite cap dolostone</t>
  </si>
  <si>
    <t>Mt Bruce Supergroup</t>
  </si>
  <si>
    <t>Mount Les Siltstone</t>
  </si>
  <si>
    <t>Mt Les, Fickling Gp</t>
  </si>
  <si>
    <t>Mt McRae</t>
  </si>
  <si>
    <t>Mt McRae Shale</t>
  </si>
  <si>
    <t>Mt Shields</t>
  </si>
  <si>
    <t>Mt Shields, Belt Sgp</t>
  </si>
  <si>
    <t>Mt. Shields</t>
  </si>
  <si>
    <t>Mt Sylvia</t>
  </si>
  <si>
    <t>Mt. Sylvia Fm.</t>
  </si>
  <si>
    <t>McArthur, Mt Young</t>
  </si>
  <si>
    <t>Mozaan</t>
  </si>
  <si>
    <t>Mozambique</t>
  </si>
  <si>
    <t>Mozambique Belt</t>
  </si>
  <si>
    <t>Muhos</t>
  </si>
  <si>
    <t>Mullach Dubh</t>
  </si>
  <si>
    <t>Muntharra Fm, Bangemall Gp</t>
  </si>
  <si>
    <t>Mushandike</t>
  </si>
  <si>
    <t>Mushandike Formation</t>
  </si>
  <si>
    <t>Mwashia</t>
  </si>
  <si>
    <t>Mwashia Group of Mine Series</t>
  </si>
  <si>
    <t>Nandini Series, Chhaattisgarh Syst.</t>
  </si>
  <si>
    <t>Nama</t>
  </si>
  <si>
    <t>Nama and Witvlei groups</t>
  </si>
  <si>
    <t>Namaqua-Natal Belt</t>
  </si>
  <si>
    <t>Nantuo Fm</t>
  </si>
  <si>
    <t>Narana Fm (basal UU4)</t>
  </si>
  <si>
    <t>Narssarssuk Fm, Aorferneq</t>
  </si>
  <si>
    <t>Narssarssuk Fm, Lower Red</t>
  </si>
  <si>
    <t>Narssarssuk Fm, Upper Red</t>
  </si>
  <si>
    <t>Narssarssuk Fm. - Aorferneq Member</t>
  </si>
  <si>
    <t>Narssarssuk Fm. - Lower Red Member</t>
  </si>
  <si>
    <t>Narssarssuk Fm. - Upper Red</t>
  </si>
  <si>
    <t>Narssarssuk, Aorferneq</t>
  </si>
  <si>
    <t>Narssarssuk, Lower Red</t>
  </si>
  <si>
    <t>Narssarssuk, Upper Red</t>
  </si>
  <si>
    <t>L. Nauga</t>
  </si>
  <si>
    <t>Lower Nauga</t>
  </si>
  <si>
    <t>Mid Nauga</t>
  </si>
  <si>
    <t>Nauga Fm (upper and lower)</t>
  </si>
  <si>
    <t>U. Nauga</t>
  </si>
  <si>
    <t>Upper Nauga</t>
  </si>
  <si>
    <t>Neihart</t>
  </si>
  <si>
    <t>Neryuen</t>
  </si>
  <si>
    <t>Neryuen Formation</t>
  </si>
  <si>
    <t>Middle belt carbonate: Newland</t>
  </si>
  <si>
    <t>Newland</t>
  </si>
  <si>
    <t>Newland Formation</t>
  </si>
  <si>
    <t>Newland, Belt Sgp</t>
  </si>
  <si>
    <t>Ngalia Basin</t>
  </si>
  <si>
    <t>Nikol (Zhunin) Suite</t>
  </si>
  <si>
    <t>Nimbehera Limestone</t>
  </si>
  <si>
    <t>Nimbehera Limestone, Rajasthan</t>
  </si>
  <si>
    <t>Ninmaroo</t>
  </si>
  <si>
    <t>Njajsian</t>
  </si>
  <si>
    <t>Nokhtuisk Fm. (Seq. 4)</t>
  </si>
  <si>
    <t>Nolichucky Shale</t>
  </si>
  <si>
    <t>Nomtsas</t>
  </si>
  <si>
    <t>Nonesuch</t>
  </si>
  <si>
    <t>Norvik</t>
  </si>
  <si>
    <t>Nova Lima</t>
  </si>
  <si>
    <t>Nuccaleena</t>
  </si>
  <si>
    <t>Nuccaleena Fm</t>
  </si>
  <si>
    <t>Nuccaleena Fm.</t>
  </si>
  <si>
    <t>Numees</t>
  </si>
  <si>
    <t>Nyagari Fm.</t>
  </si>
  <si>
    <t>Nyashana Dol.</t>
  </si>
  <si>
    <t>Nymerina</t>
  </si>
  <si>
    <t>Oakway</t>
  </si>
  <si>
    <t>Oakway Fm., Canadian Shield</t>
  </si>
  <si>
    <t>Oasis marble, Einasleigh metamorphics</t>
  </si>
  <si>
    <t>Oda Block</t>
  </si>
  <si>
    <t>Odjick Fm, Coronation Sgp</t>
  </si>
  <si>
    <t>Odjick Fm.</t>
  </si>
  <si>
    <t>Uppermost Odjick Fm.</t>
  </si>
  <si>
    <t>Okambara</t>
  </si>
  <si>
    <t>Oklo, FA</t>
  </si>
  <si>
    <t>Oklo, FB</t>
  </si>
  <si>
    <t>Oklo, FB-C</t>
  </si>
  <si>
    <t>Oklo, FC</t>
  </si>
  <si>
    <t>Oklo, FD</t>
  </si>
  <si>
    <t>Oklo, Lower FB</t>
  </si>
  <si>
    <t>Oklo, Mid FB</t>
  </si>
  <si>
    <t>Oklo, Upper FA</t>
  </si>
  <si>
    <t>Oklo, Upper FB</t>
  </si>
  <si>
    <t>Olenek Formation</t>
  </si>
  <si>
    <t>Olympic Fm., Amadeus Basin, Central Austr.</t>
  </si>
  <si>
    <t>Olympic Fm.; Base of Cap Dolostone</t>
  </si>
  <si>
    <t>Olympic Fm.; Top of Cap Dolostone</t>
  </si>
  <si>
    <t>Ombaatjie Fm., Kaoko Belt, Congo Craton</t>
  </si>
  <si>
    <t>Ombaatjie</t>
  </si>
  <si>
    <t>North Onega Subprovince, Jatulian</t>
  </si>
  <si>
    <t>Onverwacht</t>
  </si>
  <si>
    <t>Onverwacht Gr.</t>
  </si>
  <si>
    <t>Onwatin</t>
  </si>
  <si>
    <t>Orakta</t>
  </si>
  <si>
    <t>Orange Grove</t>
  </si>
  <si>
    <t>Ouldburra Formation</t>
  </si>
  <si>
    <t>Outjo Facies (Damara Supergroup)</t>
  </si>
  <si>
    <t>Ovamboland</t>
  </si>
  <si>
    <t>Oxfordbreen</t>
  </si>
  <si>
    <t>Oxfordbreen Fm.</t>
  </si>
  <si>
    <t>Oxfordbreen Fm.,Veteranen Gr.</t>
  </si>
  <si>
    <t>Middle Sediment Gr. (Pahakurkio): W. Lapland</t>
  </si>
  <si>
    <t>Middle Sedimentary Gp, Pahakurkio</t>
  </si>
  <si>
    <t>Palm Springs</t>
  </si>
  <si>
    <t>Palmietfontein Fm</t>
  </si>
  <si>
    <t>Paradise Ck</t>
  </si>
  <si>
    <t>Paradise Ck, McNamara Gp</t>
  </si>
  <si>
    <t>Paradise Creek Fm.</t>
  </si>
  <si>
    <t>Paranoa Group</t>
  </si>
  <si>
    <t>Parktown Fm</t>
  </si>
  <si>
    <t>PC/C Boundary Beds</t>
  </si>
  <si>
    <t>Pecors</t>
  </si>
  <si>
    <t>Pedro Leopoldo (Bambui Group)</t>
  </si>
  <si>
    <t>Pekanatui Point</t>
  </si>
  <si>
    <t>Pelkosenniemi</t>
  </si>
  <si>
    <t>Pelkosenniemi area, Central Lapland region</t>
  </si>
  <si>
    <t>Pellet Dolostone</t>
  </si>
  <si>
    <t>Pellet Dolostone, Chitrakut</t>
  </si>
  <si>
    <t>Chanda Lst, Penganga Gp, Andhra Pradesh</t>
  </si>
  <si>
    <t>Penhalonga</t>
  </si>
  <si>
    <t>Perekhod Fm.</t>
  </si>
  <si>
    <t>Persberget</t>
  </si>
  <si>
    <t>Persberget Fm., Franklinsundet Gr.</t>
  </si>
  <si>
    <t>Pertatataka</t>
  </si>
  <si>
    <t>Pestrotsvet Fm.</t>
  </si>
  <si>
    <t>Petstrostvet Fm.</t>
  </si>
  <si>
    <t>Kiihtelysvaara, Petaikko Fm.</t>
  </si>
  <si>
    <t>Petaikko Fm, Kiihtelysvaara</t>
  </si>
  <si>
    <t>Petonen Fm, Kuopio</t>
  </si>
  <si>
    <t>Petonen Formation: Kuopio area</t>
  </si>
  <si>
    <t>Phillingy Tuff Fm, Fortescue Group</t>
  </si>
  <si>
    <t>Pillingini</t>
  </si>
  <si>
    <t>Lower Pitkaranta Gp</t>
  </si>
  <si>
    <t>Lower Pitkaranta group: Pitkaranta area</t>
  </si>
  <si>
    <t>Upper Pitkaranta</t>
  </si>
  <si>
    <t>Upper Pitkaranta group: Pitkaranta area</t>
  </si>
  <si>
    <t>Scout Mtn, Pocatello Fm</t>
  </si>
  <si>
    <t>Poikkijarvi Fm, Hyrynsalmi Gp</t>
  </si>
  <si>
    <t>Poikkijarvi Fm., Hyrynsalmi Gr.: Kainuu Schist Belt</t>
  </si>
  <si>
    <t>Pokegama</t>
  </si>
  <si>
    <t>Polarisbreen group</t>
  </si>
  <si>
    <t>Pongola</t>
  </si>
  <si>
    <t>Pongola Supergroup</t>
  </si>
  <si>
    <t>Pretoria Series, Transvaal System</t>
  </si>
  <si>
    <t>Prichard</t>
  </si>
  <si>
    <t>Pterocephaliid biomere</t>
  </si>
  <si>
    <t>Rama</t>
  </si>
  <si>
    <t>Ramagiri</t>
  </si>
  <si>
    <t>Ramigiri Schist Belt Marble</t>
  </si>
  <si>
    <t>Ramsay Lake and Pecors formations.</t>
  </si>
  <si>
    <t>Ramsay Lk</t>
  </si>
  <si>
    <t>Randville</t>
  </si>
  <si>
    <t>Randville Dolomite</t>
  </si>
  <si>
    <t>Rantamaa Fm, Perapohja</t>
  </si>
  <si>
    <t>Rantamaa Fm., Perapohja Schist Belt</t>
  </si>
  <si>
    <t>Rasthof</t>
  </si>
  <si>
    <t>Rasthof Fm., Durrwater, Congo Craton</t>
  </si>
  <si>
    <t>Rasthof Fm., Kaoko Belt, Congo Craton</t>
  </si>
  <si>
    <t>Raudstop</t>
  </si>
  <si>
    <t>Raudstup/Salodd Fm, Celsiusberget Gp, Nordauslandet</t>
  </si>
  <si>
    <t>Raudstup/Salodd Fm., Celsiusberget Gr.</t>
  </si>
  <si>
    <t>Rechka Fm, Nizhnaya Tunguska</t>
  </si>
  <si>
    <t>Rechka Formation</t>
  </si>
  <si>
    <t>Recovery Fm.</t>
  </si>
  <si>
    <t>Red Pine</t>
  </si>
  <si>
    <t>Redstone River Formation</t>
  </si>
  <si>
    <t>Reed</t>
  </si>
  <si>
    <t>Reed Dolomite</t>
  </si>
  <si>
    <t>Reed Fm.</t>
  </si>
  <si>
    <t>Reivilo Shale</t>
  </si>
  <si>
    <t>Revett</t>
  </si>
  <si>
    <t>McArthur Gp, Reward Fm.</t>
  </si>
  <si>
    <t>Reward, McArthur Gp</t>
  </si>
  <si>
    <t>Reynolds Point Fm, Shaler Group</t>
  </si>
  <si>
    <t>Rhynie</t>
  </si>
  <si>
    <t>Rietgat</t>
  </si>
  <si>
    <t>Rietgat Fm, Platberg Group, Ventersdorp</t>
  </si>
  <si>
    <t>Rietkuil Fm</t>
  </si>
  <si>
    <t>Risky</t>
  </si>
  <si>
    <t>River Broughton Beds</t>
  </si>
  <si>
    <t>R. Wakefield</t>
  </si>
  <si>
    <t>River Wakefield</t>
  </si>
  <si>
    <t>River Wakefield Group</t>
  </si>
  <si>
    <t>Lower Roan Gr.</t>
  </si>
  <si>
    <t>Lower Roan Gr., Mine Series</t>
  </si>
  <si>
    <t>Marker Dolomite, Lower Roan Gr.</t>
  </si>
  <si>
    <t>Roan (lower)</t>
  </si>
  <si>
    <t>Roan (upper)</t>
  </si>
  <si>
    <t>Upper Roan Group, Mine Series</t>
  </si>
  <si>
    <t>Rocknest</t>
  </si>
  <si>
    <t>Rocknest Fm</t>
  </si>
  <si>
    <t>Rocknest Fm, Coronation Sgp</t>
  </si>
  <si>
    <t>Rocknest Fm, Wopmay</t>
  </si>
  <si>
    <t>Rocknest/Odjick Fm. Contact</t>
  </si>
  <si>
    <t>Rockwater Beds</t>
  </si>
  <si>
    <t>Rohtas Limestone</t>
  </si>
  <si>
    <t>Rohtasgarh Limestone</t>
  </si>
  <si>
    <t>Rohtasgarh Limestone, Son Valley</t>
  </si>
  <si>
    <t>Roodepoort</t>
  </si>
  <si>
    <t>Roodepoort Fm</t>
  </si>
  <si>
    <t>Rossport</t>
  </si>
  <si>
    <t>Rove</t>
  </si>
  <si>
    <t>Rove Fm</t>
  </si>
  <si>
    <t>Russøya</t>
  </si>
  <si>
    <t>Rysso</t>
  </si>
  <si>
    <t>Rysso Fm.</t>
  </si>
  <si>
    <t>Rysso Fm., Roaldtoppen Gr.</t>
  </si>
  <si>
    <t>Salaany Gol Fm.</t>
  </si>
  <si>
    <t>Salitre Formation (Una Group)</t>
  </si>
  <si>
    <t>Salmijarvi Fm, Kainuu</t>
  </si>
  <si>
    <t>Shamvaian Gr.</t>
  </si>
  <si>
    <t>Sandur Greenstone Belt, Bhimangundi locality</t>
  </si>
  <si>
    <t>Sandur Greenstone Belt,Vibutigudda locality</t>
  </si>
  <si>
    <t>Sarangarh Series, Chhattisgarh Syst.</t>
  </si>
  <si>
    <t>Older Schist B. (Sargur Complex)</t>
  </si>
  <si>
    <t>Sargur</t>
  </si>
  <si>
    <t>Sargur Gr., Dharwar Craton, greenstone belts</t>
  </si>
  <si>
    <t>Sargur Group</t>
  </si>
  <si>
    <t>Sargur, Chitradurga</t>
  </si>
  <si>
    <t>Sayunei</t>
  </si>
  <si>
    <t>Scarba</t>
  </si>
  <si>
    <t>Schisto Calcaire</t>
  </si>
  <si>
    <t>Schwarzrand</t>
  </si>
  <si>
    <t>Schwarzrand Series, Nama System</t>
  </si>
  <si>
    <t>Sebakwian</t>
  </si>
  <si>
    <t>Sebakwian Gr, Gwanda schist belt</t>
  </si>
  <si>
    <t>Sebakwian Gr, Que Que schist belt</t>
  </si>
  <si>
    <t>Sebakwian Gr.</t>
  </si>
  <si>
    <t>Sebakwian, Gwanda &amp; Que Que</t>
  </si>
  <si>
    <t>Sekwi</t>
  </si>
  <si>
    <t>Selati</t>
  </si>
  <si>
    <t>Sengoma Fm</t>
  </si>
  <si>
    <t>Sericite Schist Fm, Kuusamo</t>
  </si>
  <si>
    <t>Serie Lie de Vin</t>
  </si>
  <si>
    <t>Serpent</t>
  </si>
  <si>
    <t>Serra de Santa Helena Fm., Bambui</t>
  </si>
  <si>
    <t>Serra do Garrote Formation</t>
  </si>
  <si>
    <t>Sete Lagoas (SL2?)</t>
  </si>
  <si>
    <t>Sete Lagoas (SL3?)</t>
  </si>
  <si>
    <t>Sete Lagoas Fm., Bambui Group</t>
  </si>
  <si>
    <t>Shamvian, Gatooma</t>
  </si>
  <si>
    <t>Sheepbed</t>
  </si>
  <si>
    <t>Shepard</t>
  </si>
  <si>
    <t>Shepard, Belt Sgp</t>
  </si>
  <si>
    <t>Shezal</t>
  </si>
  <si>
    <t>Shiyantou Fm.</t>
  </si>
  <si>
    <t>Shizhuang Fm, Luonan</t>
  </si>
  <si>
    <t>Shizhuang Fm., Luonan Section</t>
  </si>
  <si>
    <t>Shorika</t>
  </si>
  <si>
    <t>Shorikha</t>
  </si>
  <si>
    <t>Shorikha Fm</t>
  </si>
  <si>
    <t>Shorikha Formation</t>
  </si>
  <si>
    <t>Basal part of the Shuijingtuo Formation</t>
  </si>
  <si>
    <t>Shuijingtuo Formation</t>
  </si>
  <si>
    <t>Shuram</t>
  </si>
  <si>
    <t>Sibley</t>
  </si>
  <si>
    <t>Sibley Fm., Canadian Shield</t>
  </si>
  <si>
    <t>Signal Mtn. L.</t>
  </si>
  <si>
    <t>Siltstone Fm, Kuusamo</t>
  </si>
  <si>
    <t>Silverton</t>
  </si>
  <si>
    <t>Silverton Fm</t>
  </si>
  <si>
    <t>Silverton Shale Fm.</t>
  </si>
  <si>
    <t>Simmenau</t>
  </si>
  <si>
    <t>Sirbu Limestone</t>
  </si>
  <si>
    <t>Sirohi Group</t>
  </si>
  <si>
    <t>Middle belt carbonate: Siyeh</t>
  </si>
  <si>
    <t>Siyeh, Belt Sgp</t>
  </si>
  <si>
    <t>Skillogalee</t>
  </si>
  <si>
    <t>Smithton Dolomite</t>
  </si>
  <si>
    <t>Smythe Sandstone</t>
  </si>
  <si>
    <t>Smythe, Nathan Gp</t>
  </si>
  <si>
    <t>Snowslip</t>
  </si>
  <si>
    <t>Snowslip, Belt Sgp</t>
  </si>
  <si>
    <t>Society Cliff Fm, Bylot Spgp</t>
  </si>
  <si>
    <t>Society Cliffs</t>
  </si>
  <si>
    <t>Society Cliffs Fm</t>
  </si>
  <si>
    <t>Society Cliffs Fm. - Bylot Supergrp</t>
  </si>
  <si>
    <t>Lithofacies 1, Sokumfjell Group</t>
  </si>
  <si>
    <t>Lithofacies 2, Sokumfjell Group</t>
  </si>
  <si>
    <t>Lithofacies 3, Sokumfjell Group</t>
  </si>
  <si>
    <t>Lithofacies 4, Sokumfjell Group</t>
  </si>
  <si>
    <t>Lithofacies 5, Sokumfjell Group</t>
  </si>
  <si>
    <t>Salmijarvi Fm, Somerjarvi Group: Kainuu Schist Belt</t>
  </si>
  <si>
    <t>Sompujarvi</t>
  </si>
  <si>
    <t>Sompujarvi Fm., Perapohja Schist Belt</t>
  </si>
  <si>
    <t>Soudan</t>
  </si>
  <si>
    <t>Spain</t>
  </si>
  <si>
    <t>Spartan</t>
  </si>
  <si>
    <t>Spiral Ck</t>
  </si>
  <si>
    <t>Spiral Creek Fm., Tillite Gr.</t>
  </si>
  <si>
    <t>Spokane</t>
  </si>
  <si>
    <t>Spokane Fm.</t>
  </si>
  <si>
    <t>Spokane/Greyson, Belt Sgp</t>
  </si>
  <si>
    <t>Staraya Rechka Fm.</t>
  </si>
  <si>
    <t>Starorechenskiy Fm</t>
  </si>
  <si>
    <t>Steep Rock</t>
  </si>
  <si>
    <t>Steep Rock Lake Group</t>
  </si>
  <si>
    <t>Steep Rock, Rainy River</t>
  </si>
  <si>
    <t>Steep Rock, Steep Rock</t>
  </si>
  <si>
    <t>Stoer Bay</t>
  </si>
  <si>
    <t>Stretton Fm.</t>
  </si>
  <si>
    <t>Stretton, McArthur Gp</t>
  </si>
  <si>
    <t>Strubenkop</t>
  </si>
  <si>
    <t>Sturtian</t>
  </si>
  <si>
    <t>Sukhaya Tunguska</t>
  </si>
  <si>
    <t>Sukhaya Tunguska Fm</t>
  </si>
  <si>
    <t>Sukhaya Tunguska Fm, Sukhaya Tunguska</t>
  </si>
  <si>
    <t>Sukhaya Tunguska Formation</t>
  </si>
  <si>
    <t>Sukhharikhan</t>
  </si>
  <si>
    <t>Sunderland Fm.</t>
  </si>
  <si>
    <t>Svanbergfjellet</t>
  </si>
  <si>
    <t>Svanbergfjellet Fm., Akademikerbreen Gr.</t>
  </si>
  <si>
    <t>North Svecofennian</t>
  </si>
  <si>
    <t>North Svecofennian - Svecof. Domain</t>
  </si>
  <si>
    <t>Northeast Svecofennian</t>
  </si>
  <si>
    <t>Northeast Svecofennian - Svecof. Domain</t>
  </si>
  <si>
    <t>South Svecofennian</t>
  </si>
  <si>
    <t>South Svecofennian - Svecof. Domain</t>
  </si>
  <si>
    <t>Svecofennian</t>
  </si>
  <si>
    <t>Svetlyi Fm, Uchur-Maya</t>
  </si>
  <si>
    <t>Svetlyi Formation</t>
  </si>
  <si>
    <t>Swartkoppie</t>
  </si>
  <si>
    <t>Swaziland Supergr. Middle marker</t>
  </si>
  <si>
    <t>Swaziland Supergroup</t>
  </si>
  <si>
    <t>Tabooes</t>
  </si>
  <si>
    <t>Tabooes Formation</t>
  </si>
  <si>
    <t>Lower Tal Fm.</t>
  </si>
  <si>
    <t>Tal</t>
  </si>
  <si>
    <t>Tal Fm.</t>
  </si>
  <si>
    <t>Talthalei, East Arm Gt Slave Lk</t>
  </si>
  <si>
    <t>Taltheilei</t>
  </si>
  <si>
    <t>Taltheilei Fm.</t>
  </si>
  <si>
    <t>Tanner</t>
  </si>
  <si>
    <t>Tanyard</t>
  </si>
  <si>
    <t>N rim Taoudenni syncline</t>
  </si>
  <si>
    <t>Taoudenni</t>
  </si>
  <si>
    <t>Taoudenni Basin</t>
  </si>
  <si>
    <t>Tapley Hill</t>
  </si>
  <si>
    <t>Tapley Hill Fm.</t>
  </si>
  <si>
    <t>Tapley Hill Fm., Umberatana Gr.</t>
  </si>
  <si>
    <t>Teena, McArthur Gp</t>
  </si>
  <si>
    <t>Tepee</t>
  </si>
  <si>
    <t>Tetsa Fm, Northeastern BC, Canada</t>
  </si>
  <si>
    <t>Theespruit</t>
  </si>
  <si>
    <t>Tholeni Dol.</t>
  </si>
  <si>
    <t>Tieling</t>
  </si>
  <si>
    <t>Tieling Fm, Jixian</t>
  </si>
  <si>
    <t>Tieling Fm.</t>
  </si>
  <si>
    <t>Tieling Fm., Jixian Section</t>
  </si>
  <si>
    <t>Tillite</t>
  </si>
  <si>
    <t>Tillite Fm., Tillite Gr.</t>
  </si>
  <si>
    <t>Timeball Hill</t>
  </si>
  <si>
    <t>Timeball Hill Fm, Pretoria Group, Transvaal</t>
  </si>
  <si>
    <t>Timeball Hill Fm.</t>
  </si>
  <si>
    <t>Timperley</t>
  </si>
  <si>
    <t>Tindelpina</t>
  </si>
  <si>
    <t>Tindelpina Sahle Mbr</t>
  </si>
  <si>
    <t>Tindelpina Shale Mbr.</t>
  </si>
  <si>
    <t>Upper Tinder Group, Unit 5</t>
  </si>
  <si>
    <t>Unit 5, Upper Tindir Gp, Yukon</t>
  </si>
  <si>
    <t>Tinnaya Fm. (Seq. 2)</t>
  </si>
  <si>
    <t>Tinnaya Fm. (Seq. 3)</t>
  </si>
  <si>
    <t>Tinov Suite</t>
  </si>
  <si>
    <t>Tirhon Dolostone</t>
  </si>
  <si>
    <t>Tirhon Dolostone, Chitrakut</t>
  </si>
  <si>
    <t>Titary Fm.</t>
  </si>
  <si>
    <t>Tokammane Fm., Oslobreen Gr.</t>
  </si>
  <si>
    <t>Tolbachan Fm</t>
  </si>
  <si>
    <t>Tongwane</t>
  </si>
  <si>
    <t>Tongwane Fm.</t>
  </si>
  <si>
    <t>Tooganinie</t>
  </si>
  <si>
    <t>Tooganinie Fm.</t>
  </si>
  <si>
    <t>Tooganinie, McArthur Gp</t>
  </si>
  <si>
    <t>Torgin Suite</t>
  </si>
  <si>
    <t>Torridon</t>
  </si>
  <si>
    <t>Touirist</t>
  </si>
  <si>
    <t>Towers</t>
  </si>
  <si>
    <t>Towers Fm.</t>
  </si>
  <si>
    <t>Transition</t>
  </si>
  <si>
    <t>Dolomite Series, Transvaal System</t>
  </si>
  <si>
    <t>Transvaal</t>
  </si>
  <si>
    <t>Transvaal Supergr.</t>
  </si>
  <si>
    <t>Transvaal, Dolomite series</t>
  </si>
  <si>
    <t>Transvaal, Pretoria series</t>
  </si>
  <si>
    <t>Treghorkha Fm, Uchur-Maya</t>
  </si>
  <si>
    <t>Treghorkha Formation</t>
  </si>
  <si>
    <t>Trezona</t>
  </si>
  <si>
    <t>Trezona Fm.</t>
  </si>
  <si>
    <t>Tsabisis Fm., Naukluft Nappe Complex, Kalahari Craton</t>
  </si>
  <si>
    <t>16 Tsagaan Oloom</t>
  </si>
  <si>
    <t>17 Tsagaan Oloom</t>
  </si>
  <si>
    <t>18 Tsagaan Oloom</t>
  </si>
  <si>
    <t>19 Tsagaan Oloom</t>
  </si>
  <si>
    <t>20 Tsagaan Oloom</t>
  </si>
  <si>
    <t>21 Tsagaan Oloom</t>
  </si>
  <si>
    <t>22 Tsagaan Oloom</t>
  </si>
  <si>
    <t>23 Tsagaan Oloom</t>
  </si>
  <si>
    <t>Tsagaan Oloom</t>
  </si>
  <si>
    <t>Tsagaan Oloom Fm.</t>
  </si>
  <si>
    <t>Tsagaan Oloom Formation</t>
  </si>
  <si>
    <t>Tsipanda</t>
  </si>
  <si>
    <t>Tsipanda Formation</t>
  </si>
  <si>
    <t>Tuangshanzi Fm.</t>
  </si>
  <si>
    <t>Tuanshanzi</t>
  </si>
  <si>
    <t>Tuanshanzi Fm, Jixian</t>
  </si>
  <si>
    <t>Tuanshanzi Fm., Jixian Section</t>
  </si>
  <si>
    <t>Tukan</t>
  </si>
  <si>
    <t>Tulomozero</t>
  </si>
  <si>
    <t>Tulomozerskaya</t>
  </si>
  <si>
    <t>Tulomozerskaya Fm. - Drillhole 4699</t>
  </si>
  <si>
    <t>Tulomozerskaya Fm. - Drillhole 5177</t>
  </si>
  <si>
    <t>Tulomozerskaya Formation</t>
  </si>
  <si>
    <t>Tumbiana</t>
  </si>
  <si>
    <t>Tumbiana Fm.</t>
  </si>
  <si>
    <t>Tumbiana Fm. (Fortescue Group)</t>
  </si>
  <si>
    <t>Turee Ck</t>
  </si>
  <si>
    <t>Turkey Creek</t>
  </si>
  <si>
    <t>Turkut</t>
  </si>
  <si>
    <t>Turukhansk</t>
  </si>
  <si>
    <t>Turukhansk Formation</t>
  </si>
  <si>
    <t>Twitya</t>
  </si>
  <si>
    <t>Tyler</t>
  </si>
  <si>
    <t>Ubatha Dolomite</t>
  </si>
  <si>
    <t>Uchi Greenstone Belt</t>
  </si>
  <si>
    <t>Udaipur Valley</t>
  </si>
  <si>
    <t>lower Uk Fm., Karatau Group</t>
  </si>
  <si>
    <t>upper Uk Fm., Karatau Group</t>
  </si>
  <si>
    <t>Ullawarra Fm, Bangemall Gp</t>
  </si>
  <si>
    <t>Umberatana</t>
  </si>
  <si>
    <t>Umkondo</t>
  </si>
  <si>
    <t>Umkondo Gr.</t>
  </si>
  <si>
    <t>Umra</t>
  </si>
  <si>
    <t>Uncompahgre</t>
  </si>
  <si>
    <t>Union Is</t>
  </si>
  <si>
    <t>Unnamed</t>
  </si>
  <si>
    <t>Urgorsian</t>
  </si>
  <si>
    <t>Urungwe Klippe</t>
  </si>
  <si>
    <t>Urquhart</t>
  </si>
  <si>
    <t>Urusis</t>
  </si>
  <si>
    <t>Ust'-Ilinskiy Fm</t>
  </si>
  <si>
    <t>Ust'-Il'ya Formation</t>
  </si>
  <si>
    <t>Ust'-Il'ya, Anabar</t>
  </si>
  <si>
    <t>Utsingi</t>
  </si>
  <si>
    <t>Utsingi, East Arm Gt Slave Lk</t>
  </si>
  <si>
    <t>Uygurian</t>
  </si>
  <si>
    <t>Vaisala, Kainuu</t>
  </si>
  <si>
    <t>Valyukhitin Suite</t>
  </si>
  <si>
    <t>Variegated Suite</t>
  </si>
  <si>
    <t>Vazante Formation, Morro do Pinhero Member</t>
  </si>
  <si>
    <t>Vazante Formation, Pamplona Member</t>
  </si>
  <si>
    <t>Roper Gp., Velkerri Fm.</t>
  </si>
  <si>
    <t>Velkerri</t>
  </si>
  <si>
    <t>Vempalle</t>
  </si>
  <si>
    <t>Ventersdorp</t>
  </si>
  <si>
    <t>Ventersdorp Supergr.</t>
  </si>
  <si>
    <t>Venterspost</t>
  </si>
  <si>
    <t>Vermillion</t>
  </si>
  <si>
    <t>Victor Bay Fm</t>
  </si>
  <si>
    <t>Victor Bay Fm. - Bylot Supergroup</t>
  </si>
  <si>
    <t>Vindhyan</t>
  </si>
  <si>
    <t>Viola Limestone</t>
  </si>
  <si>
    <t>Boeryd Succ, upper Visingso Gp</t>
  </si>
  <si>
    <t>Visingso</t>
  </si>
  <si>
    <t>Vryburg</t>
  </si>
  <si>
    <t>Vryburg Fm</t>
  </si>
  <si>
    <t>Wabigoon</t>
  </si>
  <si>
    <t>Walcott</t>
  </si>
  <si>
    <t>Walford Dolomite</t>
  </si>
  <si>
    <t>Walford, Fickling Gp</t>
  </si>
  <si>
    <t>Middle belt carbonate: Wallace</t>
  </si>
  <si>
    <t>Wallace, Belt Sgp</t>
  </si>
  <si>
    <t>Wallara Core</t>
  </si>
  <si>
    <t>Walsh</t>
  </si>
  <si>
    <t>Walsh Tillite</t>
  </si>
  <si>
    <t>War Loan Beds</t>
  </si>
  <si>
    <t>Warrawoona</t>
  </si>
  <si>
    <t>Watterson Fm, Hurwitz Gp</t>
  </si>
  <si>
    <t>Watterson Fm., Hurwitz Group</t>
  </si>
  <si>
    <t>Wenshan</t>
  </si>
  <si>
    <t>Wenshan Fm.</t>
  </si>
  <si>
    <t>Westmanbukta</t>
  </si>
  <si>
    <t>Wiitenoom Dolomite</t>
  </si>
  <si>
    <t>Wilberns</t>
  </si>
  <si>
    <t>Wildbread</t>
  </si>
  <si>
    <t>Wildbread, East Arm Gt Slave Lk</t>
  </si>
  <si>
    <t>Willochra</t>
  </si>
  <si>
    <t>Wilsonbreen</t>
  </si>
  <si>
    <t>Wilsonbreen Fm., Polarisbreen Gr.</t>
  </si>
  <si>
    <t>Wilsonbreen Fm.: member 2</t>
  </si>
  <si>
    <t>Wilyerpa Fm.</t>
  </si>
  <si>
    <t>Windidda</t>
  </si>
  <si>
    <t>Windidda, Earaheedy Gp</t>
  </si>
  <si>
    <t>Wittenoom</t>
  </si>
  <si>
    <t>Wittenoom area</t>
  </si>
  <si>
    <t>Wittenoom Dolomite - vein</t>
  </si>
  <si>
    <t>Wittenoom Formation</t>
  </si>
  <si>
    <t>Witwatersrand</t>
  </si>
  <si>
    <t>Wockerawirra Dolomite Member</t>
  </si>
  <si>
    <t>Uchi, Woman Lake</t>
  </si>
  <si>
    <t>Woman Lk Marble</t>
  </si>
  <si>
    <t>Wonoka Fm (Unit 11)</t>
  </si>
  <si>
    <t>Wonoka Fm (Unit 7)</t>
  </si>
  <si>
    <t>Wonoka Fm.</t>
  </si>
  <si>
    <t>Wonokaan</t>
  </si>
  <si>
    <t>Woocalla</t>
  </si>
  <si>
    <t>Woocalla Dol. Mbr.</t>
  </si>
  <si>
    <t>Wooly</t>
  </si>
  <si>
    <t>Wumishan</t>
  </si>
  <si>
    <t>Wumishan Fm, Jixian</t>
  </si>
  <si>
    <t>Wumishan Fm.</t>
  </si>
  <si>
    <t>Wumishan Fm., Jixian Section</t>
  </si>
  <si>
    <t>Wundowie Limestone Member</t>
  </si>
  <si>
    <t>Wyman</t>
  </si>
  <si>
    <t>Wyman Fm.</t>
  </si>
  <si>
    <t>Wynniatt</t>
  </si>
  <si>
    <t>Wynniatt Fm, Shaler Group</t>
  </si>
  <si>
    <t>Xiaowaitoushan Member</t>
  </si>
  <si>
    <t>Xinmincun Fm.</t>
  </si>
  <si>
    <t>Xunjiansi</t>
  </si>
  <si>
    <t>Xunjiansi Fm, Luonan</t>
  </si>
  <si>
    <t>Xunjiansi Fm., Luonan Section</t>
  </si>
  <si>
    <t>Yalco</t>
  </si>
  <si>
    <t>Yalco Fm.</t>
  </si>
  <si>
    <t>Yalco, McArthur Gp</t>
  </si>
  <si>
    <t>Yangzhuang</t>
  </si>
  <si>
    <t>Yangzhuang Fm, Jixian</t>
  </si>
  <si>
    <t>Yangzhuang Fm.</t>
  </si>
  <si>
    <t>Yangzhuang Fm., Jixian Section</t>
  </si>
  <si>
    <t>Yanjiahe Formation</t>
  </si>
  <si>
    <t>Upper Yatulian</t>
  </si>
  <si>
    <t>Lower Yatulian</t>
  </si>
  <si>
    <t>Yellowknife</t>
  </si>
  <si>
    <t>Yellowknife Supergr.</t>
  </si>
  <si>
    <t>Yellowknife Supergroup</t>
  </si>
  <si>
    <t>Yellowknife, Coronation Gulf</t>
  </si>
  <si>
    <t>Yelma</t>
  </si>
  <si>
    <t>Yelma, Earaheedy Gp</t>
  </si>
  <si>
    <t>Yllas Fm, Kittila-Kolari</t>
  </si>
  <si>
    <t>Yllas Fm., Lainio Gr.: Kittila-Kolari area</t>
  </si>
  <si>
    <t>Younghusband Conglomerate corr.</t>
  </si>
  <si>
    <t>Yuanshan Fm.</t>
  </si>
  <si>
    <t>Yudoma</t>
  </si>
  <si>
    <t>Yudoma Fm.</t>
  </si>
  <si>
    <t>Yuedei Suite</t>
  </si>
  <si>
    <t>Yusmastakh Formation</t>
  </si>
  <si>
    <t>Yusmastakh, Anabar</t>
  </si>
  <si>
    <t>Lower Yusmastakh Fm</t>
  </si>
  <si>
    <t>Upper Yusmastakh Fm</t>
  </si>
  <si>
    <t>Zaonega Fm</t>
  </si>
  <si>
    <t>Zaris</t>
  </si>
  <si>
    <t>Zelenotsvet Formation</t>
  </si>
  <si>
    <t>Zhangqu</t>
  </si>
  <si>
    <t>Zherba Fm. (Seq. 1)</t>
  </si>
  <si>
    <t>Zhongyicun Mb.</t>
  </si>
  <si>
    <t>Archean</t>
  </si>
  <si>
    <t>base of mbr 7</t>
  </si>
  <si>
    <t>base of mbr. 3</t>
  </si>
  <si>
    <t>bed-group 19</t>
  </si>
  <si>
    <t>bed-group 20</t>
  </si>
  <si>
    <t>CO1</t>
  </si>
  <si>
    <t>CO2</t>
  </si>
  <si>
    <t>CO3</t>
  </si>
  <si>
    <t>D. Witvlei</t>
  </si>
  <si>
    <t>Er2</t>
  </si>
  <si>
    <t>FA</t>
  </si>
  <si>
    <t>FB</t>
  </si>
  <si>
    <t>FB1a</t>
  </si>
  <si>
    <t>FB1b</t>
  </si>
  <si>
    <t>FB2</t>
  </si>
  <si>
    <t>FB-C</t>
  </si>
  <si>
    <t>FB-cFB-C</t>
  </si>
  <si>
    <t>FC</t>
  </si>
  <si>
    <t>FD</t>
  </si>
  <si>
    <t>H.C.</t>
  </si>
  <si>
    <t>Lower FB</t>
  </si>
  <si>
    <t>Middle FB</t>
  </si>
  <si>
    <t>middle of mbr 10</t>
  </si>
  <si>
    <t>middle of mbr 4</t>
  </si>
  <si>
    <t>middle of mbr 5</t>
  </si>
  <si>
    <t>middle of mbr 6</t>
  </si>
  <si>
    <t>middle of mbr 9</t>
  </si>
  <si>
    <t>middle of member 1</t>
  </si>
  <si>
    <t>regional carbonates</t>
  </si>
  <si>
    <t>top of mbr 10</t>
  </si>
  <si>
    <t>top of mbr 4</t>
  </si>
  <si>
    <t>Top of mbr. 2</t>
  </si>
  <si>
    <t>top of mbr. 3</t>
  </si>
  <si>
    <t>top of member 1</t>
  </si>
  <si>
    <t>topmost bed of mbr 4</t>
  </si>
  <si>
    <t>Unamed Unit B</t>
  </si>
  <si>
    <t>Unamed Unit C</t>
  </si>
  <si>
    <t>Unamed Unit D</t>
  </si>
  <si>
    <t>Unit 110</t>
  </si>
  <si>
    <t>Unit I10</t>
  </si>
  <si>
    <t>Unit I11</t>
  </si>
  <si>
    <t>Unit I11?</t>
  </si>
  <si>
    <t>Unit I12</t>
  </si>
  <si>
    <t>Unit I15</t>
  </si>
  <si>
    <t>Unit I2</t>
  </si>
  <si>
    <t>Unit I4</t>
  </si>
  <si>
    <t>Unit I5</t>
  </si>
  <si>
    <t>Unit I5/I6</t>
  </si>
  <si>
    <t>Unit I6</t>
  </si>
  <si>
    <t>Unit I7</t>
  </si>
  <si>
    <t>Unit I9</t>
  </si>
  <si>
    <t>Upper FA</t>
  </si>
  <si>
    <t>Upper FB</t>
  </si>
  <si>
    <t>Karasjok-Kittila Greenstone Belt, middle Lapponian</t>
  </si>
  <si>
    <t>New Std Name</t>
  </si>
  <si>
    <t>Alasiikajarvi Schist Belt</t>
  </si>
  <si>
    <t>Albanel Fm</t>
  </si>
  <si>
    <t>Allamoore Fm</t>
  </si>
  <si>
    <t>Altyn Fm, Belt Sgp</t>
  </si>
  <si>
    <t>Amisk Gp</t>
  </si>
  <si>
    <t>Anti-Atlas</t>
  </si>
  <si>
    <t>Apex Basalt</t>
  </si>
  <si>
    <t>Aralka Fm, Amadeus Basin</t>
  </si>
  <si>
    <t>Aravalli Sgp</t>
  </si>
  <si>
    <t>Arctic Bay Fm</t>
  </si>
  <si>
    <t>Areyonga Fm, Amadeus Basin</t>
  </si>
  <si>
    <t>Asbestos Hills Fm</t>
  </si>
  <si>
    <t>Ashanti Belt</t>
  </si>
  <si>
    <t>Atar Gp</t>
  </si>
  <si>
    <t>Avsyan Fm</t>
  </si>
  <si>
    <t>Awatubi Mbr, Chuar Gp</t>
  </si>
  <si>
    <t>Backaberget Fm, Gotia Gp</t>
  </si>
  <si>
    <t>Backlundtoppen Fm, Akademikerbreen Gp</t>
  </si>
  <si>
    <t>Badami Gp</t>
  </si>
  <si>
    <t>Baiyanshao</t>
  </si>
  <si>
    <t>Balbirini Dolomite, Nathan Gp</t>
  </si>
  <si>
    <t>Balcanoona Fm, Umberatana Gp</t>
  </si>
  <si>
    <t>Bambui Gp</t>
  </si>
  <si>
    <t>Banded Mountain Mbr, Bonanza King Fm</t>
  </si>
  <si>
    <t>Bangemall Gp</t>
  </si>
  <si>
    <t>Bar River Fm</t>
  </si>
  <si>
    <t>Barney Creek Fm, McArthur Gp</t>
  </si>
  <si>
    <t>Barrandian System</t>
  </si>
  <si>
    <t>Barreiro Fm</t>
  </si>
  <si>
    <t>Batatal Fm</t>
  </si>
  <si>
    <t>Bauhinia Fm, McArthur Gp</t>
  </si>
  <si>
    <t>Bayan Gol Fm</t>
  </si>
  <si>
    <t>Beck Springs Dolomite</t>
  </si>
  <si>
    <t>Bederysh Mbr</t>
  </si>
  <si>
    <t>Beidajian Fm</t>
  </si>
  <si>
    <t>Beidaxing Fm</t>
  </si>
  <si>
    <t>Belingwe Greenstone Belt</t>
  </si>
  <si>
    <t>Bhatapara Dolomite, Chhattisgarh System</t>
  </si>
  <si>
    <t>Bhima Gp</t>
  </si>
  <si>
    <t>Biri Fm</t>
  </si>
  <si>
    <t>Bitter Springs Fm</t>
  </si>
  <si>
    <t>Biwabik Iron Fm</t>
  </si>
  <si>
    <t>Bjoranes Fm</t>
  </si>
  <si>
    <t>Black Reef Fm, Transvaal Sgp</t>
  </si>
  <si>
    <t>Blackaberget Fm</t>
  </si>
  <si>
    <t>Blackrock Canyon Limsetone</t>
  </si>
  <si>
    <t>Boeryd Succession</t>
  </si>
  <si>
    <t>Bonney Fm</t>
  </si>
  <si>
    <t>Boondall Dolomite</t>
  </si>
  <si>
    <t>Bothaville Fm</t>
  </si>
  <si>
    <t>Bottom Dolomite, Roan Gp</t>
  </si>
  <si>
    <t>Brachina Fm</t>
  </si>
  <si>
    <t>Brockman Iron Fm</t>
  </si>
  <si>
    <t>Bruce Fm</t>
  </si>
  <si>
    <t>Bulawayan Gp</t>
  </si>
  <si>
    <t>Bunyeroo Fm</t>
  </si>
  <si>
    <t>Burra Gp</t>
  </si>
  <si>
    <t>Buschmannsklippe Fm, Kalahari Craton</t>
  </si>
  <si>
    <t>Caddy Canyon Quartzite</t>
  </si>
  <si>
    <t>CALC Zone</t>
  </si>
  <si>
    <t>Calcaire Superieur Fm</t>
  </si>
  <si>
    <t>Cambrian</t>
  </si>
  <si>
    <t>Cango Fm</t>
  </si>
  <si>
    <t>Canyon Fm, Tillite Gp</t>
  </si>
  <si>
    <t>Carawine Dolomite, Fortescue Gp</t>
  </si>
  <si>
    <t>Carbon Canyon Mbr</t>
  </si>
  <si>
    <t>Caue Itabirito Fm</t>
  </si>
  <si>
    <t>Central Lapland Greenstone</t>
  </si>
  <si>
    <t>Central Rand</t>
  </si>
  <si>
    <t>Cercadinho</t>
  </si>
  <si>
    <t>Chamberlain Shale</t>
  </si>
  <si>
    <t>Chandra Fm, Penganga Gp</t>
  </si>
  <si>
    <t>Chapel Island Fm</t>
  </si>
  <si>
    <t>Chelmsford Fm</t>
  </si>
  <si>
    <t>Chencha Fm</t>
  </si>
  <si>
    <t>Cheshire Fm, Ngesi Gp</t>
  </si>
  <si>
    <t>Chichkan Fm</t>
  </si>
  <si>
    <t>Chitradurga Gr, Dharwar Craton</t>
  </si>
  <si>
    <t>Chuanlinggou Fm</t>
  </si>
  <si>
    <t>Chulaktau Fm</t>
  </si>
  <si>
    <t>Cleaverville Fm</t>
  </si>
  <si>
    <t>Conception Gp</t>
  </si>
  <si>
    <t>Coomalie Dolomite Fm</t>
  </si>
  <si>
    <t>Coominaree Dolomite Fm</t>
  </si>
  <si>
    <t>Cooranna Fm</t>
  </si>
  <si>
    <t>Coppercap Fm</t>
  </si>
  <si>
    <t>Coronation Sgp</t>
  </si>
  <si>
    <t>Cowles Lake Fm, Coronation Sgp</t>
  </si>
  <si>
    <t>Crocodile River Fm</t>
  </si>
  <si>
    <t>Dahai Mbr</t>
  </si>
  <si>
    <t>Dahongyu Fm</t>
  </si>
  <si>
    <t>Daibu Mbr</t>
  </si>
  <si>
    <t>Dalinzi Fm</t>
  </si>
  <si>
    <t>Damara Sgp</t>
  </si>
  <si>
    <t>Dashling Fm</t>
  </si>
  <si>
    <t>Datanpo Fm</t>
  </si>
  <si>
    <t>Dazhuang Fm</t>
  </si>
  <si>
    <t>Deep Spring Fm</t>
  </si>
  <si>
    <t>Devil Creek Fm, Bangemall Gp</t>
  </si>
  <si>
    <t>Deweras Arkoses</t>
  </si>
  <si>
    <t>Diabaig Fm</t>
  </si>
  <si>
    <t>Dismal Lakes Gp</t>
  </si>
  <si>
    <t>Dixon Island Fm</t>
  </si>
  <si>
    <t>Dolomie Inferieur Fm</t>
  </si>
  <si>
    <t>Dolomite Formation, Kuusamo Fm</t>
  </si>
  <si>
    <t>Doomadgee Fm, Fickling Gp</t>
  </si>
  <si>
    <t>Doushantou Fm</t>
  </si>
  <si>
    <t>Doushantuo Fm</t>
  </si>
  <si>
    <t>Dracoisen Fm</t>
  </si>
  <si>
    <t>Draken Fm, Akademikerbreen Gp</t>
  </si>
  <si>
    <t>Dripping Springs Fm</t>
  </si>
  <si>
    <t>Duguan Fm</t>
  </si>
  <si>
    <t>Duitschland Fm</t>
  </si>
  <si>
    <t>Durnoi Mys Fm</t>
  </si>
  <si>
    <t>Earaheedy Gp</t>
  </si>
  <si>
    <t>Egan Fm</t>
  </si>
  <si>
    <t>Elanka Fm</t>
  </si>
  <si>
    <t>Elatina Fm</t>
  </si>
  <si>
    <t>Elbobreen Fm</t>
  </si>
  <si>
    <t>Elbobreen Fm, Polarisbreen Gp</t>
  </si>
  <si>
    <t>Eleonore Bay Gp</t>
  </si>
  <si>
    <t>Emmerugga Dolomite, McArthur Gp</t>
  </si>
  <si>
    <t>Empire Fm, Belt Sgp</t>
  </si>
  <si>
    <t>Emyaksin Fm</t>
  </si>
  <si>
    <t>Epworth Gp, Canadian Shield</t>
  </si>
  <si>
    <t>Erdaohe Fm</t>
  </si>
  <si>
    <t>Eskosenvaara Fm, Somerjarvi Gp</t>
  </si>
  <si>
    <t>Malmani Dolomite, Transvaal Sgp</t>
  </si>
  <si>
    <t>Espanola Fm, Canadian Shield</t>
  </si>
  <si>
    <t>Etina Fm</t>
  </si>
  <si>
    <t>Fecho do Funil Fm</t>
  </si>
  <si>
    <t>Fengjiawan Fm</t>
  </si>
  <si>
    <t>Fig Tree Gp</t>
  </si>
  <si>
    <t>Flora Fm</t>
  </si>
  <si>
    <t>Fontano Fm</t>
  </si>
  <si>
    <t>Fortescue Gp</t>
  </si>
  <si>
    <t>Frere Fm</t>
  </si>
  <si>
    <t>Fujunshan Fm</t>
  </si>
  <si>
    <t>Gamohaan Fm</t>
  </si>
  <si>
    <t>Gandarella Fm</t>
  </si>
  <si>
    <t>Gaoyuzhuang Fm</t>
  </si>
  <si>
    <t>Gaskiers Cap Carbonate</t>
  </si>
  <si>
    <t>Gejiatun Fm</t>
  </si>
  <si>
    <t>Ghaub Fm, Congo Craton</t>
  </si>
  <si>
    <t>Gibraltar Fm</t>
  </si>
  <si>
    <t>Glasgowbreen Fm, Veteranen Gp</t>
  </si>
  <si>
    <t>Gobabis Fm, Kalahari Craton</t>
  </si>
  <si>
    <t>Golden Dyke Fm</t>
  </si>
  <si>
    <t>Gordon Lake Fm</t>
  </si>
  <si>
    <t>Gorge Creek Gp</t>
  </si>
  <si>
    <t>Gowganda Fm</t>
  </si>
  <si>
    <t>Grey Dolomite Suite</t>
  </si>
  <si>
    <t>Griquatown Fm</t>
  </si>
  <si>
    <t>Gruis Fm, Congo Craton</t>
  </si>
  <si>
    <t>Grusdievbreen Fm, Akademikerbreen Gp</t>
  </si>
  <si>
    <t>Grythyttan Slate</t>
  </si>
  <si>
    <t>Gunpowder Creek Fm, McNamara Gp</t>
  </si>
  <si>
    <t>Hamajin</t>
  </si>
  <si>
    <t>HAYES 1999 J-K</t>
  </si>
  <si>
    <t>HAYES 1999 K-C</t>
  </si>
  <si>
    <t>Hearne Fm</t>
  </si>
  <si>
    <t>Hebiancun Fm</t>
  </si>
  <si>
    <t>Hector Fm</t>
  </si>
  <si>
    <t>Helen Iron Fm</t>
  </si>
  <si>
    <t>Helena Fm, Belt Sgp</t>
  </si>
  <si>
    <t>Helskoof</t>
  </si>
  <si>
    <t>Honghuizhuang Fm</t>
  </si>
  <si>
    <t>Hooggenoeg Fm</t>
  </si>
  <si>
    <t>Horkankallio Fm, Kainuu Schist Belt</t>
  </si>
  <si>
    <t>Hotazel Fm</t>
  </si>
  <si>
    <t>Huaiyincun Fm</t>
  </si>
  <si>
    <t>Huanglianduo Fm</t>
  </si>
  <si>
    <t>Hunnberg Fm, Roaldtoppen Gp</t>
  </si>
  <si>
    <t>Hunting Fm, Bylot Sgp</t>
  </si>
  <si>
    <t>Huqf Sgp</t>
  </si>
  <si>
    <t>HYC Pyritic Shale Mbr, McArthur Gp</t>
  </si>
  <si>
    <t>Ignikan Fm</t>
  </si>
  <si>
    <t>Insuzi Gp, Pongola Sgp</t>
  </si>
  <si>
    <t>Inzer Fm, Karatau Gp</t>
  </si>
  <si>
    <t>Isua Sgp</t>
  </si>
  <si>
    <t>Iswal Fm, Aravalli Sgp</t>
  </si>
  <si>
    <t>Jarrad Sandstone Mbr</t>
  </si>
  <si>
    <t>Jatulian Fm</t>
  </si>
  <si>
    <t>Javanahalli Gp, Dharwar Craton</t>
  </si>
  <si>
    <t>Jeerinah Fm, Fortescue Gp</t>
  </si>
  <si>
    <t>Jhamarkotra Fm, Aravalli Sgp</t>
  </si>
  <si>
    <t>Jianancun Fm</t>
  </si>
  <si>
    <t>Jing'eryu Fm</t>
  </si>
  <si>
    <t>Jiudingshan Fm</t>
  </si>
  <si>
    <t>Julie Fm, Amadeus Basin</t>
  </si>
  <si>
    <t>Jupiter Mbr, Chuar Gp</t>
  </si>
  <si>
    <t>Kahochella Gp</t>
  </si>
  <si>
    <t>Kainuu Schist Belt</t>
  </si>
  <si>
    <t>Kalachalpa</t>
  </si>
  <si>
    <t>Kaladgi Gp</t>
  </si>
  <si>
    <t>Kalevian</t>
  </si>
  <si>
    <t>Kalix Greenstone Belt</t>
  </si>
  <si>
    <t>Kameeldoorns Fm</t>
  </si>
  <si>
    <t>Kapp Lord Fm, Franklinsundet Gp</t>
  </si>
  <si>
    <t>Karelia Schist Belt</t>
  </si>
  <si>
    <t>Karjrahat Fm, Vindhyan Sgp</t>
  </si>
  <si>
    <t>Karjrahat Limestone</t>
  </si>
  <si>
    <t>Kasegalik Fm</t>
  </si>
  <si>
    <t>Katav Fm, Karatau Gp</t>
  </si>
  <si>
    <t>Keele Fm</t>
  </si>
  <si>
    <t>Keewatin Gp</t>
  </si>
  <si>
    <t>Keilberg Mbr, Congo Craton</t>
  </si>
  <si>
    <t>Kessyusa Fm</t>
  </si>
  <si>
    <t>Keteme Fm</t>
  </si>
  <si>
    <t>Khatyspyt Fm</t>
  </si>
  <si>
    <t>Khayrkhan Fm</t>
  </si>
  <si>
    <t>Khayrkhan Dolostone</t>
  </si>
  <si>
    <t>Kheinjua Limestone, Vindhyan Sgp</t>
  </si>
  <si>
    <t>Kimberley Shale</t>
  </si>
  <si>
    <t>Kingbreen Fm, Veteranen Gp</t>
  </si>
  <si>
    <t>Kingston Peak Fm</t>
  </si>
  <si>
    <t>Kirtonryggen Fm, Oslobreen Gp</t>
  </si>
  <si>
    <t>Kivalo Fm, Perapohja Schist Belt</t>
  </si>
  <si>
    <t>Klackaberget Fm</t>
  </si>
  <si>
    <t>Klipfonteinheuwel Fm</t>
  </si>
  <si>
    <t>Klippan Fm</t>
  </si>
  <si>
    <t>Koegas Fm</t>
  </si>
  <si>
    <t>Kogelbeen</t>
  </si>
  <si>
    <t>Komati Fm, Onverwacht Gp</t>
  </si>
  <si>
    <t>Kona Dolomite</t>
  </si>
  <si>
    <t>Koolpin Fm</t>
  </si>
  <si>
    <t>Kopingskling</t>
  </si>
  <si>
    <t>Kortbreen Fm</t>
  </si>
  <si>
    <t>Kotuikan Fm</t>
  </si>
  <si>
    <t>Kotuykan Fm</t>
  </si>
  <si>
    <t>Krivoj Rog Iron Fm</t>
  </si>
  <si>
    <t>Krol Fm</t>
  </si>
  <si>
    <t>Kromberg Fm</t>
  </si>
  <si>
    <t>Kuibis Fm, Nama System</t>
  </si>
  <si>
    <t>Kulele Creek Fm, Earaheedy Gp</t>
  </si>
  <si>
    <t>Kumuklakh Series, Katanga System</t>
  </si>
  <si>
    <t>Kundelungu Series, Katanga System</t>
  </si>
  <si>
    <t>Kuonamka Fm</t>
  </si>
  <si>
    <t>Kuruna Siltstone</t>
  </si>
  <si>
    <t>Kutorgina Fm</t>
  </si>
  <si>
    <t>Kuusamo Schist Belt</t>
  </si>
  <si>
    <t>Kvartsimaa Fm, Perapohja Schist Belt</t>
  </si>
  <si>
    <t>Kwagunt Fm</t>
  </si>
  <si>
    <t>Kylena Basalt</t>
  </si>
  <si>
    <t>Labzny</t>
  </si>
  <si>
    <t>Lady Loretta Fm, McNamara Gp</t>
  </si>
  <si>
    <t>Lago do Jacare Fm, Bambui Gp</t>
  </si>
  <si>
    <t>Lake Onega Fm, Ludian Gp</t>
  </si>
  <si>
    <t>Lancara</t>
  </si>
  <si>
    <t>Landrigan Tillite</t>
  </si>
  <si>
    <t>Lansen Creek Shale Mbr</t>
  </si>
  <si>
    <t>Lapa Fm</t>
  </si>
  <si>
    <t>Lapponian Gp</t>
  </si>
  <si>
    <t>Lastours</t>
  </si>
  <si>
    <t>Late Archean BIF, Ontario</t>
  </si>
  <si>
    <t>Late Proterozoic, Spain</t>
  </si>
  <si>
    <t>Lewin Shale Fm, Fortescue Gp</t>
  </si>
  <si>
    <t>Linok Fm</t>
  </si>
  <si>
    <t>Little Dal Gp</t>
  </si>
  <si>
    <t>Loch Maree Gp</t>
  </si>
  <si>
    <t>Lokammona Fm</t>
  </si>
  <si>
    <t>Lomagundi Gp</t>
  </si>
  <si>
    <t>Lonjiayuan Fm</t>
  </si>
  <si>
    <t>Looking Glass Fm, McArthur Gp</t>
  </si>
  <si>
    <t>Lorrain Fm</t>
  </si>
  <si>
    <t>Lucknow Fm</t>
  </si>
  <si>
    <t>Luoquan Fm</t>
  </si>
  <si>
    <t>Luoyukou Fm</t>
  </si>
  <si>
    <t>Lynott Fm</t>
  </si>
  <si>
    <t>Lynott Fm, McArthur Gp</t>
  </si>
  <si>
    <t>Macha Fm, Ura Uplift</t>
  </si>
  <si>
    <t>Maddina Basalt</t>
  </si>
  <si>
    <t>Madukkarai</t>
  </si>
  <si>
    <t>Maieberg Mbr, Congo Craton</t>
  </si>
  <si>
    <t>Malgina Fm</t>
  </si>
  <si>
    <t>Mallapunyah Fm, McArthur Gp</t>
  </si>
  <si>
    <t>Malmani Fm, Espanola Subgp</t>
  </si>
  <si>
    <t>Malmesbury Fm</t>
  </si>
  <si>
    <t>Mandeva Dolomite</t>
  </si>
  <si>
    <t>Manitounuk Gp, Canadian Shield</t>
  </si>
  <si>
    <t>Manjeri Fm, Ngesi Gp</t>
  </si>
  <si>
    <t>Manykai</t>
  </si>
  <si>
    <t>Manykai Fm, Transvaal Sgp</t>
  </si>
  <si>
    <t>Mapedi Fm, Transvaal Sgp</t>
  </si>
  <si>
    <t>Marra Mamba Iron Fm, Hamersley Gp</t>
  </si>
  <si>
    <t>Maruimiid</t>
  </si>
  <si>
    <t>Matinenda Fm</t>
  </si>
  <si>
    <t>Maynardville Fm</t>
  </si>
  <si>
    <t>McArthur Gp</t>
  </si>
  <si>
    <t>Mcheka Fm</t>
  </si>
  <si>
    <t>McKim Fm</t>
  </si>
  <si>
    <t>McLeary Fm</t>
  </si>
  <si>
    <t>McMinn Fm, Roper Gp</t>
  </si>
  <si>
    <t>Meentheena Mbr</t>
  </si>
  <si>
    <t>Menihek Fm</t>
  </si>
  <si>
    <t>Mineral Fork Tillite</t>
  </si>
  <si>
    <t>Minto Inlet Fm, Shaler Gp</t>
  </si>
  <si>
    <t>Min'yar Fm, Karatau Gp</t>
  </si>
  <si>
    <t>Mississagi Fm</t>
  </si>
  <si>
    <t>Moodies Gp</t>
  </si>
  <si>
    <t>Mooidraai Fm</t>
  </si>
  <si>
    <t>Moonlight Valley Tillite</t>
  </si>
  <si>
    <t>Mount Bruce Sgp</t>
  </si>
  <si>
    <t>Mount Les Siltstone, Fickling Gp</t>
  </si>
  <si>
    <t>Mount McRae Shale</t>
  </si>
  <si>
    <t>Mount Shields Fm, Belt Sgp</t>
  </si>
  <si>
    <t>Mount Sylvia Fm</t>
  </si>
  <si>
    <t>Mount Young Fm, McArthur Gp</t>
  </si>
  <si>
    <t>Mozaan Gp</t>
  </si>
  <si>
    <t>Muhos Fm</t>
  </si>
  <si>
    <t>Mushandike Fm</t>
  </si>
  <si>
    <t>Mwashia Gp</t>
  </si>
  <si>
    <t>Nadini Series, Chhaattisgarh System</t>
  </si>
  <si>
    <t>Nama Gp</t>
  </si>
  <si>
    <t>Nantou Fm</t>
  </si>
  <si>
    <t>Narana Fm</t>
  </si>
  <si>
    <t>Narssarssuk Fm</t>
  </si>
  <si>
    <t>Nauga Fm</t>
  </si>
  <si>
    <t>Neihart Fm</t>
  </si>
  <si>
    <t>Neryuen Fm</t>
  </si>
  <si>
    <t>Newland Fm, Belt Sgp</t>
  </si>
  <si>
    <t>Nikol Suite</t>
  </si>
  <si>
    <t>Nikol'skaya Fm, Zhuya Gp</t>
  </si>
  <si>
    <t>Nokhuisk Fm</t>
  </si>
  <si>
    <t>Norvik Fm</t>
  </si>
  <si>
    <t>Nova Lima Gp</t>
  </si>
  <si>
    <t>Nyagari Fm</t>
  </si>
  <si>
    <t>Nyashana Dolomite</t>
  </si>
  <si>
    <t>Nymerina Basalt</t>
  </si>
  <si>
    <t>Oak Tree Fm, Transvaal Sgp</t>
  </si>
  <si>
    <t>Oakway Fm, Canadian Shield</t>
  </si>
  <si>
    <t>Oasis Marble, Einasleigh Metamorphics</t>
  </si>
  <si>
    <t>Oklo</t>
  </si>
  <si>
    <t>Olenek Fm</t>
  </si>
  <si>
    <t>Olympic Fm, Amadeus Basin</t>
  </si>
  <si>
    <t>Ombaatjie Dolomite</t>
  </si>
  <si>
    <t>Ombaatjie Fm, Congo Craton</t>
  </si>
  <si>
    <t>Onega</t>
  </si>
  <si>
    <t>Onverwacht Gp</t>
  </si>
  <si>
    <t>Onwatin Fm</t>
  </si>
  <si>
    <t>Ouldburra Fm</t>
  </si>
  <si>
    <t>Outji Facies, Damara Sgp</t>
  </si>
  <si>
    <t>Oxfordbreen Fm, Veteranen Gp</t>
  </si>
  <si>
    <t>Pahakurkio</t>
  </si>
  <si>
    <t>Paranoa Gp</t>
  </si>
  <si>
    <t>Parktown Fm, Witwatersrand Sgp</t>
  </si>
  <si>
    <t>Paso Severino Fm, San José Greenstone Belt</t>
  </si>
  <si>
    <t>Pastores</t>
  </si>
  <si>
    <t>Pecors Fm</t>
  </si>
  <si>
    <t>Pedro Leopoldo Fm, Bambui Gp</t>
  </si>
  <si>
    <t>Pekanatui Point Fm</t>
  </si>
  <si>
    <t>Penganga Gp</t>
  </si>
  <si>
    <t>Penhalonga Fm</t>
  </si>
  <si>
    <t>Perekhod Fm</t>
  </si>
  <si>
    <t>Persberget Fm, Franklinsundet Gp</t>
  </si>
  <si>
    <t>Pertatataka Fm</t>
  </si>
  <si>
    <t>Pestrotsvet Fm</t>
  </si>
  <si>
    <t>Petaikko Fm</t>
  </si>
  <si>
    <t>Petonen Fm</t>
  </si>
  <si>
    <t>Pillingini Fm, Fortescue Gp</t>
  </si>
  <si>
    <t>Pitkaranta Gp</t>
  </si>
  <si>
    <t>Pocatello Fm</t>
  </si>
  <si>
    <t>Poikkijarvi Fm, Kainuu Schist Belt</t>
  </si>
  <si>
    <t>Pokegama Quartzite</t>
  </si>
  <si>
    <t>Polarisbreen Gp</t>
  </si>
  <si>
    <t>Pongola Sgp</t>
  </si>
  <si>
    <t>Pretoria Series, Transvaal Sgp</t>
  </si>
  <si>
    <t>Prichard Fm</t>
  </si>
  <si>
    <t>Pterocephaliid</t>
  </si>
  <si>
    <t>Ramagiri Schist Belt</t>
  </si>
  <si>
    <t>Ramsay Lake Fm</t>
  </si>
  <si>
    <t>Rantamaa Fm, Perapohja Schist Belt</t>
  </si>
  <si>
    <t>Rasthof Fm, Congo Craton</t>
  </si>
  <si>
    <t>Raudstop Fm, Celsiusbergeret Gp</t>
  </si>
  <si>
    <t>Rechka Fm</t>
  </si>
  <si>
    <t>Recovery Fm</t>
  </si>
  <si>
    <t>Redstone River Fm</t>
  </si>
  <si>
    <t>Reed Dolomite Fm</t>
  </si>
  <si>
    <t>Reivilo Shale Fm</t>
  </si>
  <si>
    <t>Revett Mbr</t>
  </si>
  <si>
    <t>Reward Fm, McArthur Gp</t>
  </si>
  <si>
    <t>Reynolds Point Fm, Shaler Gp</t>
  </si>
  <si>
    <t>Rhynie Sandstone</t>
  </si>
  <si>
    <t>Rietgat Fm, Platberg Gp</t>
  </si>
  <si>
    <t>River Wakefield Gp</t>
  </si>
  <si>
    <t>Roan Gp</t>
  </si>
  <si>
    <t>Rossport Fm</t>
  </si>
  <si>
    <t>Rysso Fm, Roaldtoppen Gp</t>
  </si>
  <si>
    <t>Sahara Fm</t>
  </si>
  <si>
    <t>Salaany Gol Fm</t>
  </si>
  <si>
    <t>Salitre Fm, Una Gp</t>
  </si>
  <si>
    <t>Salmijarvi Fm</t>
  </si>
  <si>
    <t>Samvaian Gp</t>
  </si>
  <si>
    <t>Sandur Greenstone Belt</t>
  </si>
  <si>
    <t>Sarangarh Series, Chhaattisgarh System</t>
  </si>
  <si>
    <t>Sargur Complex, Dharwar Craton</t>
  </si>
  <si>
    <t>Sayunei Fm</t>
  </si>
  <si>
    <t>Sebakwian Gp, Gwanda Schist Belt</t>
  </si>
  <si>
    <t>Sekwi Fm</t>
  </si>
  <si>
    <t>Sericite Schist Fm</t>
  </si>
  <si>
    <t>Serie Lie de Vin Fm</t>
  </si>
  <si>
    <t>Serie Schisto Calcaire Fm</t>
  </si>
  <si>
    <t>Serpent Fm</t>
  </si>
  <si>
    <t>Serra de Santa Helena Fm, Bambui Gp</t>
  </si>
  <si>
    <t>Serra do Garrote Fm</t>
  </si>
  <si>
    <t>Sete Lagoas Fm, Bambui Gp</t>
  </si>
  <si>
    <t>Shamvaian</t>
  </si>
  <si>
    <t>Shamvaian Gp</t>
  </si>
  <si>
    <t>Sheepbed Fm</t>
  </si>
  <si>
    <t>Shepard Fm, Belt Sgp</t>
  </si>
  <si>
    <t>Shezal Fm</t>
  </si>
  <si>
    <t>Shiyantou Fm</t>
  </si>
  <si>
    <t>Shizhuang Fm</t>
  </si>
  <si>
    <t>Shuijingtuo Fm</t>
  </si>
  <si>
    <t>Shuram Fm</t>
  </si>
  <si>
    <t>Sibley Fm, Canadian Shield</t>
  </si>
  <si>
    <t>Signal Mountain Limestone</t>
  </si>
  <si>
    <t>Silverton Shale Fm</t>
  </si>
  <si>
    <t>Sirohi Gp</t>
  </si>
  <si>
    <t>Siyeh Fm, Belt Sgp</t>
  </si>
  <si>
    <t>Smythe Sandstone, Nathan Gp</t>
  </si>
  <si>
    <t>Snowslip Fm, Belt Sgp</t>
  </si>
  <si>
    <t>Society Cliffs Fm, Bylot Sgp</t>
  </si>
  <si>
    <t>Sokumfjell Gp</t>
  </si>
  <si>
    <t>Somerjarvi Fm, Kainuu Schist Belt</t>
  </si>
  <si>
    <t>Sompujarvi Fm, Kainuu Schist Belt</t>
  </si>
  <si>
    <t>Soudan Iron Fm</t>
  </si>
  <si>
    <t>Spartan Gp</t>
  </si>
  <si>
    <t>Spiral Creek Fm</t>
  </si>
  <si>
    <t>Spokane Fm, Belt Sgp</t>
  </si>
  <si>
    <t>Staraya Rechka Fm</t>
  </si>
  <si>
    <t>Starochenskiy Fm</t>
  </si>
  <si>
    <t>Steep Rock Gp</t>
  </si>
  <si>
    <t>Stoer Bay Fm</t>
  </si>
  <si>
    <t>Stretton Fm, McArthur Gp</t>
  </si>
  <si>
    <t>Sukhharikhan Fm</t>
  </si>
  <si>
    <t>Sunderland Fm</t>
  </si>
  <si>
    <t>Svanbergfjellet Fm, Akadermikerbreen Gp</t>
  </si>
  <si>
    <t>Sveltyi Fm</t>
  </si>
  <si>
    <t>Swartkoppie Fm</t>
  </si>
  <si>
    <t>Swaziland Sgp</t>
  </si>
  <si>
    <t>Tabooes Fm</t>
  </si>
  <si>
    <t>Tal Fm</t>
  </si>
  <si>
    <t>Taltheilei Fm</t>
  </si>
  <si>
    <t>Tanner Mbr, Chuar Gp</t>
  </si>
  <si>
    <t>Tapley Hill Fm, Umberatana Gp</t>
  </si>
  <si>
    <t>Teena Fm, McArthur Gp</t>
  </si>
  <si>
    <t>Tetsa Fm</t>
  </si>
  <si>
    <t>Theespruit Fm</t>
  </si>
  <si>
    <t>Tholeni Dolomite</t>
  </si>
  <si>
    <t>Tiding Fm</t>
  </si>
  <si>
    <t>Tieling Fm</t>
  </si>
  <si>
    <t>Tillite Fm</t>
  </si>
  <si>
    <t>Timeball Hill Fm, Transvaal Sgp</t>
  </si>
  <si>
    <t>Timperley Shale Mbr</t>
  </si>
  <si>
    <t>Tindelpina Shale Mbr</t>
  </si>
  <si>
    <t>Tinder Gp, Yukon</t>
  </si>
  <si>
    <t>Tindir Gp, Yukon</t>
  </si>
  <si>
    <t>Tinnaya Fm</t>
  </si>
  <si>
    <t>Titary Fm</t>
  </si>
  <si>
    <t>Tokammane Fm, Oslobreen Gp</t>
  </si>
  <si>
    <t>Tongwane Fm</t>
  </si>
  <si>
    <t>Tooganinie Fm, McArthur Gp</t>
  </si>
  <si>
    <t>Torridon Gp</t>
  </si>
  <si>
    <t>Towers Fm</t>
  </si>
  <si>
    <t>Transition Beds</t>
  </si>
  <si>
    <t>Transvaal Sgp</t>
  </si>
  <si>
    <t>Treghorkha Fm</t>
  </si>
  <si>
    <t>Trezona Fm</t>
  </si>
  <si>
    <t>Tsabisis Fm, Kalahari Craton</t>
  </si>
  <si>
    <t>Tsagaan Oloom Fm</t>
  </si>
  <si>
    <t>Tsipanda Fm</t>
  </si>
  <si>
    <t>Tuanshanzi Fm</t>
  </si>
  <si>
    <t>Tukan Mbr</t>
  </si>
  <si>
    <t>Tulomozerskaya Fm</t>
  </si>
  <si>
    <t>Tumbiana Fm, Fortescue Gp</t>
  </si>
  <si>
    <t>Turee Creek Gp</t>
  </si>
  <si>
    <t>Turukhansk Fm</t>
  </si>
  <si>
    <t>Twitya Fm</t>
  </si>
  <si>
    <t>Tyler Fm</t>
  </si>
  <si>
    <t>Uk Fm, Karatau Gp</t>
  </si>
  <si>
    <t>Umberatana Gp</t>
  </si>
  <si>
    <t>Umkondo Gp</t>
  </si>
  <si>
    <t>Uncompahgre Fm</t>
  </si>
  <si>
    <t>Union Island Gp</t>
  </si>
  <si>
    <t>Unnamed Formation</t>
  </si>
  <si>
    <t>Urquhart Klippe</t>
  </si>
  <si>
    <t>Ust'-Il'ya Fm</t>
  </si>
  <si>
    <t>Utsingi Fm</t>
  </si>
  <si>
    <t>Vaisala Fm, Kainuu Schist Belt</t>
  </si>
  <si>
    <t>Vazante Fm</t>
  </si>
  <si>
    <t>Velkerri Fm, Roper Gp</t>
  </si>
  <si>
    <t>Vempalle Fm</t>
  </si>
  <si>
    <t>Ventersdorp Sgp</t>
  </si>
  <si>
    <t>Vermillion Limestone</t>
  </si>
  <si>
    <t>Vindhyan Sgp</t>
  </si>
  <si>
    <t>Visingso Gp</t>
  </si>
  <si>
    <t>Walcott Mbr</t>
  </si>
  <si>
    <t>Walford Dolomite, Fickling Gp</t>
  </si>
  <si>
    <t>Wallace Fm, Belt Sgp</t>
  </si>
  <si>
    <t>Warrawoona Gp</t>
  </si>
  <si>
    <t>Wenshan Fm</t>
  </si>
  <si>
    <t>Westmanbukta Fm</t>
  </si>
  <si>
    <t>Willochra Fm</t>
  </si>
  <si>
    <t>Wilsonbreen Fm, Polarisbreen Gp</t>
  </si>
  <si>
    <t>Wilyerpa Fm</t>
  </si>
  <si>
    <t>Windidda Fm, Earaheedy Gp</t>
  </si>
  <si>
    <t>Wittenoom Fm, Hamersley Gp</t>
  </si>
  <si>
    <t>Witwatersrand Sgp</t>
  </si>
  <si>
    <t>Wockerawirra Mbr</t>
  </si>
  <si>
    <t>Woman Lake Fm</t>
  </si>
  <si>
    <t>Wonoka Fm</t>
  </si>
  <si>
    <t>Wonokaan Fm</t>
  </si>
  <si>
    <t>Woocalla Fm</t>
  </si>
  <si>
    <t>Wumishan Fm</t>
  </si>
  <si>
    <t>Wundowie Limestone Mbr</t>
  </si>
  <si>
    <t>Wyman Fm</t>
  </si>
  <si>
    <t>Wynniatt Fm, Shaler Gp</t>
  </si>
  <si>
    <t>Xiaowaitoushan Mbr</t>
  </si>
  <si>
    <t>Xinmincun Fm</t>
  </si>
  <si>
    <t>Xunjiansi Fm</t>
  </si>
  <si>
    <t>Yalco Fm, McArthur Gp</t>
  </si>
  <si>
    <t>Yangzhuang Fm</t>
  </si>
  <si>
    <t>Yanjiahe Fm</t>
  </si>
  <si>
    <t>Yatulain</t>
  </si>
  <si>
    <t>Yatulian</t>
  </si>
  <si>
    <t>Yellowknife Sgp</t>
  </si>
  <si>
    <t>Yelma Fm, Earaheedy Gp</t>
  </si>
  <si>
    <t>Yllas Fm</t>
  </si>
  <si>
    <t>Younghusband Conglomerate</t>
  </si>
  <si>
    <t>Yuanshan Fm</t>
  </si>
  <si>
    <t>Yudoma Fm</t>
  </si>
  <si>
    <t>Yurabi Fm</t>
  </si>
  <si>
    <t>Yusmastakh Fm</t>
  </si>
  <si>
    <t>Yusmastakj Fm</t>
  </si>
  <si>
    <t>Zaris Fm</t>
  </si>
  <si>
    <t>Zelenotsvet Fm</t>
  </si>
  <si>
    <t>Zhangqu Fm</t>
  </si>
  <si>
    <t>Zherba Fm</t>
  </si>
  <si>
    <t>Zhongyicun Mbr</t>
  </si>
  <si>
    <t>16, Tsagaan Gol</t>
  </si>
  <si>
    <t>17, Tsagaan Gol</t>
  </si>
  <si>
    <t>18, Tsagaan Gol</t>
  </si>
  <si>
    <t>19, Tsagaan Gol</t>
  </si>
  <si>
    <t>20, Tsagaan Gol</t>
  </si>
  <si>
    <t>21, Tsagaan Gol</t>
  </si>
  <si>
    <t>22, Tsagaan Gol</t>
  </si>
  <si>
    <t>25, Tsagaan Gol</t>
  </si>
  <si>
    <t>Archean, Karelia</t>
  </si>
  <si>
    <t>Mbr 7, Coronation Sgp</t>
  </si>
  <si>
    <t>Mbr 3, Coronation Sgp</t>
  </si>
  <si>
    <t>Bed-Group 19, Ella Island</t>
  </si>
  <si>
    <t>Bed-Group 20, Ella Island</t>
  </si>
  <si>
    <t>CO1, Jbeliat</t>
  </si>
  <si>
    <t>CO2, Jbeliat</t>
  </si>
  <si>
    <t>CO3, Goure Teniagouri</t>
  </si>
  <si>
    <t>Daheim, Witvlei</t>
  </si>
  <si>
    <t>Er2, Coronation Sgp</t>
  </si>
  <si>
    <t>FA, Franceville Basin</t>
  </si>
  <si>
    <t>FB, Franceville Basin</t>
  </si>
  <si>
    <t>FB1a, Franceville Basin</t>
  </si>
  <si>
    <t>FB1b, Franceville Basin</t>
  </si>
  <si>
    <t>FB 2, Franceville Basin</t>
  </si>
  <si>
    <t>FB-C, Franceville Basin</t>
  </si>
  <si>
    <t>FB-cFB-C, Franceville Basin</t>
  </si>
  <si>
    <t>FC, Franceville Basin</t>
  </si>
  <si>
    <t>FD, Franceville Basin</t>
  </si>
  <si>
    <t>H.C. Cambrian</t>
  </si>
  <si>
    <t>Mbr 10, Coronation Sgp</t>
  </si>
  <si>
    <t>Mbr 4, Coronation Sgp</t>
  </si>
  <si>
    <t>Mbr 5, Coronation Sgp</t>
  </si>
  <si>
    <t>Mbr 6, Coronation Sgp</t>
  </si>
  <si>
    <t>Mbr 9, Coronation Sgp</t>
  </si>
  <si>
    <t>Mbr 1, Coronation Sgp</t>
  </si>
  <si>
    <t>Rum Jungle Uranium Field</t>
  </si>
  <si>
    <t>Mbr 2, Coronation Sgp</t>
  </si>
  <si>
    <t>Unnamed Unit B, Peake and Denison Ranges</t>
  </si>
  <si>
    <t>Unnamed Unit C, Peake and Denison Ranges</t>
  </si>
  <si>
    <t>Unit 110, Taoudenni Basin</t>
  </si>
  <si>
    <t>Unit I10, Taoudenni Basin</t>
  </si>
  <si>
    <t>Unit I11, Taoudenni Basin</t>
  </si>
  <si>
    <t>Unit I12, Taoudenni Basin</t>
  </si>
  <si>
    <t>Unit I15, Taoudenni Basin</t>
  </si>
  <si>
    <t>Unit I2, Taoudenni Basin</t>
  </si>
  <si>
    <t>Unit I4, Taoudenni Basin</t>
  </si>
  <si>
    <t>Unit I5, Taoudenni Basin</t>
  </si>
  <si>
    <t>Unit I5-6, Taoudenni Basin</t>
  </si>
  <si>
    <t>Unit I6, Taoudenni Basin</t>
  </si>
  <si>
    <t>Unit I7, Taoudenni Basin</t>
  </si>
  <si>
    <t>Unit I9, Taoudenni Basin</t>
  </si>
  <si>
    <t>Aldan shield, Stanovoy Range</t>
  </si>
  <si>
    <t>1145 Kokchetav Massif</t>
  </si>
  <si>
    <t>1148 Kola Peninsula</t>
  </si>
  <si>
    <t>1149 Kola Peninsula</t>
  </si>
  <si>
    <t>26 Paratoo</t>
  </si>
  <si>
    <t>242 Wit-Mfolozi River</t>
  </si>
  <si>
    <t>245 Wit-Mfolozi River</t>
  </si>
  <si>
    <t>249 Wit-Mfolozi River</t>
  </si>
  <si>
    <t>Unnamed (78-KR-30)</t>
  </si>
  <si>
    <t>Karelia</t>
  </si>
  <si>
    <t>Aldan Shield</t>
  </si>
  <si>
    <t>Unnamed, East Greenland</t>
  </si>
  <si>
    <t>Veteranen Gp</t>
  </si>
  <si>
    <t>Ulutau District</t>
  </si>
  <si>
    <t>UNKNOWN</t>
  </si>
  <si>
    <t>Mistassini Post Area</t>
  </si>
  <si>
    <t>Lofoten-Vesteralen Islands</t>
  </si>
  <si>
    <t>Unknown, Finland</t>
  </si>
  <si>
    <t>McArthur Basin</t>
  </si>
  <si>
    <t>Unknown, Australia</t>
  </si>
  <si>
    <t>Lopian Complex, Karelia</t>
  </si>
  <si>
    <t>Karasjok-Kittila Greenstone Belt</t>
  </si>
  <si>
    <t>Latitude</t>
  </si>
  <si>
    <t>Longitude</t>
  </si>
  <si>
    <t>Australia</t>
  </si>
  <si>
    <t>Canada</t>
  </si>
  <si>
    <t>Oman</t>
  </si>
  <si>
    <t>South Africa</t>
  </si>
  <si>
    <t>USA</t>
  </si>
  <si>
    <t>India</t>
  </si>
  <si>
    <t>Morocco</t>
  </si>
  <si>
    <t>Russia</t>
  </si>
  <si>
    <t>Ghana</t>
  </si>
  <si>
    <t>Mauritania</t>
  </si>
  <si>
    <t>Svalbard</t>
  </si>
  <si>
    <t>Spitsbergen</t>
  </si>
  <si>
    <t>China</t>
  </si>
  <si>
    <t>Scotland</t>
  </si>
  <si>
    <t>Brazil</t>
  </si>
  <si>
    <t>Czechia</t>
  </si>
  <si>
    <t>Mongolia</t>
  </si>
  <si>
    <t>Zimbabwe</t>
  </si>
  <si>
    <t>Namibia</t>
  </si>
  <si>
    <t>Norway</t>
  </si>
  <si>
    <t>Sweden</t>
  </si>
  <si>
    <t>Zambia</t>
  </si>
  <si>
    <t>Greenland</t>
  </si>
  <si>
    <t>Kazakhstan</t>
  </si>
  <si>
    <t>Bolivia</t>
  </si>
  <si>
    <t>France</t>
  </si>
  <si>
    <t>Denmark</t>
  </si>
  <si>
    <t>Gabon</t>
  </si>
  <si>
    <t>Uruguay</t>
  </si>
  <si>
    <t>Democratic Republic of the Congo</t>
  </si>
  <si>
    <t>Botswana</t>
  </si>
  <si>
    <t>Mauritania / Mali</t>
  </si>
  <si>
    <t>Lat (to 11km)</t>
  </si>
  <si>
    <t>Long (to 11km)</t>
  </si>
  <si>
    <t>Lower Albanel Formation</t>
  </si>
  <si>
    <t>Allamoore Fonnation</t>
  </si>
  <si>
    <t>Altyn Formation</t>
  </si>
  <si>
    <t>Amisk Group</t>
  </si>
  <si>
    <t>Aravalli Supergroup</t>
  </si>
  <si>
    <t>Asbestos Hills Formation</t>
  </si>
  <si>
    <t>Asbestos Iiills Formation</t>
  </si>
  <si>
    <t>I-5 Atar Group</t>
  </si>
  <si>
    <t>I-6 Atar Group</t>
  </si>
  <si>
    <t>I-7 Atar Group</t>
  </si>
  <si>
    <t>Avsyan Formation</t>
  </si>
  <si>
    <t>Avzyan</t>
  </si>
  <si>
    <t>Backlundtoppen Formation</t>
  </si>
  <si>
    <t>Bar River Formation</t>
  </si>
  <si>
    <t>Barandium System</t>
  </si>
  <si>
    <t>Barrandium System</t>
  </si>
  <si>
    <t>Barreiro Formation</t>
  </si>
  <si>
    <t>Batatal Formation</t>
  </si>
  <si>
    <t>Bederysh Member</t>
  </si>
  <si>
    <t>Biwabik Iron Formation</t>
  </si>
  <si>
    <t>Bjoranes Formation</t>
  </si>
  <si>
    <t>Bjoranes Formatiori</t>
  </si>
  <si>
    <t>Black Reef Fm, Wolkberg Group, Transvaal</t>
  </si>
  <si>
    <t>Blackaberget Formation</t>
  </si>
  <si>
    <t>Bothaville Fm.</t>
  </si>
  <si>
    <t>Brockman Iron Formation</t>
  </si>
  <si>
    <t>Bruce Formation</t>
  </si>
  <si>
    <t>Calcaire Supeneur Formation</t>
  </si>
  <si>
    <t>Calcaire Superieur Formation</t>
  </si>
  <si>
    <t>Cango Formation</t>
  </si>
  <si>
    <t>Canyon Formation</t>
  </si>
  <si>
    <t>Carawine Dolomite Fm, Fortescue Group, Mt Bruce</t>
  </si>
  <si>
    <t>Caue Itabirito Formation</t>
  </si>
  <si>
    <t>Chapel Island Formation</t>
  </si>
  <si>
    <t>Chelmsford Formation</t>
  </si>
  <si>
    <t>Cheshire Formation</t>
  </si>
  <si>
    <t>Chichkan Formation</t>
  </si>
  <si>
    <t>Chulaktau Formation</t>
  </si>
  <si>
    <t>Clarke "Series"</t>
  </si>
  <si>
    <t>Conception Group</t>
  </si>
  <si>
    <t>Coppercap Formation</t>
  </si>
  <si>
    <t>Crocodile River Formation</t>
  </si>
  <si>
    <t>Damara Supergroup</t>
  </si>
  <si>
    <t>Datanpo Formatioil</t>
  </si>
  <si>
    <t>Datanpo Formation</t>
  </si>
  <si>
    <t>Dengying Formation</t>
  </si>
  <si>
    <t>Diabaig Formation</t>
  </si>
  <si>
    <t>Dolomie Inferieur Formation</t>
  </si>
  <si>
    <t>Doushantou Formation</t>
  </si>
  <si>
    <t>Dracoisen Formation</t>
  </si>
  <si>
    <t>Draken Formation</t>
  </si>
  <si>
    <t>Dripping Springs Formation</t>
  </si>
  <si>
    <t>Duguan Formation</t>
  </si>
  <si>
    <t>Egan Formation</t>
  </si>
  <si>
    <t>Elbobreen Formation</t>
  </si>
  <si>
    <t>Eleonore Bay Formation</t>
  </si>
  <si>
    <t>Eleonore Bay Group</t>
  </si>
  <si>
    <t>Epworth Group</t>
  </si>
  <si>
    <t>Espanola Formation</t>
  </si>
  <si>
    <t>Etina Limestone</t>
  </si>
  <si>
    <t>Fecho do Funil Formation</t>
  </si>
  <si>
    <t>Fengjiawan Formation</t>
  </si>
  <si>
    <t>Flora Formation</t>
  </si>
  <si>
    <t>Frere Formation</t>
  </si>
  <si>
    <t>Gandarella Formation</t>
  </si>
  <si>
    <t>Gibraltar Formation</t>
  </si>
  <si>
    <t>Glasgowbreen Formation</t>
  </si>
  <si>
    <t>Gordon Lake Formation</t>
  </si>
  <si>
    <t>Gowganda Formation</t>
  </si>
  <si>
    <t>Grusdievbreen Formation</t>
  </si>
  <si>
    <t>Hearne Formation</t>
  </si>
  <si>
    <t>Hector Formation</t>
  </si>
  <si>
    <t>Helena Formation</t>
  </si>
  <si>
    <t>Hooggenoej Formation</t>
  </si>
  <si>
    <t>Hotazel Formation</t>
  </si>
  <si>
    <t>Hunnberg Formation</t>
  </si>
  <si>
    <t>Huqf Formation</t>
  </si>
  <si>
    <t>Insuzi Group</t>
  </si>
  <si>
    <t>Jarrad Sandstone Member</t>
  </si>
  <si>
    <t>Jatulian Shungite Formation</t>
  </si>
  <si>
    <t>Suojarvi, Jatulian: South Karelian Subprov.</t>
  </si>
  <si>
    <t>Soanlahti, Jatulian: South Karelian Subprov.</t>
  </si>
  <si>
    <t>Jeerinah Fm, Fortescue Group, Mt Bruce</t>
  </si>
  <si>
    <t>Jiudingshan Formation</t>
  </si>
  <si>
    <t>Julie Member</t>
  </si>
  <si>
    <t>Kameeldoorns Formation</t>
  </si>
  <si>
    <t>Kapp Lore Formation</t>
  </si>
  <si>
    <t>Kasegalik Formation</t>
  </si>
  <si>
    <t>Katav Formation</t>
  </si>
  <si>
    <t>Keele Formation</t>
  </si>
  <si>
    <t>Keewatin Group</t>
  </si>
  <si>
    <t>Keewatin Iron Formation</t>
  </si>
  <si>
    <t>Keewatin, Abitibi Belt</t>
  </si>
  <si>
    <t>Keewatin, Wabigoon Belt</t>
  </si>
  <si>
    <t>Kingbreen Formation</t>
  </si>
  <si>
    <t>Kirtonryggen Formation</t>
  </si>
  <si>
    <t>Klackaberget Formation</t>
  </si>
  <si>
    <t>Klackberget Formation</t>
  </si>
  <si>
    <t>Kortbreen Formation</t>
  </si>
  <si>
    <t>Krivoj Rog Iron Formation</t>
  </si>
  <si>
    <t>Krivoj RogIron Formation</t>
  </si>
  <si>
    <t>Krol C Formation</t>
  </si>
  <si>
    <t>Krol D Formation</t>
  </si>
  <si>
    <t>Krol E Formation</t>
  </si>
  <si>
    <t>Krol Formation</t>
  </si>
  <si>
    <t>Kromberg - Fig Tree contact</t>
  </si>
  <si>
    <t>Kuibis Formation</t>
  </si>
  <si>
    <t>Kundelungu "Series"</t>
  </si>
  <si>
    <t>Lower Kurnool System</t>
  </si>
  <si>
    <t>Upper Kurnool System</t>
  </si>
  <si>
    <t>Kwagunt Formation</t>
  </si>
  <si>
    <t>Lewin Shale Fm, Fortescue Group, Mt Bruce</t>
  </si>
  <si>
    <t>Lewin Shale Formation</t>
  </si>
  <si>
    <t>Little Dal Group</t>
  </si>
  <si>
    <t>Dolomite Fm., Lomagundi Gr</t>
  </si>
  <si>
    <t>Lomagundi Group</t>
  </si>
  <si>
    <t>Lomagundii Group</t>
  </si>
  <si>
    <t>Lorrain Formation</t>
  </si>
  <si>
    <t>Mallapunyah Formation</t>
  </si>
  <si>
    <t>Malmesbury Formation</t>
  </si>
  <si>
    <t>Manitounuk Group</t>
  </si>
  <si>
    <t>Mapedi Fm, Pretoria Group, Transvaal</t>
  </si>
  <si>
    <t>Marra Mamba IF Formation</t>
  </si>
  <si>
    <t>Marra Mamba Iron Fm, Hamersley Group, Mt Bruce</t>
  </si>
  <si>
    <t>Matinenda Formation</t>
  </si>
  <si>
    <t>McKim Formation</t>
  </si>
  <si>
    <t>Menihek Formation</t>
  </si>
  <si>
    <t>Michipicoten Iron Formation</t>
  </si>
  <si>
    <t>Min'yar Formation</t>
  </si>
  <si>
    <t>Mississagi Formation</t>
  </si>
  <si>
    <t>Moodies Group</t>
  </si>
  <si>
    <t>Mount Shields Formation</t>
  </si>
  <si>
    <t>Mt. Sylvia Formation</t>
  </si>
  <si>
    <t>Muhos Formation</t>
  </si>
  <si>
    <t>Mwashia Group</t>
  </si>
  <si>
    <t>Nikol'skaya Fm (Zhuya Group)</t>
  </si>
  <si>
    <t>Norvik Formation</t>
  </si>
  <si>
    <t>Nova Lima Group</t>
  </si>
  <si>
    <t>Nuccaleena Formation</t>
  </si>
  <si>
    <t>Oak Tree Fm, Chuniespoort Group, Transvaal</t>
  </si>
  <si>
    <t>Oakway Formation</t>
  </si>
  <si>
    <t>Onega basin, Jatulian: South Karelian Subprov.</t>
  </si>
  <si>
    <t>Onega basin, Ludian: South Karelian Subprov.</t>
  </si>
  <si>
    <t>Onwatin Formation</t>
  </si>
  <si>
    <t>Oxfordbreen Formation</t>
  </si>
  <si>
    <t>Parktown Fm, West Rand G, Witwatersrand</t>
  </si>
  <si>
    <t>Paso Severino Fm, San José greenstone Belt</t>
  </si>
  <si>
    <t>Pecors Formation</t>
  </si>
  <si>
    <t>Pekanatui Point Formation</t>
  </si>
  <si>
    <t>Persberget Formation</t>
  </si>
  <si>
    <t>Petstrostvet Formation</t>
  </si>
  <si>
    <t>Pillingani Tuff</t>
  </si>
  <si>
    <t>Prichard Formation</t>
  </si>
  <si>
    <t>Ramsay Lake Formation</t>
  </si>
  <si>
    <t>Raudstop/Salodd Formation</t>
  </si>
  <si>
    <t>Revet Member</t>
  </si>
  <si>
    <t>Rietgat Formation</t>
  </si>
  <si>
    <t>Lower Roan Group</t>
  </si>
  <si>
    <t>Upper Roan Group</t>
  </si>
  <si>
    <t>Rossport Formation</t>
  </si>
  <si>
    <t>Rysso Formation</t>
  </si>
  <si>
    <t>Sahara Formation</t>
  </si>
  <si>
    <t>Sayunei Formation</t>
  </si>
  <si>
    <t>Schwarzrand "Series"</t>
  </si>
  <si>
    <t>Schwarzrand Series</t>
  </si>
  <si>
    <t>Sebakwian Group</t>
  </si>
  <si>
    <t>Serie Lie de Vin Formation</t>
  </si>
  <si>
    <t>Serie Schisto Calcaire Formation</t>
  </si>
  <si>
    <t>Serpent Formation</t>
  </si>
  <si>
    <t>Shamvaian Group</t>
  </si>
  <si>
    <t>Shezal Formation</t>
  </si>
  <si>
    <t>Sibley Group</t>
  </si>
  <si>
    <t>Skillogalee Dolomite:</t>
  </si>
  <si>
    <t>Soudan Iron Formation</t>
  </si>
  <si>
    <t>Spartan Group</t>
  </si>
  <si>
    <t>Spiral Creek Formation</t>
  </si>
  <si>
    <t>Spokane Formation</t>
  </si>
  <si>
    <t>Steep Rock Group</t>
  </si>
  <si>
    <t>Stoer Bay Formation</t>
  </si>
  <si>
    <t>Svanbergfjellet Formation</t>
  </si>
  <si>
    <t>Tal Formation</t>
  </si>
  <si>
    <t>Taltheilei Formation</t>
  </si>
  <si>
    <t>Tiding Formation</t>
  </si>
  <si>
    <t>Tillite Formation</t>
  </si>
  <si>
    <t>Timeball Hill Formation</t>
  </si>
  <si>
    <t>Timeball I-fill Formation</t>
  </si>
  <si>
    <t>Timperley Shale</t>
  </si>
  <si>
    <t>Tinnaya Fm (Yudoma Group)</t>
  </si>
  <si>
    <t>Tokammane Formation</t>
  </si>
  <si>
    <t>Torridon Group</t>
  </si>
  <si>
    <t>Transvaal Supergroup</t>
  </si>
  <si>
    <t>Trezona Formation</t>
  </si>
  <si>
    <t>Tukan Member</t>
  </si>
  <si>
    <t>Tulomozero, Jatulian: South Karelian Subprov.</t>
  </si>
  <si>
    <t>Tulomozero, Ludian: South Karelian Subprov.</t>
  </si>
  <si>
    <t>Turee Creek Group</t>
  </si>
  <si>
    <t>Umkondo Group</t>
  </si>
  <si>
    <t>Uncompahgre Formation</t>
  </si>
  <si>
    <t>Utsingi Formation</t>
  </si>
  <si>
    <t>Vempalle and G. R. Formations</t>
  </si>
  <si>
    <t>Ventersdorf Supergroup</t>
  </si>
  <si>
    <t>Venterspost Carbon Reef Member</t>
  </si>
  <si>
    <t>Venterspost Formation</t>
  </si>
  <si>
    <t>Vindhyan Supergroup</t>
  </si>
  <si>
    <t>Vindhyan System</t>
  </si>
  <si>
    <t>Warrawoona Group</t>
  </si>
  <si>
    <t>Westmanbukta Formation</t>
  </si>
  <si>
    <t>Willochra Formation</t>
  </si>
  <si>
    <t>Wilsonbreen Formation</t>
  </si>
  <si>
    <t>Windidda Formation</t>
  </si>
  <si>
    <t>Wittenooirl Dolomite</t>
  </si>
  <si>
    <t>Wittenoom Dolomite Fm, Hamersley Group, Mt Bruce</t>
  </si>
  <si>
    <t>Woman Lake Marble Formation</t>
  </si>
  <si>
    <t>Wonokaan Formation</t>
  </si>
  <si>
    <t>Wyman Formation</t>
  </si>
  <si>
    <t>Xunjiansi Formation</t>
  </si>
  <si>
    <t>Yelma Formation</t>
  </si>
  <si>
    <t>Yudoma Formation</t>
  </si>
  <si>
    <t>Yurabi Formation</t>
  </si>
  <si>
    <t>Zhangqu Formation</t>
  </si>
  <si>
    <t>16</t>
  </si>
  <si>
    <t>17</t>
  </si>
  <si>
    <t>18</t>
  </si>
  <si>
    <t>19</t>
  </si>
  <si>
    <t>20</t>
  </si>
  <si>
    <t>21</t>
  </si>
  <si>
    <t>22</t>
  </si>
  <si>
    <t>25</t>
  </si>
  <si>
    <t>1144</t>
  </si>
  <si>
    <t>1145</t>
  </si>
  <si>
    <t>1146</t>
  </si>
  <si>
    <t>1147</t>
  </si>
  <si>
    <t>1148</t>
  </si>
  <si>
    <t>1149</t>
  </si>
  <si>
    <t>26</t>
  </si>
  <si>
    <t>242</t>
  </si>
  <si>
    <t>245</t>
  </si>
  <si>
    <t>249</t>
  </si>
  <si>
    <t>1056</t>
  </si>
  <si>
    <t>1693</t>
  </si>
  <si>
    <t>1694</t>
  </si>
  <si>
    <t>1695</t>
  </si>
  <si>
    <t>1696</t>
  </si>
  <si>
    <t>1697</t>
  </si>
  <si>
    <t>1698</t>
  </si>
  <si>
    <t>2842</t>
  </si>
  <si>
    <t>4035</t>
  </si>
  <si>
    <t>4040</t>
  </si>
  <si>
    <t>4050</t>
  </si>
  <si>
    <t>4172</t>
  </si>
  <si>
    <t>4181</t>
  </si>
  <si>
    <t>4182</t>
  </si>
  <si>
    <t>4185</t>
  </si>
  <si>
    <t>4186</t>
  </si>
  <si>
    <t>4188</t>
  </si>
  <si>
    <t>4191</t>
  </si>
  <si>
    <t>4193</t>
  </si>
  <si>
    <t>4194</t>
  </si>
  <si>
    <t>4196</t>
  </si>
  <si>
    <t>4199</t>
  </si>
  <si>
    <t>4209</t>
  </si>
  <si>
    <t>4222</t>
  </si>
  <si>
    <t>4236</t>
  </si>
  <si>
    <t>4626</t>
  </si>
  <si>
    <t>5814</t>
  </si>
  <si>
    <t>7143</t>
  </si>
  <si>
    <t>7144</t>
  </si>
  <si>
    <t>7145</t>
  </si>
  <si>
    <t>7146</t>
  </si>
  <si>
    <t>7147</t>
  </si>
  <si>
    <t>7148</t>
  </si>
  <si>
    <t>7149</t>
  </si>
  <si>
    <t>7222</t>
  </si>
  <si>
    <t>7223</t>
  </si>
  <si>
    <t>7224</t>
  </si>
  <si>
    <t>7395</t>
  </si>
  <si>
    <t>7413</t>
  </si>
  <si>
    <t>7478</t>
  </si>
  <si>
    <t>7515</t>
  </si>
  <si>
    <t>7523</t>
  </si>
  <si>
    <t>7545</t>
  </si>
  <si>
    <t>7556</t>
  </si>
  <si>
    <t>7629</t>
  </si>
  <si>
    <t>7630</t>
  </si>
  <si>
    <t>7634</t>
  </si>
  <si>
    <t>7685</t>
  </si>
  <si>
    <t>7713</t>
  </si>
  <si>
    <t>7793</t>
  </si>
  <si>
    <t>7820</t>
  </si>
  <si>
    <t>7832</t>
  </si>
  <si>
    <t>7838</t>
  </si>
  <si>
    <t>7864</t>
  </si>
  <si>
    <t>7894</t>
  </si>
  <si>
    <t>7914</t>
  </si>
  <si>
    <t>7926</t>
  </si>
  <si>
    <t>7927</t>
  </si>
  <si>
    <t>7928</t>
  </si>
  <si>
    <t>7929</t>
  </si>
  <si>
    <t>7943</t>
  </si>
  <si>
    <t>7944</t>
  </si>
  <si>
    <t>7956</t>
  </si>
  <si>
    <t>7969</t>
  </si>
  <si>
    <t>9072</t>
  </si>
  <si>
    <t>9195</t>
  </si>
  <si>
    <t>9611</t>
  </si>
  <si>
    <t>9612</t>
  </si>
  <si>
    <t>9614</t>
  </si>
  <si>
    <t>9616</t>
  </si>
  <si>
    <t>9618</t>
  </si>
  <si>
    <t>9619</t>
  </si>
  <si>
    <t>9620</t>
  </si>
  <si>
    <t>9621</t>
  </si>
  <si>
    <t>9622</t>
  </si>
  <si>
    <t>9623</t>
  </si>
  <si>
    <t>9626</t>
  </si>
  <si>
    <t>9627</t>
  </si>
  <si>
    <t>9630</t>
  </si>
  <si>
    <t>9631</t>
  </si>
  <si>
    <t>9632</t>
  </si>
  <si>
    <t>9633</t>
  </si>
  <si>
    <t>9635</t>
  </si>
  <si>
    <t>9636</t>
  </si>
  <si>
    <t>9638</t>
  </si>
  <si>
    <t>9639</t>
  </si>
  <si>
    <t>9640</t>
  </si>
  <si>
    <t>9641</t>
  </si>
  <si>
    <t>9644</t>
  </si>
  <si>
    <t>9645</t>
  </si>
  <si>
    <t>9648</t>
  </si>
  <si>
    <t>9649</t>
  </si>
  <si>
    <t>9650</t>
  </si>
  <si>
    <t>9654</t>
  </si>
  <si>
    <t>9655</t>
  </si>
  <si>
    <t>9656</t>
  </si>
  <si>
    <t>9657</t>
  </si>
  <si>
    <t>9660</t>
  </si>
  <si>
    <t>9664</t>
  </si>
  <si>
    <t>9666</t>
  </si>
  <si>
    <t>9667</t>
  </si>
  <si>
    <t>9669</t>
  </si>
  <si>
    <t>9670</t>
  </si>
  <si>
    <t>9673</t>
  </si>
  <si>
    <t>9677</t>
  </si>
  <si>
    <t>9678</t>
  </si>
  <si>
    <t>9679</t>
  </si>
  <si>
    <t>9684</t>
  </si>
  <si>
    <t>9686</t>
  </si>
  <si>
    <t>9687</t>
  </si>
  <si>
    <t>9688</t>
  </si>
  <si>
    <t>9692</t>
  </si>
  <si>
    <t>9693</t>
  </si>
  <si>
    <t>9698</t>
  </si>
  <si>
    <t>9700</t>
  </si>
  <si>
    <t>9701</t>
  </si>
  <si>
    <t>9707</t>
  </si>
  <si>
    <t>9708</t>
  </si>
  <si>
    <t>9709</t>
  </si>
  <si>
    <t>9717</t>
  </si>
  <si>
    <t>9720</t>
  </si>
  <si>
    <t>9722</t>
  </si>
  <si>
    <t>9724</t>
  </si>
  <si>
    <t>9726</t>
  </si>
  <si>
    <t>9727</t>
  </si>
  <si>
    <t>9730</t>
  </si>
  <si>
    <t>9731</t>
  </si>
  <si>
    <t>9742</t>
  </si>
  <si>
    <t>9745</t>
  </si>
  <si>
    <t>9749</t>
  </si>
  <si>
    <t>9754</t>
  </si>
  <si>
    <t>9756</t>
  </si>
  <si>
    <t>9757</t>
  </si>
  <si>
    <t>9758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</si>
  <si>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</si>
  <si>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</si>
  <si>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</si>
  <si>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</si>
  <si>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</si>
  <si>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</si>
  <si>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</si>
  <si>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</si>
  <si>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</si>
  <si>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10079</t>
  </si>
  <si>
    <t>10080</t>
  </si>
  <si>
    <t>10081</t>
  </si>
  <si>
    <t>10082</t>
  </si>
  <si>
    <t>10616</t>
  </si>
  <si>
    <t>10617</t>
  </si>
  <si>
    <t>10632</t>
  </si>
  <si>
    <t>10633</t>
  </si>
  <si>
    <t>10634</t>
  </si>
  <si>
    <t>11544</t>
  </si>
  <si>
    <t>11545</t>
  </si>
  <si>
    <t>11546</t>
  </si>
  <si>
    <t>11547</t>
  </si>
  <si>
    <t>11548</t>
  </si>
  <si>
    <t>11549</t>
  </si>
  <si>
    <t>11550</t>
  </si>
  <si>
    <t>11551</t>
  </si>
  <si>
    <t>11552</t>
  </si>
  <si>
    <t>11553</t>
  </si>
  <si>
    <t>11554</t>
  </si>
  <si>
    <t>11555</t>
  </si>
  <si>
    <t>11556</t>
  </si>
  <si>
    <t>11557</t>
  </si>
  <si>
    <t>11558</t>
  </si>
  <si>
    <t>11559</t>
  </si>
  <si>
    <t>11560</t>
  </si>
  <si>
    <t>11561</t>
  </si>
  <si>
    <t>11562</t>
  </si>
  <si>
    <t>11563</t>
  </si>
  <si>
    <t>11564</t>
  </si>
  <si>
    <t>11565</t>
  </si>
  <si>
    <t>11566</t>
  </si>
  <si>
    <t>11567</t>
  </si>
  <si>
    <t>11568</t>
  </si>
  <si>
    <t>11569</t>
  </si>
  <si>
    <t>11570</t>
  </si>
  <si>
    <t>11571</t>
  </si>
  <si>
    <t>11572</t>
  </si>
  <si>
    <t>11573</t>
  </si>
  <si>
    <t>11574</t>
  </si>
  <si>
    <t>11575</t>
  </si>
  <si>
    <t>11576</t>
  </si>
  <si>
    <t>11577</t>
  </si>
  <si>
    <t>11578</t>
  </si>
  <si>
    <t>11579</t>
  </si>
  <si>
    <t>11580</t>
  </si>
  <si>
    <t>11581</t>
  </si>
  <si>
    <t>11582</t>
  </si>
  <si>
    <t>11583</t>
  </si>
  <si>
    <t>11584</t>
  </si>
  <si>
    <t>11585</t>
  </si>
  <si>
    <t>11586</t>
  </si>
  <si>
    <t>11587</t>
  </si>
  <si>
    <t>11588</t>
  </si>
  <si>
    <t>11589</t>
  </si>
  <si>
    <t>11590</t>
  </si>
  <si>
    <t>11591</t>
  </si>
  <si>
    <t>11592</t>
  </si>
  <si>
    <t>11593</t>
  </si>
  <si>
    <t>11594</t>
  </si>
  <si>
    <t>11595</t>
  </si>
  <si>
    <t>11596</t>
  </si>
  <si>
    <t>11597</t>
  </si>
  <si>
    <t>11598</t>
  </si>
  <si>
    <t>11599</t>
  </si>
  <si>
    <t>11600</t>
  </si>
  <si>
    <t>11601</t>
  </si>
  <si>
    <t>11602</t>
  </si>
  <si>
    <t>11603</t>
  </si>
  <si>
    <t>11604</t>
  </si>
  <si>
    <t>11605</t>
  </si>
  <si>
    <t>11606</t>
  </si>
  <si>
    <t>11607</t>
  </si>
  <si>
    <t>11608</t>
  </si>
  <si>
    <t>11609</t>
  </si>
  <si>
    <t>11610</t>
  </si>
  <si>
    <t>11611</t>
  </si>
  <si>
    <t>11612</t>
  </si>
  <si>
    <t>11613</t>
  </si>
  <si>
    <t>11614</t>
  </si>
  <si>
    <t>11615</t>
  </si>
  <si>
    <t>11616</t>
  </si>
  <si>
    <t>11617</t>
  </si>
  <si>
    <t>11618</t>
  </si>
  <si>
    <t>11619</t>
  </si>
  <si>
    <t>11620</t>
  </si>
  <si>
    <t>11621</t>
  </si>
  <si>
    <t>11622</t>
  </si>
  <si>
    <t>11623</t>
  </si>
  <si>
    <t>11624</t>
  </si>
  <si>
    <t>11625</t>
  </si>
  <si>
    <t>11626</t>
  </si>
  <si>
    <t>11627</t>
  </si>
  <si>
    <t>11628</t>
  </si>
  <si>
    <t>11629</t>
  </si>
  <si>
    <t>11630</t>
  </si>
  <si>
    <t>11631</t>
  </si>
  <si>
    <t>11632</t>
  </si>
  <si>
    <t>11633</t>
  </si>
  <si>
    <t>11634</t>
  </si>
  <si>
    <t>11635</t>
  </si>
  <si>
    <t>11636</t>
  </si>
  <si>
    <t>11637</t>
  </si>
  <si>
    <t>11638</t>
  </si>
  <si>
    <t>11639</t>
  </si>
  <si>
    <t>11640</t>
  </si>
  <si>
    <t>11641</t>
  </si>
  <si>
    <t>11642</t>
  </si>
  <si>
    <t>11643</t>
  </si>
  <si>
    <t>11644</t>
  </si>
  <si>
    <t>11645</t>
  </si>
  <si>
    <t>11646</t>
  </si>
  <si>
    <t>11647</t>
  </si>
  <si>
    <t>11648</t>
  </si>
  <si>
    <t>11649</t>
  </si>
  <si>
    <t>11650</t>
  </si>
  <si>
    <t>11651</t>
  </si>
  <si>
    <t>11652</t>
  </si>
  <si>
    <t>11653</t>
  </si>
  <si>
    <t>11654</t>
  </si>
  <si>
    <t>11655</t>
  </si>
  <si>
    <t>11656</t>
  </si>
  <si>
    <t>11657</t>
  </si>
  <si>
    <t>11658</t>
  </si>
  <si>
    <t>11659</t>
  </si>
  <si>
    <t>11660</t>
  </si>
  <si>
    <t>11661</t>
  </si>
  <si>
    <t>11662</t>
  </si>
  <si>
    <t>11663</t>
  </si>
  <si>
    <t>11664</t>
  </si>
  <si>
    <t>11665</t>
  </si>
  <si>
    <t>11666</t>
  </si>
  <si>
    <t>11667</t>
  </si>
  <si>
    <t>11668</t>
  </si>
  <si>
    <t>11669</t>
  </si>
  <si>
    <t>11670</t>
  </si>
  <si>
    <t>11671</t>
  </si>
  <si>
    <t>11672</t>
  </si>
  <si>
    <t>11673</t>
  </si>
  <si>
    <t>11674</t>
  </si>
  <si>
    <t>11675</t>
  </si>
  <si>
    <t>11676</t>
  </si>
  <si>
    <t>11677</t>
  </si>
  <si>
    <t>11678</t>
  </si>
  <si>
    <t>11679</t>
  </si>
  <si>
    <t>11680</t>
  </si>
  <si>
    <t>11681</t>
  </si>
  <si>
    <t>11682</t>
  </si>
  <si>
    <t>11683</t>
  </si>
  <si>
    <t>11684</t>
  </si>
  <si>
    <t>11685</t>
  </si>
  <si>
    <t>11686</t>
  </si>
  <si>
    <t>11687</t>
  </si>
  <si>
    <t>11688</t>
  </si>
  <si>
    <t>11689</t>
  </si>
  <si>
    <t>11690</t>
  </si>
  <si>
    <t>11691</t>
  </si>
  <si>
    <t>11692</t>
  </si>
  <si>
    <t>11693</t>
  </si>
  <si>
    <t>11694</t>
  </si>
  <si>
    <t>11695</t>
  </si>
  <si>
    <t>11696</t>
  </si>
  <si>
    <t>11697</t>
  </si>
  <si>
    <t>11698</t>
  </si>
  <si>
    <t>11699</t>
  </si>
  <si>
    <t>11700</t>
  </si>
  <si>
    <t>11701</t>
  </si>
  <si>
    <t>11702</t>
  </si>
  <si>
    <t>11703</t>
  </si>
  <si>
    <t>11704</t>
  </si>
  <si>
    <t>11705</t>
  </si>
  <si>
    <t>11706</t>
  </si>
  <si>
    <t>11707</t>
  </si>
  <si>
    <t>11708</t>
  </si>
  <si>
    <t>11709</t>
  </si>
  <si>
    <t>11710</t>
  </si>
  <si>
    <t>11711</t>
  </si>
  <si>
    <t>11712</t>
  </si>
  <si>
    <t>11713</t>
  </si>
  <si>
    <t>11714</t>
  </si>
  <si>
    <t>11715</t>
  </si>
  <si>
    <t>11716</t>
  </si>
  <si>
    <t>11717</t>
  </si>
  <si>
    <t>11718</t>
  </si>
  <si>
    <t>11719</t>
  </si>
  <si>
    <t>11720</t>
  </si>
  <si>
    <t>11721</t>
  </si>
  <si>
    <t>11722</t>
  </si>
  <si>
    <t>11988</t>
  </si>
  <si>
    <t>11989</t>
  </si>
  <si>
    <t>11990</t>
  </si>
  <si>
    <t>11991</t>
  </si>
  <si>
    <t>11992</t>
  </si>
  <si>
    <t>11993</t>
  </si>
  <si>
    <t>11994</t>
  </si>
  <si>
    <t>11996</t>
  </si>
  <si>
    <t>11997</t>
  </si>
  <si>
    <t>Chuar Gp</t>
  </si>
  <si>
    <t>Corcoran Fm</t>
  </si>
  <si>
    <t>Taiwan</t>
  </si>
  <si>
    <t>Mainland China</t>
  </si>
  <si>
    <t>Santa Barbara Basin, CA</t>
  </si>
  <si>
    <t>Zalesie Nowe,  Poland</t>
  </si>
  <si>
    <t>Farrel Quartzite,  Australia</t>
  </si>
  <si>
    <t>Kromberg,  South Africa</t>
  </si>
  <si>
    <t>Hoeggonoeg,  South Africa</t>
  </si>
  <si>
    <t>Israel</t>
  </si>
  <si>
    <t>Jordan</t>
  </si>
  <si>
    <t>England</t>
  </si>
  <si>
    <t>Lee and Sun 2013</t>
  </si>
  <si>
    <t>Pratt et al. 1995</t>
  </si>
  <si>
    <t>Delarue et al. 2018</t>
  </si>
  <si>
    <t>Birdwell and Washington 2015</t>
  </si>
  <si>
    <t>Rock-Eval</t>
  </si>
  <si>
    <t>Location even more approximate than usual</t>
  </si>
  <si>
    <t>Paradise Creek Fm, McNamara Gp</t>
  </si>
  <si>
    <t>Venterspost Fm</t>
  </si>
  <si>
    <t>Rodda Beds, Ungoolya Gp</t>
  </si>
  <si>
    <t>Unnamed Svalbard (Vendian)</t>
  </si>
  <si>
    <t>Mainoru Fm, Roper Gp</t>
  </si>
  <si>
    <t>Loves Creek Mbr, Bitter Springs Fm</t>
  </si>
  <si>
    <t>Poland</t>
  </si>
  <si>
    <t>650 Montana, U.S.</t>
  </si>
  <si>
    <t>Phosphoria Fm</t>
  </si>
  <si>
    <t>USA Colorado</t>
  </si>
  <si>
    <t>USA Montana</t>
  </si>
  <si>
    <t>645 Israel</t>
  </si>
  <si>
    <t>646 Jordan</t>
  </si>
  <si>
    <t>643 Colorado, U.S.</t>
  </si>
  <si>
    <t>644 Colorado, U.S.</t>
  </si>
  <si>
    <t>648 England</t>
  </si>
  <si>
    <t>649 Indiana, U.S.</t>
  </si>
  <si>
    <t>651 Scotland</t>
  </si>
  <si>
    <t>642 Sweden</t>
  </si>
  <si>
    <t>647 Colorado, U.S.</t>
  </si>
  <si>
    <t>Unknown Fm, Taiwan</t>
  </si>
  <si>
    <t>Unknown Fm, Mainland China</t>
  </si>
  <si>
    <t>Unknown Fm, Australia</t>
  </si>
  <si>
    <t>Unknown Fm, Santa Barbara Basin, CA</t>
  </si>
  <si>
    <t>Unknown Fm, Zalesie Nowe</t>
  </si>
  <si>
    <t>Ghareb Fm</t>
  </si>
  <si>
    <t>Anvil Points Mbr, Green River Fm</t>
  </si>
  <si>
    <t>Garden Gulch Mbr, Green River Fm</t>
  </si>
  <si>
    <t>Kimmeridge Oil Shale</t>
  </si>
  <si>
    <t>New Albany Shale</t>
  </si>
  <si>
    <t>Pumpherston Fm</t>
  </si>
  <si>
    <t>H/C = 6.68??? Removed</t>
  </si>
  <si>
    <t>PMCID 1.1a</t>
  </si>
  <si>
    <t>CAL</t>
  </si>
  <si>
    <t>CAL, DOL</t>
  </si>
  <si>
    <t>Alum Shale</t>
  </si>
  <si>
    <t>Formation uncertain. Unita is Eocene, added uncertainty for all of Cenozoic</t>
  </si>
  <si>
    <t>Period Average</t>
  </si>
  <si>
    <t>Uncertainty</t>
  </si>
  <si>
    <t>Std_Fm_Name</t>
  </si>
  <si>
    <t>Age</t>
  </si>
  <si>
    <t>Known_Uncertainty</t>
  </si>
  <si>
    <t>HC_Ratio</t>
  </si>
  <si>
    <t>Uncertainty_Method</t>
  </si>
  <si>
    <t>fix this</t>
  </si>
  <si>
    <t>Source Name</t>
  </si>
  <si>
    <t>Uinta Basin, Horse Draw Mine (?)</t>
  </si>
  <si>
    <t>Que River Beds</t>
  </si>
  <si>
    <t>Inca Formation</t>
  </si>
  <si>
    <t>Beetle Creek Formation</t>
  </si>
  <si>
    <t>Moodlatana Formation</t>
  </si>
  <si>
    <t>Emu Bay Shale</t>
  </si>
  <si>
    <t>Heatherdale Shale</t>
  </si>
  <si>
    <t>Parara Limestone</t>
  </si>
  <si>
    <t>Wilkawillina Limestone</t>
  </si>
  <si>
    <t>Gillen Mbr, Bitter Springs Formation</t>
  </si>
  <si>
    <t>Kyalla Mbr, McMinn Formation</t>
  </si>
  <si>
    <t>HYC Pyritic Shale Mbr, Barney Creek Formation</t>
  </si>
  <si>
    <t>Uinta Basin</t>
  </si>
  <si>
    <t>Paris Basin</t>
  </si>
  <si>
    <t>Posidonia Shale NW Germany</t>
  </si>
  <si>
    <t>Douala Basin</t>
  </si>
  <si>
    <t>Gillen Mbr, Bitter Springs Fm</t>
  </si>
  <si>
    <t>Kyalla Mbr, McMinn Fm</t>
  </si>
  <si>
    <t>Posidonia Shale</t>
  </si>
  <si>
    <t>Germany</t>
  </si>
  <si>
    <t>Cameroon</t>
  </si>
  <si>
    <t>Inca Fm</t>
  </si>
  <si>
    <t>Beetle Creek Fm</t>
  </si>
  <si>
    <t>Moodlatana Fm</t>
  </si>
  <si>
    <t>Revisit age and uncertainty</t>
  </si>
  <si>
    <t>LS</t>
  </si>
  <si>
    <t>DOL</t>
  </si>
  <si>
    <t>McKirdy and Powell 74</t>
  </si>
  <si>
    <t>Redding et al.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</si>
</sst>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MASTER!$K$1</c:f>
              <c:strCache>
                <c:ptCount val="1"/>
                <c:pt idx="0">
                  <c:v>HC_Ratio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MASTER!$G$2:$G$682</c:f>
              <c:numCache>
                <c:formatCode>General</c:formatCode>
                <c:ptCount val="681"/>
                <c:pt idx="0">
                  <c:v>610</c:v>
                </c:pt>
                <c:pt idx="1">
                  <c:v>610</c:v>
                </c:pt>
                <c:pt idx="2">
                  <c:v>700</c:v>
                </c:pt>
                <c:pt idx="3">
                  <c:v>750</c:v>
                </c:pt>
                <c:pt idx="4">
                  <c:v>760</c:v>
                </c:pt>
                <c:pt idx="5">
                  <c:v>775</c:v>
                </c:pt>
                <c:pt idx="6">
                  <c:v>850</c:v>
                </c:pt>
                <c:pt idx="7">
                  <c:v>850</c:v>
                </c:pt>
                <c:pt idx="8">
                  <c:v>1000</c:v>
                </c:pt>
                <c:pt idx="9">
                  <c:v>1055</c:v>
                </c:pt>
                <c:pt idx="10">
                  <c:v>1340</c:v>
                </c:pt>
                <c:pt idx="11">
                  <c:v>1350</c:v>
                </c:pt>
                <c:pt idx="12">
                  <c:v>1350</c:v>
                </c:pt>
                <c:pt idx="13">
                  <c:v>1360</c:v>
                </c:pt>
                <c:pt idx="14">
                  <c:v>1470</c:v>
                </c:pt>
                <c:pt idx="15">
                  <c:v>1482</c:v>
                </c:pt>
                <c:pt idx="16">
                  <c:v>1485</c:v>
                </c:pt>
                <c:pt idx="17">
                  <c:v>1490</c:v>
                </c:pt>
                <c:pt idx="18">
                  <c:v>1490</c:v>
                </c:pt>
                <c:pt idx="19">
                  <c:v>1490</c:v>
                </c:pt>
                <c:pt idx="20">
                  <c:v>1495</c:v>
                </c:pt>
                <c:pt idx="21">
                  <c:v>1500</c:v>
                </c:pt>
                <c:pt idx="22">
                  <c:v>1510</c:v>
                </c:pt>
                <c:pt idx="23">
                  <c:v>750</c:v>
                </c:pt>
                <c:pt idx="24">
                  <c:v>850</c:v>
                </c:pt>
                <c:pt idx="25">
                  <c:v>1340</c:v>
                </c:pt>
                <c:pt idx="26">
                  <c:v>1500</c:v>
                </c:pt>
                <c:pt idx="27">
                  <c:v>585</c:v>
                </c:pt>
                <c:pt idx="28">
                  <c:v>610</c:v>
                </c:pt>
                <c:pt idx="29">
                  <c:v>650</c:v>
                </c:pt>
                <c:pt idx="30">
                  <c:v>675</c:v>
                </c:pt>
                <c:pt idx="31">
                  <c:v>750</c:v>
                </c:pt>
                <c:pt idx="32">
                  <c:v>770</c:v>
                </c:pt>
                <c:pt idx="33">
                  <c:v>785</c:v>
                </c:pt>
                <c:pt idx="34">
                  <c:v>800</c:v>
                </c:pt>
                <c:pt idx="35">
                  <c:v>830</c:v>
                </c:pt>
                <c:pt idx="36">
                  <c:v>850</c:v>
                </c:pt>
                <c:pt idx="37">
                  <c:v>1055</c:v>
                </c:pt>
                <c:pt idx="38">
                  <c:v>1340</c:v>
                </c:pt>
                <c:pt idx="39">
                  <c:v>1350</c:v>
                </c:pt>
                <c:pt idx="40">
                  <c:v>1350</c:v>
                </c:pt>
                <c:pt idx="41">
                  <c:v>1364</c:v>
                </c:pt>
                <c:pt idx="42">
                  <c:v>1485</c:v>
                </c:pt>
                <c:pt idx="43">
                  <c:v>1490</c:v>
                </c:pt>
                <c:pt idx="44">
                  <c:v>1500</c:v>
                </c:pt>
                <c:pt idx="45">
                  <c:v>1500</c:v>
                </c:pt>
                <c:pt idx="46">
                  <c:v>1500</c:v>
                </c:pt>
                <c:pt idx="47">
                  <c:v>1500</c:v>
                </c:pt>
                <c:pt idx="48">
                  <c:v>1650</c:v>
                </c:pt>
                <c:pt idx="49">
                  <c:v>1670</c:v>
                </c:pt>
                <c:pt idx="50">
                  <c:v>1800</c:v>
                </c:pt>
                <c:pt idx="51">
                  <c:v>1900</c:v>
                </c:pt>
                <c:pt idx="52">
                  <c:v>1900</c:v>
                </c:pt>
                <c:pt idx="53">
                  <c:v>2000</c:v>
                </c:pt>
                <c:pt idx="54">
                  <c:v>2090</c:v>
                </c:pt>
                <c:pt idx="55">
                  <c:v>2100</c:v>
                </c:pt>
                <c:pt idx="56">
                  <c:v>2100</c:v>
                </c:pt>
                <c:pt idx="57">
                  <c:v>2400</c:v>
                </c:pt>
                <c:pt idx="58">
                  <c:v>2500</c:v>
                </c:pt>
                <c:pt idx="59">
                  <c:v>2500</c:v>
                </c:pt>
                <c:pt idx="60">
                  <c:v>1482</c:v>
                </c:pt>
                <c:pt idx="61">
                  <c:v>1500</c:v>
                </c:pt>
                <c:pt idx="62">
                  <c:v>1500</c:v>
                </c:pt>
                <c:pt idx="63">
                  <c:v>1500</c:v>
                </c:pt>
                <c:pt idx="64">
                  <c:v>1500</c:v>
                </c:pt>
                <c:pt idx="65">
                  <c:v>1500</c:v>
                </c:pt>
                <c:pt idx="66">
                  <c:v>1500</c:v>
                </c:pt>
                <c:pt idx="67">
                  <c:v>1500</c:v>
                </c:pt>
                <c:pt idx="68">
                  <c:v>1500</c:v>
                </c:pt>
                <c:pt idx="69">
                  <c:v>1500</c:v>
                </c:pt>
                <c:pt idx="70">
                  <c:v>1500</c:v>
                </c:pt>
                <c:pt idx="71">
                  <c:v>1500</c:v>
                </c:pt>
                <c:pt idx="72">
                  <c:v>1500</c:v>
                </c:pt>
                <c:pt idx="73">
                  <c:v>1500</c:v>
                </c:pt>
                <c:pt idx="74">
                  <c:v>1500</c:v>
                </c:pt>
                <c:pt idx="75">
                  <c:v>1500</c:v>
                </c:pt>
                <c:pt idx="76">
                  <c:v>1500</c:v>
                </c:pt>
                <c:pt idx="77">
                  <c:v>1500</c:v>
                </c:pt>
                <c:pt idx="78">
                  <c:v>1500</c:v>
                </c:pt>
                <c:pt idx="79">
                  <c:v>1500</c:v>
                </c:pt>
                <c:pt idx="80">
                  <c:v>850</c:v>
                </c:pt>
                <c:pt idx="81">
                  <c:v>850</c:v>
                </c:pt>
                <c:pt idx="82">
                  <c:v>850</c:v>
                </c:pt>
                <c:pt idx="83">
                  <c:v>850</c:v>
                </c:pt>
                <c:pt idx="84">
                  <c:v>850</c:v>
                </c:pt>
                <c:pt idx="85">
                  <c:v>850</c:v>
                </c:pt>
                <c:pt idx="86">
                  <c:v>830</c:v>
                </c:pt>
                <c:pt idx="87">
                  <c:v>650</c:v>
                </c:pt>
                <c:pt idx="88">
                  <c:v>650</c:v>
                </c:pt>
                <c:pt idx="89">
                  <c:v>650</c:v>
                </c:pt>
                <c:pt idx="90">
                  <c:v>2600</c:v>
                </c:pt>
                <c:pt idx="91">
                  <c:v>1364</c:v>
                </c:pt>
                <c:pt idx="92">
                  <c:v>1364</c:v>
                </c:pt>
                <c:pt idx="93">
                  <c:v>1364</c:v>
                </c:pt>
                <c:pt idx="94">
                  <c:v>1364</c:v>
                </c:pt>
                <c:pt idx="95">
                  <c:v>1364</c:v>
                </c:pt>
                <c:pt idx="96">
                  <c:v>800</c:v>
                </c:pt>
                <c:pt idx="97">
                  <c:v>2000</c:v>
                </c:pt>
                <c:pt idx="98">
                  <c:v>2000</c:v>
                </c:pt>
                <c:pt idx="99">
                  <c:v>1800</c:v>
                </c:pt>
                <c:pt idx="100">
                  <c:v>3350</c:v>
                </c:pt>
                <c:pt idx="101">
                  <c:v>3350</c:v>
                </c:pt>
                <c:pt idx="102">
                  <c:v>3350</c:v>
                </c:pt>
                <c:pt idx="103">
                  <c:v>3350</c:v>
                </c:pt>
                <c:pt idx="104">
                  <c:v>3350</c:v>
                </c:pt>
                <c:pt idx="105">
                  <c:v>3350</c:v>
                </c:pt>
                <c:pt idx="106">
                  <c:v>2800</c:v>
                </c:pt>
                <c:pt idx="107">
                  <c:v>1900</c:v>
                </c:pt>
                <c:pt idx="108">
                  <c:v>3200</c:v>
                </c:pt>
                <c:pt idx="109">
                  <c:v>2090</c:v>
                </c:pt>
                <c:pt idx="110">
                  <c:v>2090</c:v>
                </c:pt>
                <c:pt idx="111">
                  <c:v>3450</c:v>
                </c:pt>
                <c:pt idx="112">
                  <c:v>3450</c:v>
                </c:pt>
                <c:pt idx="113">
                  <c:v>3450</c:v>
                </c:pt>
                <c:pt idx="114">
                  <c:v>3450</c:v>
                </c:pt>
                <c:pt idx="115">
                  <c:v>3450</c:v>
                </c:pt>
                <c:pt idx="116">
                  <c:v>1500</c:v>
                </c:pt>
                <c:pt idx="117">
                  <c:v>1500</c:v>
                </c:pt>
                <c:pt idx="118">
                  <c:v>3700</c:v>
                </c:pt>
                <c:pt idx="119">
                  <c:v>3700</c:v>
                </c:pt>
                <c:pt idx="120">
                  <c:v>2650</c:v>
                </c:pt>
                <c:pt idx="121">
                  <c:v>3300</c:v>
                </c:pt>
                <c:pt idx="122">
                  <c:v>1350</c:v>
                </c:pt>
                <c:pt idx="123">
                  <c:v>1350</c:v>
                </c:pt>
                <c:pt idx="124">
                  <c:v>1350</c:v>
                </c:pt>
                <c:pt idx="125">
                  <c:v>1350</c:v>
                </c:pt>
                <c:pt idx="126">
                  <c:v>1490</c:v>
                </c:pt>
                <c:pt idx="127">
                  <c:v>2400</c:v>
                </c:pt>
                <c:pt idx="128">
                  <c:v>2400</c:v>
                </c:pt>
                <c:pt idx="129">
                  <c:v>2600</c:v>
                </c:pt>
                <c:pt idx="130">
                  <c:v>1500</c:v>
                </c:pt>
                <c:pt idx="131">
                  <c:v>2100</c:v>
                </c:pt>
                <c:pt idx="132">
                  <c:v>1340</c:v>
                </c:pt>
                <c:pt idx="133">
                  <c:v>1340</c:v>
                </c:pt>
                <c:pt idx="134">
                  <c:v>1340</c:v>
                </c:pt>
                <c:pt idx="135">
                  <c:v>1340</c:v>
                </c:pt>
                <c:pt idx="136">
                  <c:v>1340</c:v>
                </c:pt>
                <c:pt idx="137">
                  <c:v>1340</c:v>
                </c:pt>
                <c:pt idx="138">
                  <c:v>1340</c:v>
                </c:pt>
                <c:pt idx="139">
                  <c:v>1340</c:v>
                </c:pt>
                <c:pt idx="140">
                  <c:v>1340</c:v>
                </c:pt>
                <c:pt idx="141">
                  <c:v>1340</c:v>
                </c:pt>
                <c:pt idx="142">
                  <c:v>3000</c:v>
                </c:pt>
                <c:pt idx="143">
                  <c:v>2500</c:v>
                </c:pt>
                <c:pt idx="144">
                  <c:v>2500</c:v>
                </c:pt>
                <c:pt idx="145">
                  <c:v>1055</c:v>
                </c:pt>
                <c:pt idx="146">
                  <c:v>3450</c:v>
                </c:pt>
                <c:pt idx="147">
                  <c:v>3450</c:v>
                </c:pt>
                <c:pt idx="148">
                  <c:v>3450</c:v>
                </c:pt>
                <c:pt idx="149">
                  <c:v>3450</c:v>
                </c:pt>
                <c:pt idx="150">
                  <c:v>3450</c:v>
                </c:pt>
                <c:pt idx="151">
                  <c:v>3450</c:v>
                </c:pt>
                <c:pt idx="152">
                  <c:v>3450</c:v>
                </c:pt>
                <c:pt idx="153">
                  <c:v>3450</c:v>
                </c:pt>
                <c:pt idx="154">
                  <c:v>3450</c:v>
                </c:pt>
                <c:pt idx="155">
                  <c:v>3450</c:v>
                </c:pt>
                <c:pt idx="156">
                  <c:v>3450</c:v>
                </c:pt>
                <c:pt idx="157">
                  <c:v>3450</c:v>
                </c:pt>
                <c:pt idx="158">
                  <c:v>1650</c:v>
                </c:pt>
                <c:pt idx="159">
                  <c:v>610</c:v>
                </c:pt>
                <c:pt idx="160">
                  <c:v>1900</c:v>
                </c:pt>
                <c:pt idx="161">
                  <c:v>770</c:v>
                </c:pt>
                <c:pt idx="162">
                  <c:v>770</c:v>
                </c:pt>
                <c:pt idx="163">
                  <c:v>770</c:v>
                </c:pt>
                <c:pt idx="164">
                  <c:v>770</c:v>
                </c:pt>
                <c:pt idx="165">
                  <c:v>770</c:v>
                </c:pt>
                <c:pt idx="166">
                  <c:v>770</c:v>
                </c:pt>
                <c:pt idx="167">
                  <c:v>770</c:v>
                </c:pt>
                <c:pt idx="168">
                  <c:v>770</c:v>
                </c:pt>
                <c:pt idx="169">
                  <c:v>2600</c:v>
                </c:pt>
                <c:pt idx="170">
                  <c:v>3450</c:v>
                </c:pt>
                <c:pt idx="171">
                  <c:v>3450</c:v>
                </c:pt>
                <c:pt idx="172">
                  <c:v>3450</c:v>
                </c:pt>
                <c:pt idx="173">
                  <c:v>750</c:v>
                </c:pt>
                <c:pt idx="174">
                  <c:v>750</c:v>
                </c:pt>
                <c:pt idx="175">
                  <c:v>750</c:v>
                </c:pt>
                <c:pt idx="176">
                  <c:v>750</c:v>
                </c:pt>
                <c:pt idx="177">
                  <c:v>750</c:v>
                </c:pt>
                <c:pt idx="178">
                  <c:v>750</c:v>
                </c:pt>
                <c:pt idx="179">
                  <c:v>750</c:v>
                </c:pt>
                <c:pt idx="180">
                  <c:v>750</c:v>
                </c:pt>
                <c:pt idx="181">
                  <c:v>750</c:v>
                </c:pt>
                <c:pt idx="182">
                  <c:v>750</c:v>
                </c:pt>
                <c:pt idx="183">
                  <c:v>750</c:v>
                </c:pt>
                <c:pt idx="184">
                  <c:v>750</c:v>
                </c:pt>
                <c:pt idx="185">
                  <c:v>750</c:v>
                </c:pt>
                <c:pt idx="186">
                  <c:v>750</c:v>
                </c:pt>
                <c:pt idx="187">
                  <c:v>750</c:v>
                </c:pt>
                <c:pt idx="188">
                  <c:v>750</c:v>
                </c:pt>
                <c:pt idx="189">
                  <c:v>750</c:v>
                </c:pt>
                <c:pt idx="190">
                  <c:v>750</c:v>
                </c:pt>
                <c:pt idx="191">
                  <c:v>750</c:v>
                </c:pt>
                <c:pt idx="192">
                  <c:v>750</c:v>
                </c:pt>
                <c:pt idx="193">
                  <c:v>750</c:v>
                </c:pt>
                <c:pt idx="194">
                  <c:v>750</c:v>
                </c:pt>
                <c:pt idx="195">
                  <c:v>750</c:v>
                </c:pt>
                <c:pt idx="196">
                  <c:v>750</c:v>
                </c:pt>
                <c:pt idx="197">
                  <c:v>750</c:v>
                </c:pt>
                <c:pt idx="198">
                  <c:v>3550</c:v>
                </c:pt>
                <c:pt idx="199">
                  <c:v>3550</c:v>
                </c:pt>
                <c:pt idx="200">
                  <c:v>3550</c:v>
                </c:pt>
                <c:pt idx="201">
                  <c:v>3550</c:v>
                </c:pt>
                <c:pt idx="202">
                  <c:v>3550</c:v>
                </c:pt>
                <c:pt idx="203">
                  <c:v>3550</c:v>
                </c:pt>
                <c:pt idx="204">
                  <c:v>3550</c:v>
                </c:pt>
                <c:pt idx="205">
                  <c:v>3550</c:v>
                </c:pt>
                <c:pt idx="206">
                  <c:v>1600</c:v>
                </c:pt>
                <c:pt idx="207">
                  <c:v>3435</c:v>
                </c:pt>
                <c:pt idx="208">
                  <c:v>3435</c:v>
                </c:pt>
                <c:pt idx="209">
                  <c:v>3435</c:v>
                </c:pt>
                <c:pt idx="210">
                  <c:v>2750</c:v>
                </c:pt>
                <c:pt idx="211">
                  <c:v>675</c:v>
                </c:pt>
                <c:pt idx="212">
                  <c:v>2100</c:v>
                </c:pt>
                <c:pt idx="213">
                  <c:v>1670</c:v>
                </c:pt>
                <c:pt idx="214">
                  <c:v>1670</c:v>
                </c:pt>
                <c:pt idx="215">
                  <c:v>1350</c:v>
                </c:pt>
                <c:pt idx="216">
                  <c:v>1350</c:v>
                </c:pt>
                <c:pt idx="217">
                  <c:v>1350</c:v>
                </c:pt>
                <c:pt idx="218">
                  <c:v>1350</c:v>
                </c:pt>
                <c:pt idx="219">
                  <c:v>1350</c:v>
                </c:pt>
                <c:pt idx="220">
                  <c:v>1350</c:v>
                </c:pt>
                <c:pt idx="221">
                  <c:v>1350</c:v>
                </c:pt>
                <c:pt idx="222">
                  <c:v>2650</c:v>
                </c:pt>
                <c:pt idx="223">
                  <c:v>2500</c:v>
                </c:pt>
                <c:pt idx="224">
                  <c:v>2710</c:v>
                </c:pt>
                <c:pt idx="225">
                  <c:v>2710</c:v>
                </c:pt>
                <c:pt idx="226">
                  <c:v>2710</c:v>
                </c:pt>
                <c:pt idx="227">
                  <c:v>2710</c:v>
                </c:pt>
                <c:pt idx="228">
                  <c:v>2710</c:v>
                </c:pt>
                <c:pt idx="229">
                  <c:v>2710</c:v>
                </c:pt>
                <c:pt idx="230">
                  <c:v>2710</c:v>
                </c:pt>
                <c:pt idx="231">
                  <c:v>2710</c:v>
                </c:pt>
                <c:pt idx="232">
                  <c:v>2710</c:v>
                </c:pt>
                <c:pt idx="233">
                  <c:v>2710</c:v>
                </c:pt>
                <c:pt idx="234">
                  <c:v>2710</c:v>
                </c:pt>
                <c:pt idx="235">
                  <c:v>2710</c:v>
                </c:pt>
                <c:pt idx="236">
                  <c:v>2710</c:v>
                </c:pt>
                <c:pt idx="237">
                  <c:v>2710</c:v>
                </c:pt>
                <c:pt idx="238">
                  <c:v>2710</c:v>
                </c:pt>
                <c:pt idx="239">
                  <c:v>2710</c:v>
                </c:pt>
                <c:pt idx="240">
                  <c:v>2710</c:v>
                </c:pt>
                <c:pt idx="241">
                  <c:v>2710</c:v>
                </c:pt>
                <c:pt idx="242">
                  <c:v>2710</c:v>
                </c:pt>
                <c:pt idx="243">
                  <c:v>2710</c:v>
                </c:pt>
                <c:pt idx="244">
                  <c:v>2710</c:v>
                </c:pt>
                <c:pt idx="245">
                  <c:v>2710</c:v>
                </c:pt>
                <c:pt idx="246">
                  <c:v>2710</c:v>
                </c:pt>
                <c:pt idx="247">
                  <c:v>585</c:v>
                </c:pt>
                <c:pt idx="248">
                  <c:v>1485</c:v>
                </c:pt>
                <c:pt idx="249">
                  <c:v>1485</c:v>
                </c:pt>
                <c:pt idx="250">
                  <c:v>1485</c:v>
                </c:pt>
                <c:pt idx="251">
                  <c:v>1485</c:v>
                </c:pt>
                <c:pt idx="252">
                  <c:v>1485</c:v>
                </c:pt>
                <c:pt idx="253">
                  <c:v>1485</c:v>
                </c:pt>
                <c:pt idx="254">
                  <c:v>620</c:v>
                </c:pt>
                <c:pt idx="255">
                  <c:v>640</c:v>
                </c:pt>
                <c:pt idx="256">
                  <c:v>650</c:v>
                </c:pt>
                <c:pt idx="257">
                  <c:v>650</c:v>
                </c:pt>
                <c:pt idx="258">
                  <c:v>650</c:v>
                </c:pt>
                <c:pt idx="259">
                  <c:v>650</c:v>
                </c:pt>
                <c:pt idx="260">
                  <c:v>650</c:v>
                </c:pt>
                <c:pt idx="261">
                  <c:v>700</c:v>
                </c:pt>
                <c:pt idx="262">
                  <c:v>700</c:v>
                </c:pt>
                <c:pt idx="263">
                  <c:v>700</c:v>
                </c:pt>
                <c:pt idx="264">
                  <c:v>700</c:v>
                </c:pt>
                <c:pt idx="265">
                  <c:v>700</c:v>
                </c:pt>
                <c:pt idx="266">
                  <c:v>700</c:v>
                </c:pt>
                <c:pt idx="267">
                  <c:v>700</c:v>
                </c:pt>
                <c:pt idx="268">
                  <c:v>700</c:v>
                </c:pt>
                <c:pt idx="269">
                  <c:v>700</c:v>
                </c:pt>
                <c:pt idx="270">
                  <c:v>700</c:v>
                </c:pt>
                <c:pt idx="271">
                  <c:v>700</c:v>
                </c:pt>
                <c:pt idx="272">
                  <c:v>750</c:v>
                </c:pt>
                <c:pt idx="273">
                  <c:v>750</c:v>
                </c:pt>
                <c:pt idx="274">
                  <c:v>775</c:v>
                </c:pt>
                <c:pt idx="275">
                  <c:v>775</c:v>
                </c:pt>
                <c:pt idx="276">
                  <c:v>850</c:v>
                </c:pt>
                <c:pt idx="277">
                  <c:v>850</c:v>
                </c:pt>
                <c:pt idx="278">
                  <c:v>850</c:v>
                </c:pt>
                <c:pt idx="279">
                  <c:v>850</c:v>
                </c:pt>
                <c:pt idx="280">
                  <c:v>850</c:v>
                </c:pt>
                <c:pt idx="281">
                  <c:v>850</c:v>
                </c:pt>
                <c:pt idx="282">
                  <c:v>850</c:v>
                </c:pt>
                <c:pt idx="283">
                  <c:v>850</c:v>
                </c:pt>
                <c:pt idx="284">
                  <c:v>850</c:v>
                </c:pt>
                <c:pt idx="285">
                  <c:v>850</c:v>
                </c:pt>
                <c:pt idx="286">
                  <c:v>862</c:v>
                </c:pt>
                <c:pt idx="287">
                  <c:v>862</c:v>
                </c:pt>
                <c:pt idx="288">
                  <c:v>900</c:v>
                </c:pt>
                <c:pt idx="289">
                  <c:v>900</c:v>
                </c:pt>
                <c:pt idx="290">
                  <c:v>930</c:v>
                </c:pt>
                <c:pt idx="291">
                  <c:v>930</c:v>
                </c:pt>
                <c:pt idx="292">
                  <c:v>930</c:v>
                </c:pt>
                <c:pt idx="293">
                  <c:v>930</c:v>
                </c:pt>
                <c:pt idx="294">
                  <c:v>950</c:v>
                </c:pt>
                <c:pt idx="295">
                  <c:v>950</c:v>
                </c:pt>
                <c:pt idx="296">
                  <c:v>950</c:v>
                </c:pt>
                <c:pt idx="297">
                  <c:v>950</c:v>
                </c:pt>
                <c:pt idx="298">
                  <c:v>950</c:v>
                </c:pt>
                <c:pt idx="299">
                  <c:v>950</c:v>
                </c:pt>
                <c:pt idx="300">
                  <c:v>950</c:v>
                </c:pt>
                <c:pt idx="301">
                  <c:v>1050</c:v>
                </c:pt>
                <c:pt idx="302">
                  <c:v>1055</c:v>
                </c:pt>
                <c:pt idx="303">
                  <c:v>1250</c:v>
                </c:pt>
                <c:pt idx="304">
                  <c:v>1250</c:v>
                </c:pt>
                <c:pt idx="305">
                  <c:v>1325</c:v>
                </c:pt>
                <c:pt idx="306">
                  <c:v>1340</c:v>
                </c:pt>
                <c:pt idx="307">
                  <c:v>1340</c:v>
                </c:pt>
                <c:pt idx="308">
                  <c:v>1340</c:v>
                </c:pt>
                <c:pt idx="309">
                  <c:v>1340</c:v>
                </c:pt>
                <c:pt idx="310">
                  <c:v>1340</c:v>
                </c:pt>
                <c:pt idx="311">
                  <c:v>1350</c:v>
                </c:pt>
                <c:pt idx="312">
                  <c:v>1364</c:v>
                </c:pt>
                <c:pt idx="313">
                  <c:v>1364</c:v>
                </c:pt>
                <c:pt idx="314">
                  <c:v>1400</c:v>
                </c:pt>
                <c:pt idx="315">
                  <c:v>1420</c:v>
                </c:pt>
                <c:pt idx="316">
                  <c:v>1425</c:v>
                </c:pt>
                <c:pt idx="317">
                  <c:v>1425</c:v>
                </c:pt>
                <c:pt idx="318">
                  <c:v>1440</c:v>
                </c:pt>
                <c:pt idx="319">
                  <c:v>1440</c:v>
                </c:pt>
                <c:pt idx="320">
                  <c:v>1440</c:v>
                </c:pt>
                <c:pt idx="321">
                  <c:v>1750</c:v>
                </c:pt>
                <c:pt idx="322">
                  <c:v>1850</c:v>
                </c:pt>
                <c:pt idx="323">
                  <c:v>1850</c:v>
                </c:pt>
                <c:pt idx="324">
                  <c:v>1850</c:v>
                </c:pt>
                <c:pt idx="325">
                  <c:v>1885</c:v>
                </c:pt>
                <c:pt idx="326">
                  <c:v>1900</c:v>
                </c:pt>
                <c:pt idx="327">
                  <c:v>1900</c:v>
                </c:pt>
                <c:pt idx="328">
                  <c:v>1900</c:v>
                </c:pt>
                <c:pt idx="329">
                  <c:v>1900</c:v>
                </c:pt>
                <c:pt idx="330">
                  <c:v>1900</c:v>
                </c:pt>
                <c:pt idx="331">
                  <c:v>1925</c:v>
                </c:pt>
                <c:pt idx="332">
                  <c:v>1925</c:v>
                </c:pt>
                <c:pt idx="333">
                  <c:v>1925</c:v>
                </c:pt>
                <c:pt idx="334">
                  <c:v>1925</c:v>
                </c:pt>
                <c:pt idx="335">
                  <c:v>1925</c:v>
                </c:pt>
                <c:pt idx="336">
                  <c:v>1950</c:v>
                </c:pt>
                <c:pt idx="337">
                  <c:v>1950</c:v>
                </c:pt>
                <c:pt idx="338">
                  <c:v>2090</c:v>
                </c:pt>
                <c:pt idx="339">
                  <c:v>2090</c:v>
                </c:pt>
                <c:pt idx="340">
                  <c:v>2090</c:v>
                </c:pt>
                <c:pt idx="341">
                  <c:v>2090</c:v>
                </c:pt>
                <c:pt idx="342">
                  <c:v>2090</c:v>
                </c:pt>
                <c:pt idx="343">
                  <c:v>2300</c:v>
                </c:pt>
                <c:pt idx="344">
                  <c:v>2300</c:v>
                </c:pt>
                <c:pt idx="345">
                  <c:v>2300</c:v>
                </c:pt>
                <c:pt idx="346">
                  <c:v>2325</c:v>
                </c:pt>
                <c:pt idx="347">
                  <c:v>2450</c:v>
                </c:pt>
                <c:pt idx="348">
                  <c:v>2450</c:v>
                </c:pt>
                <c:pt idx="349">
                  <c:v>2450</c:v>
                </c:pt>
                <c:pt idx="350">
                  <c:v>2450</c:v>
                </c:pt>
                <c:pt idx="351">
                  <c:v>2450</c:v>
                </c:pt>
                <c:pt idx="352">
                  <c:v>2450</c:v>
                </c:pt>
                <c:pt idx="353">
                  <c:v>2650</c:v>
                </c:pt>
                <c:pt idx="354">
                  <c:v>2650</c:v>
                </c:pt>
                <c:pt idx="355">
                  <c:v>2750</c:v>
                </c:pt>
                <c:pt idx="356">
                  <c:v>2750</c:v>
                </c:pt>
                <c:pt idx="357">
                  <c:v>2750</c:v>
                </c:pt>
                <c:pt idx="358">
                  <c:v>2750</c:v>
                </c:pt>
                <c:pt idx="359">
                  <c:v>3300</c:v>
                </c:pt>
                <c:pt idx="360">
                  <c:v>3300</c:v>
                </c:pt>
                <c:pt idx="361">
                  <c:v>3300</c:v>
                </c:pt>
                <c:pt idx="362">
                  <c:v>3350</c:v>
                </c:pt>
                <c:pt idx="363">
                  <c:v>3350</c:v>
                </c:pt>
                <c:pt idx="364">
                  <c:v>3450</c:v>
                </c:pt>
                <c:pt idx="365">
                  <c:v>3550</c:v>
                </c:pt>
                <c:pt idx="366">
                  <c:v>585</c:v>
                </c:pt>
                <c:pt idx="367">
                  <c:v>610</c:v>
                </c:pt>
                <c:pt idx="368">
                  <c:v>620</c:v>
                </c:pt>
                <c:pt idx="369">
                  <c:v>640</c:v>
                </c:pt>
                <c:pt idx="370">
                  <c:v>650</c:v>
                </c:pt>
                <c:pt idx="371">
                  <c:v>650</c:v>
                </c:pt>
                <c:pt idx="372">
                  <c:v>675</c:v>
                </c:pt>
                <c:pt idx="373">
                  <c:v>700</c:v>
                </c:pt>
                <c:pt idx="374">
                  <c:v>700</c:v>
                </c:pt>
                <c:pt idx="375">
                  <c:v>700</c:v>
                </c:pt>
                <c:pt idx="376">
                  <c:v>750</c:v>
                </c:pt>
                <c:pt idx="377">
                  <c:v>750</c:v>
                </c:pt>
                <c:pt idx="378">
                  <c:v>750</c:v>
                </c:pt>
                <c:pt idx="379">
                  <c:v>750</c:v>
                </c:pt>
                <c:pt idx="380">
                  <c:v>770</c:v>
                </c:pt>
                <c:pt idx="381">
                  <c:v>770</c:v>
                </c:pt>
                <c:pt idx="382">
                  <c:v>770</c:v>
                </c:pt>
                <c:pt idx="383">
                  <c:v>770</c:v>
                </c:pt>
                <c:pt idx="384">
                  <c:v>775</c:v>
                </c:pt>
                <c:pt idx="385">
                  <c:v>800</c:v>
                </c:pt>
                <c:pt idx="386">
                  <c:v>830</c:v>
                </c:pt>
                <c:pt idx="387">
                  <c:v>850</c:v>
                </c:pt>
                <c:pt idx="388">
                  <c:v>850</c:v>
                </c:pt>
                <c:pt idx="389">
                  <c:v>850</c:v>
                </c:pt>
                <c:pt idx="390">
                  <c:v>850</c:v>
                </c:pt>
                <c:pt idx="391">
                  <c:v>850</c:v>
                </c:pt>
                <c:pt idx="392">
                  <c:v>850</c:v>
                </c:pt>
                <c:pt idx="393">
                  <c:v>850</c:v>
                </c:pt>
                <c:pt idx="394">
                  <c:v>850</c:v>
                </c:pt>
                <c:pt idx="395">
                  <c:v>850</c:v>
                </c:pt>
                <c:pt idx="396">
                  <c:v>850</c:v>
                </c:pt>
                <c:pt idx="397">
                  <c:v>850</c:v>
                </c:pt>
                <c:pt idx="398">
                  <c:v>850</c:v>
                </c:pt>
                <c:pt idx="399">
                  <c:v>862</c:v>
                </c:pt>
                <c:pt idx="400">
                  <c:v>900</c:v>
                </c:pt>
                <c:pt idx="401">
                  <c:v>900</c:v>
                </c:pt>
                <c:pt idx="402">
                  <c:v>930</c:v>
                </c:pt>
                <c:pt idx="403">
                  <c:v>950</c:v>
                </c:pt>
                <c:pt idx="404">
                  <c:v>950</c:v>
                </c:pt>
                <c:pt idx="405">
                  <c:v>1050</c:v>
                </c:pt>
                <c:pt idx="406">
                  <c:v>1055</c:v>
                </c:pt>
                <c:pt idx="407">
                  <c:v>1055</c:v>
                </c:pt>
                <c:pt idx="408">
                  <c:v>1250</c:v>
                </c:pt>
                <c:pt idx="409">
                  <c:v>1325</c:v>
                </c:pt>
                <c:pt idx="410">
                  <c:v>1340</c:v>
                </c:pt>
                <c:pt idx="411">
                  <c:v>1340</c:v>
                </c:pt>
                <c:pt idx="412">
                  <c:v>1340</c:v>
                </c:pt>
                <c:pt idx="413">
                  <c:v>1340</c:v>
                </c:pt>
                <c:pt idx="414">
                  <c:v>1350</c:v>
                </c:pt>
                <c:pt idx="415">
                  <c:v>1350</c:v>
                </c:pt>
                <c:pt idx="416">
                  <c:v>1350</c:v>
                </c:pt>
                <c:pt idx="417">
                  <c:v>1364</c:v>
                </c:pt>
                <c:pt idx="418">
                  <c:v>1364</c:v>
                </c:pt>
                <c:pt idx="419">
                  <c:v>1364</c:v>
                </c:pt>
                <c:pt idx="420">
                  <c:v>1364</c:v>
                </c:pt>
                <c:pt idx="421">
                  <c:v>1400</c:v>
                </c:pt>
                <c:pt idx="422">
                  <c:v>1420</c:v>
                </c:pt>
                <c:pt idx="423">
                  <c:v>1425</c:v>
                </c:pt>
                <c:pt idx="424">
                  <c:v>1440</c:v>
                </c:pt>
                <c:pt idx="425">
                  <c:v>1482</c:v>
                </c:pt>
                <c:pt idx="426">
                  <c:v>1485</c:v>
                </c:pt>
                <c:pt idx="427">
                  <c:v>1490</c:v>
                </c:pt>
                <c:pt idx="428">
                  <c:v>1500</c:v>
                </c:pt>
                <c:pt idx="429">
                  <c:v>1500</c:v>
                </c:pt>
                <c:pt idx="430">
                  <c:v>1500</c:v>
                </c:pt>
                <c:pt idx="431">
                  <c:v>1500</c:v>
                </c:pt>
                <c:pt idx="432">
                  <c:v>1600</c:v>
                </c:pt>
                <c:pt idx="433">
                  <c:v>1650</c:v>
                </c:pt>
                <c:pt idx="434">
                  <c:v>1670</c:v>
                </c:pt>
                <c:pt idx="435">
                  <c:v>1670</c:v>
                </c:pt>
                <c:pt idx="436">
                  <c:v>1670</c:v>
                </c:pt>
                <c:pt idx="437">
                  <c:v>1750</c:v>
                </c:pt>
                <c:pt idx="438">
                  <c:v>1800</c:v>
                </c:pt>
                <c:pt idx="439">
                  <c:v>1850</c:v>
                </c:pt>
                <c:pt idx="440">
                  <c:v>1885</c:v>
                </c:pt>
                <c:pt idx="441">
                  <c:v>1900</c:v>
                </c:pt>
                <c:pt idx="442">
                  <c:v>1900</c:v>
                </c:pt>
                <c:pt idx="443">
                  <c:v>1900</c:v>
                </c:pt>
                <c:pt idx="444">
                  <c:v>1900</c:v>
                </c:pt>
                <c:pt idx="445">
                  <c:v>1925</c:v>
                </c:pt>
                <c:pt idx="446">
                  <c:v>1950</c:v>
                </c:pt>
                <c:pt idx="447">
                  <c:v>2000</c:v>
                </c:pt>
                <c:pt idx="448">
                  <c:v>2000</c:v>
                </c:pt>
                <c:pt idx="449">
                  <c:v>2090</c:v>
                </c:pt>
                <c:pt idx="450">
                  <c:v>2090</c:v>
                </c:pt>
                <c:pt idx="451">
                  <c:v>2090</c:v>
                </c:pt>
                <c:pt idx="452">
                  <c:v>2090</c:v>
                </c:pt>
                <c:pt idx="453">
                  <c:v>2100</c:v>
                </c:pt>
                <c:pt idx="454">
                  <c:v>2100</c:v>
                </c:pt>
                <c:pt idx="455">
                  <c:v>2300</c:v>
                </c:pt>
                <c:pt idx="456">
                  <c:v>2325</c:v>
                </c:pt>
                <c:pt idx="457">
                  <c:v>2400</c:v>
                </c:pt>
                <c:pt idx="458">
                  <c:v>2450</c:v>
                </c:pt>
                <c:pt idx="459">
                  <c:v>2450</c:v>
                </c:pt>
                <c:pt idx="460">
                  <c:v>2500</c:v>
                </c:pt>
                <c:pt idx="461">
                  <c:v>2500</c:v>
                </c:pt>
                <c:pt idx="462">
                  <c:v>2600</c:v>
                </c:pt>
                <c:pt idx="463">
                  <c:v>2600</c:v>
                </c:pt>
                <c:pt idx="464">
                  <c:v>2600</c:v>
                </c:pt>
                <c:pt idx="465">
                  <c:v>2650</c:v>
                </c:pt>
                <c:pt idx="466">
                  <c:v>2650</c:v>
                </c:pt>
                <c:pt idx="467">
                  <c:v>2650</c:v>
                </c:pt>
                <c:pt idx="468">
                  <c:v>2710</c:v>
                </c:pt>
                <c:pt idx="469">
                  <c:v>2750</c:v>
                </c:pt>
                <c:pt idx="470">
                  <c:v>2750</c:v>
                </c:pt>
                <c:pt idx="471">
                  <c:v>2750</c:v>
                </c:pt>
                <c:pt idx="472">
                  <c:v>2750</c:v>
                </c:pt>
                <c:pt idx="473">
                  <c:v>2800</c:v>
                </c:pt>
                <c:pt idx="474">
                  <c:v>3000</c:v>
                </c:pt>
                <c:pt idx="475">
                  <c:v>3200</c:v>
                </c:pt>
                <c:pt idx="476">
                  <c:v>3300</c:v>
                </c:pt>
                <c:pt idx="477">
                  <c:v>3300</c:v>
                </c:pt>
                <c:pt idx="478">
                  <c:v>3350</c:v>
                </c:pt>
                <c:pt idx="479">
                  <c:v>3350</c:v>
                </c:pt>
                <c:pt idx="480">
                  <c:v>3350</c:v>
                </c:pt>
                <c:pt idx="481">
                  <c:v>3350</c:v>
                </c:pt>
                <c:pt idx="482">
                  <c:v>3350</c:v>
                </c:pt>
                <c:pt idx="483">
                  <c:v>3435</c:v>
                </c:pt>
                <c:pt idx="484">
                  <c:v>3450</c:v>
                </c:pt>
                <c:pt idx="485">
                  <c:v>3450</c:v>
                </c:pt>
                <c:pt idx="486">
                  <c:v>3450</c:v>
                </c:pt>
                <c:pt idx="487">
                  <c:v>3450</c:v>
                </c:pt>
                <c:pt idx="488">
                  <c:v>3450</c:v>
                </c:pt>
                <c:pt idx="489">
                  <c:v>3450</c:v>
                </c:pt>
                <c:pt idx="490">
                  <c:v>3450</c:v>
                </c:pt>
                <c:pt idx="491">
                  <c:v>3550</c:v>
                </c:pt>
                <c:pt idx="492">
                  <c:v>3550</c:v>
                </c:pt>
                <c:pt idx="493">
                  <c:v>3550</c:v>
                </c:pt>
                <c:pt idx="494">
                  <c:v>3700</c:v>
                </c:pt>
                <c:pt idx="495">
                  <c:v>3700</c:v>
                </c:pt>
                <c:pt idx="496">
                  <c:v>620</c:v>
                </c:pt>
                <c:pt idx="497">
                  <c:v>640</c:v>
                </c:pt>
                <c:pt idx="498">
                  <c:v>650</c:v>
                </c:pt>
                <c:pt idx="499">
                  <c:v>706</c:v>
                </c:pt>
                <c:pt idx="500">
                  <c:v>700</c:v>
                </c:pt>
                <c:pt idx="501">
                  <c:v>700</c:v>
                </c:pt>
                <c:pt idx="502">
                  <c:v>750</c:v>
                </c:pt>
                <c:pt idx="503">
                  <c:v>750</c:v>
                </c:pt>
                <c:pt idx="504">
                  <c:v>775</c:v>
                </c:pt>
                <c:pt idx="505">
                  <c:v>850</c:v>
                </c:pt>
                <c:pt idx="506">
                  <c:v>850</c:v>
                </c:pt>
                <c:pt idx="507">
                  <c:v>850</c:v>
                </c:pt>
                <c:pt idx="508">
                  <c:v>850</c:v>
                </c:pt>
                <c:pt idx="509">
                  <c:v>850</c:v>
                </c:pt>
                <c:pt idx="510">
                  <c:v>850</c:v>
                </c:pt>
                <c:pt idx="511">
                  <c:v>850</c:v>
                </c:pt>
                <c:pt idx="512">
                  <c:v>862</c:v>
                </c:pt>
                <c:pt idx="513">
                  <c:v>500</c:v>
                </c:pt>
                <c:pt idx="514">
                  <c:v>500</c:v>
                </c:pt>
                <c:pt idx="515">
                  <c:v>930</c:v>
                </c:pt>
                <c:pt idx="516">
                  <c:v>950</c:v>
                </c:pt>
                <c:pt idx="517">
                  <c:v>950</c:v>
                </c:pt>
                <c:pt idx="518">
                  <c:v>1050</c:v>
                </c:pt>
                <c:pt idx="519">
                  <c:v>1055</c:v>
                </c:pt>
                <c:pt idx="520">
                  <c:v>1250</c:v>
                </c:pt>
                <c:pt idx="521">
                  <c:v>1325</c:v>
                </c:pt>
                <c:pt idx="522">
                  <c:v>1340</c:v>
                </c:pt>
                <c:pt idx="523">
                  <c:v>1350</c:v>
                </c:pt>
                <c:pt idx="524">
                  <c:v>1364</c:v>
                </c:pt>
                <c:pt idx="525">
                  <c:v>1400</c:v>
                </c:pt>
                <c:pt idx="526">
                  <c:v>1420</c:v>
                </c:pt>
                <c:pt idx="527">
                  <c:v>1425</c:v>
                </c:pt>
                <c:pt idx="528">
                  <c:v>1440</c:v>
                </c:pt>
                <c:pt idx="529">
                  <c:v>1670</c:v>
                </c:pt>
                <c:pt idx="530">
                  <c:v>1750</c:v>
                </c:pt>
                <c:pt idx="531">
                  <c:v>1850</c:v>
                </c:pt>
                <c:pt idx="532">
                  <c:v>1885</c:v>
                </c:pt>
                <c:pt idx="533">
                  <c:v>1900</c:v>
                </c:pt>
                <c:pt idx="534">
                  <c:v>1900</c:v>
                </c:pt>
                <c:pt idx="535">
                  <c:v>1900</c:v>
                </c:pt>
                <c:pt idx="536">
                  <c:v>1925</c:v>
                </c:pt>
                <c:pt idx="537">
                  <c:v>1950</c:v>
                </c:pt>
                <c:pt idx="538">
                  <c:v>2090</c:v>
                </c:pt>
                <c:pt idx="539">
                  <c:v>2090</c:v>
                </c:pt>
                <c:pt idx="540">
                  <c:v>2300</c:v>
                </c:pt>
                <c:pt idx="541">
                  <c:v>2325</c:v>
                </c:pt>
                <c:pt idx="542">
                  <c:v>2450</c:v>
                </c:pt>
                <c:pt idx="543">
                  <c:v>2450</c:v>
                </c:pt>
                <c:pt idx="544">
                  <c:v>2650</c:v>
                </c:pt>
                <c:pt idx="545">
                  <c:v>2750</c:v>
                </c:pt>
                <c:pt idx="546">
                  <c:v>2750</c:v>
                </c:pt>
                <c:pt idx="547">
                  <c:v>2750</c:v>
                </c:pt>
                <c:pt idx="548">
                  <c:v>3300</c:v>
                </c:pt>
                <c:pt idx="549">
                  <c:v>3350</c:v>
                </c:pt>
                <c:pt idx="550">
                  <c:v>3450</c:v>
                </c:pt>
                <c:pt idx="551">
                  <c:v>3550</c:v>
                </c:pt>
                <c:pt idx="552" formatCode="0">
                  <c:v>33</c:v>
                </c:pt>
                <c:pt idx="553" formatCode="0">
                  <c:v>33</c:v>
                </c:pt>
                <c:pt idx="554" formatCode="0">
                  <c:v>33</c:v>
                </c:pt>
                <c:pt idx="555" formatCode="0">
                  <c:v>33</c:v>
                </c:pt>
                <c:pt idx="556" formatCode="0">
                  <c:v>33</c:v>
                </c:pt>
                <c:pt idx="557" formatCode="0">
                  <c:v>33</c:v>
                </c:pt>
                <c:pt idx="558" formatCode="0">
                  <c:v>33</c:v>
                </c:pt>
                <c:pt idx="559" formatCode="0">
                  <c:v>33</c:v>
                </c:pt>
                <c:pt idx="560" formatCode="0">
                  <c:v>33</c:v>
                </c:pt>
                <c:pt idx="561" formatCode="0">
                  <c:v>33</c:v>
                </c:pt>
                <c:pt idx="562" formatCode="0">
                  <c:v>33</c:v>
                </c:pt>
                <c:pt idx="563" formatCode="0">
                  <c:v>33</c:v>
                </c:pt>
                <c:pt idx="564" formatCode="0">
                  <c:v>33</c:v>
                </c:pt>
                <c:pt idx="565" formatCode="0">
                  <c:v>33</c:v>
                </c:pt>
                <c:pt idx="566" formatCode="0">
                  <c:v>33</c:v>
                </c:pt>
                <c:pt idx="567" formatCode="0">
                  <c:v>33</c:v>
                </c:pt>
                <c:pt idx="568" formatCode="0">
                  <c:v>33</c:v>
                </c:pt>
                <c:pt idx="569" formatCode="0">
                  <c:v>33</c:v>
                </c:pt>
                <c:pt idx="570" formatCode="0">
                  <c:v>33</c:v>
                </c:pt>
                <c:pt idx="571" formatCode="0">
                  <c:v>275.39999999999998</c:v>
                </c:pt>
                <c:pt idx="572" formatCode="0">
                  <c:v>33</c:v>
                </c:pt>
                <c:pt idx="573" formatCode="0">
                  <c:v>33</c:v>
                </c:pt>
                <c:pt idx="574" formatCode="0">
                  <c:v>33</c:v>
                </c:pt>
                <c:pt idx="575" formatCode="0">
                  <c:v>33</c:v>
                </c:pt>
                <c:pt idx="576" formatCode="0">
                  <c:v>33</c:v>
                </c:pt>
                <c:pt idx="577" formatCode="0">
                  <c:v>275.39999999999998</c:v>
                </c:pt>
                <c:pt idx="578" formatCode="0">
                  <c:v>275.39999999999998</c:v>
                </c:pt>
                <c:pt idx="579" formatCode="0">
                  <c:v>329</c:v>
                </c:pt>
                <c:pt idx="580" formatCode="0">
                  <c:v>329</c:v>
                </c:pt>
                <c:pt idx="581" formatCode="0">
                  <c:v>329</c:v>
                </c:pt>
                <c:pt idx="582" formatCode="0">
                  <c:v>275.39999999999998</c:v>
                </c:pt>
                <c:pt idx="583" formatCode="0">
                  <c:v>172.55</c:v>
                </c:pt>
                <c:pt idx="584" formatCode="0">
                  <c:v>33</c:v>
                </c:pt>
                <c:pt idx="585" formatCode="0">
                  <c:v>275.39999999999998</c:v>
                </c:pt>
                <c:pt idx="586" formatCode="0">
                  <c:v>33</c:v>
                </c:pt>
                <c:pt idx="587" formatCode="0">
                  <c:v>33</c:v>
                </c:pt>
                <c:pt idx="588" formatCode="0">
                  <c:v>33</c:v>
                </c:pt>
                <c:pt idx="589" formatCode="0">
                  <c:v>105.75</c:v>
                </c:pt>
                <c:pt idx="590" formatCode="0">
                  <c:v>105.75</c:v>
                </c:pt>
                <c:pt idx="591" formatCode="0">
                  <c:v>105.75</c:v>
                </c:pt>
                <c:pt idx="592" formatCode="0">
                  <c:v>105.75</c:v>
                </c:pt>
                <c:pt idx="593" formatCode="0">
                  <c:v>172.55</c:v>
                </c:pt>
                <c:pt idx="594" formatCode="0">
                  <c:v>172.55</c:v>
                </c:pt>
                <c:pt idx="595" formatCode="0">
                  <c:v>172.55</c:v>
                </c:pt>
                <c:pt idx="596" formatCode="0">
                  <c:v>172.55</c:v>
                </c:pt>
                <c:pt idx="597" formatCode="0">
                  <c:v>172.55</c:v>
                </c:pt>
                <c:pt idx="598" formatCode="0">
                  <c:v>226.60000000000002</c:v>
                </c:pt>
                <c:pt idx="599" formatCode="0">
                  <c:v>275.39999999999998</c:v>
                </c:pt>
                <c:pt idx="600" formatCode="0">
                  <c:v>275.39999999999998</c:v>
                </c:pt>
                <c:pt idx="601" formatCode="0">
                  <c:v>275.39999999999998</c:v>
                </c:pt>
                <c:pt idx="602" formatCode="0.00">
                  <c:v>5.0000000000000001E-4</c:v>
                </c:pt>
                <c:pt idx="603" formatCode="0.00">
                  <c:v>3.2000000000000002E-3</c:v>
                </c:pt>
                <c:pt idx="604" formatCode="0.00">
                  <c:v>6.3E-3</c:v>
                </c:pt>
                <c:pt idx="605" formatCode="0.00">
                  <c:v>9.6999999999999986E-3</c:v>
                </c:pt>
                <c:pt idx="606" formatCode="0.00">
                  <c:v>1.24E-2</c:v>
                </c:pt>
                <c:pt idx="607" formatCode="0.00">
                  <c:v>1.34E-2</c:v>
                </c:pt>
                <c:pt idx="608" formatCode="0.00">
                  <c:v>1.9100000000000002E-2</c:v>
                </c:pt>
                <c:pt idx="609" formatCode="0.00">
                  <c:v>2.7E-2</c:v>
                </c:pt>
                <c:pt idx="610" formatCode="0.00">
                  <c:v>3.2199999999999999E-2</c:v>
                </c:pt>
                <c:pt idx="611" formatCode="0.00">
                  <c:v>3.44E-2</c:v>
                </c:pt>
                <c:pt idx="612" formatCode="0.00">
                  <c:v>3.8100000000000002E-2</c:v>
                </c:pt>
                <c:pt idx="613" formatCode="0.00">
                  <c:v>3.9700000000000006E-2</c:v>
                </c:pt>
                <c:pt idx="614" formatCode="0.00">
                  <c:v>5.3999999999999999E-2</c:v>
                </c:pt>
                <c:pt idx="615" formatCode="0.00">
                  <c:v>6.2399999999999997E-2</c:v>
                </c:pt>
                <c:pt idx="616" formatCode="0.00">
                  <c:v>8.0700000000000008E-2</c:v>
                </c:pt>
                <c:pt idx="617" formatCode="0.00">
                  <c:v>9.0700000000000003E-2</c:v>
                </c:pt>
                <c:pt idx="618" formatCode="0.00">
                  <c:v>9.6500000000000002E-2</c:v>
                </c:pt>
                <c:pt idx="619" formatCode="0.00">
                  <c:v>0.1085</c:v>
                </c:pt>
                <c:pt idx="620" formatCode="0.00">
                  <c:v>0.11209999999999999</c:v>
                </c:pt>
                <c:pt idx="621" formatCode="0.00">
                  <c:v>0.1162</c:v>
                </c:pt>
                <c:pt idx="622" formatCode="0.00">
                  <c:v>0.1177</c:v>
                </c:pt>
                <c:pt idx="623" formatCode="0.00">
                  <c:v>0.12520000000000001</c:v>
                </c:pt>
                <c:pt idx="624" formatCode="0.00">
                  <c:v>0.13319999999999999</c:v>
                </c:pt>
                <c:pt idx="625" formatCode="0.00">
                  <c:v>0.13450000000000001</c:v>
                </c:pt>
                <c:pt idx="626" formatCode="0.00">
                  <c:v>0.13950000000000001</c:v>
                </c:pt>
                <c:pt idx="627" formatCode="0.00">
                  <c:v>0.1429</c:v>
                </c:pt>
                <c:pt idx="628" formatCode="0.00">
                  <c:v>0.14980000000000002</c:v>
                </c:pt>
                <c:pt idx="629" formatCode="0.00">
                  <c:v>0.15609999999999999</c:v>
                </c:pt>
                <c:pt idx="630" formatCode="0.00">
                  <c:v>0.15890000000000001</c:v>
                </c:pt>
                <c:pt idx="631">
                  <c:v>420</c:v>
                </c:pt>
                <c:pt idx="632">
                  <c:v>3000</c:v>
                </c:pt>
                <c:pt idx="633">
                  <c:v>3000</c:v>
                </c:pt>
                <c:pt idx="634">
                  <c:v>3000</c:v>
                </c:pt>
                <c:pt idx="635">
                  <c:v>3000</c:v>
                </c:pt>
                <c:pt idx="636">
                  <c:v>3000</c:v>
                </c:pt>
                <c:pt idx="637">
                  <c:v>3000</c:v>
                </c:pt>
                <c:pt idx="638">
                  <c:v>3000</c:v>
                </c:pt>
                <c:pt idx="639">
                  <c:v>3300</c:v>
                </c:pt>
                <c:pt idx="640">
                  <c:v>3400</c:v>
                </c:pt>
                <c:pt idx="641">
                  <c:v>489</c:v>
                </c:pt>
                <c:pt idx="642">
                  <c:v>51</c:v>
                </c:pt>
                <c:pt idx="643">
                  <c:v>51</c:v>
                </c:pt>
                <c:pt idx="644" formatCode="0">
                  <c:v>83.5</c:v>
                </c:pt>
                <c:pt idx="645" formatCode="0">
                  <c:v>83.5</c:v>
                </c:pt>
                <c:pt idx="646">
                  <c:v>33</c:v>
                </c:pt>
                <c:pt idx="647" formatCode="0">
                  <c:v>154.5</c:v>
                </c:pt>
                <c:pt idx="648">
                  <c:v>371</c:v>
                </c:pt>
                <c:pt idx="649">
                  <c:v>286</c:v>
                </c:pt>
                <c:pt idx="650">
                  <c:v>760</c:v>
                </c:pt>
                <c:pt idx="651">
                  <c:v>760</c:v>
                </c:pt>
                <c:pt idx="652">
                  <c:v>760</c:v>
                </c:pt>
                <c:pt idx="653">
                  <c:v>760</c:v>
                </c:pt>
                <c:pt idx="654">
                  <c:v>760</c:v>
                </c:pt>
                <c:pt idx="655">
                  <c:v>760</c:v>
                </c:pt>
                <c:pt idx="656">
                  <c:v>760</c:v>
                </c:pt>
                <c:pt idx="657">
                  <c:v>760</c:v>
                </c:pt>
                <c:pt idx="658">
                  <c:v>760</c:v>
                </c:pt>
                <c:pt idx="659">
                  <c:v>760</c:v>
                </c:pt>
                <c:pt idx="660">
                  <c:v>760</c:v>
                </c:pt>
                <c:pt idx="661">
                  <c:v>760</c:v>
                </c:pt>
                <c:pt idx="662">
                  <c:v>760</c:v>
                </c:pt>
                <c:pt idx="663">
                  <c:v>760</c:v>
                </c:pt>
                <c:pt idx="664">
                  <c:v>760</c:v>
                </c:pt>
                <c:pt idx="665">
                  <c:v>760</c:v>
                </c:pt>
                <c:pt idx="666">
                  <c:v>760</c:v>
                </c:pt>
                <c:pt idx="667">
                  <c:v>760</c:v>
                </c:pt>
                <c:pt idx="668">
                  <c:v>760</c:v>
                </c:pt>
                <c:pt idx="669">
                  <c:v>760</c:v>
                </c:pt>
                <c:pt idx="670">
                  <c:v>760</c:v>
                </c:pt>
                <c:pt idx="671">
                  <c:v>760</c:v>
                </c:pt>
                <c:pt idx="672">
                  <c:v>760</c:v>
                </c:pt>
                <c:pt idx="673">
                  <c:v>760</c:v>
                </c:pt>
                <c:pt idx="674">
                  <c:v>760</c:v>
                </c:pt>
                <c:pt idx="675">
                  <c:v>760</c:v>
                </c:pt>
                <c:pt idx="676">
                  <c:v>760</c:v>
                </c:pt>
                <c:pt idx="677">
                  <c:v>760</c:v>
                </c:pt>
                <c:pt idx="678">
                  <c:v>760</c:v>
                </c:pt>
                <c:pt idx="679">
                  <c:v>760</c:v>
                </c:pt>
                <c:pt idx="680">
                  <c:v>760</c:v>
                </c:pt>
              </c:numCache>
            </c:numRef>
          </c:xVal>
          <c:yVal>
            <c:numRef>
              <c:f>MASTER!$K$2:$K$682</c:f>
              <c:numCache>
                <c:formatCode>General</c:formatCode>
                <c:ptCount val="681"/>
                <c:pt idx="0">
                  <c:v>0.75</c:v>
                </c:pt>
                <c:pt idx="1">
                  <c:v>0.7</c:v>
                </c:pt>
                <c:pt idx="2">
                  <c:v>0.4</c:v>
                </c:pt>
                <c:pt idx="3">
                  <c:v>0.7</c:v>
                </c:pt>
                <c:pt idx="4">
                  <c:v>0.8</c:v>
                </c:pt>
                <c:pt idx="5">
                  <c:v>0.625</c:v>
                </c:pt>
                <c:pt idx="6">
                  <c:v>0.75</c:v>
                </c:pt>
                <c:pt idx="7">
                  <c:v>0.55000000000000004</c:v>
                </c:pt>
                <c:pt idx="8">
                  <c:v>0.45</c:v>
                </c:pt>
                <c:pt idx="9">
                  <c:v>0.7</c:v>
                </c:pt>
                <c:pt idx="10">
                  <c:v>0.95</c:v>
                </c:pt>
                <c:pt idx="11">
                  <c:v>1.1499999999999999</c:v>
                </c:pt>
                <c:pt idx="12">
                  <c:v>0.97500000000000009</c:v>
                </c:pt>
                <c:pt idx="13">
                  <c:v>0.7</c:v>
                </c:pt>
                <c:pt idx="14">
                  <c:v>0.55000000000000004</c:v>
                </c:pt>
                <c:pt idx="15">
                  <c:v>1</c:v>
                </c:pt>
                <c:pt idx="16">
                  <c:v>1.3</c:v>
                </c:pt>
                <c:pt idx="17">
                  <c:v>0.6</c:v>
                </c:pt>
                <c:pt idx="18">
                  <c:v>0.5</c:v>
                </c:pt>
                <c:pt idx="19">
                  <c:v>0.75</c:v>
                </c:pt>
                <c:pt idx="20">
                  <c:v>0.57499999999999996</c:v>
                </c:pt>
                <c:pt idx="21">
                  <c:v>0.92500000000000004</c:v>
                </c:pt>
                <c:pt idx="22">
                  <c:v>0.5</c:v>
                </c:pt>
                <c:pt idx="23">
                  <c:v>0.45</c:v>
                </c:pt>
                <c:pt idx="24">
                  <c:v>0.65</c:v>
                </c:pt>
                <c:pt idx="25">
                  <c:v>1</c:v>
                </c:pt>
                <c:pt idx="26">
                  <c:v>0.45</c:v>
                </c:pt>
                <c:pt idx="27">
                  <c:v>0.47</c:v>
                </c:pt>
                <c:pt idx="28">
                  <c:v>0.66</c:v>
                </c:pt>
                <c:pt idx="29">
                  <c:v>0.11</c:v>
                </c:pt>
                <c:pt idx="30">
                  <c:v>0.49</c:v>
                </c:pt>
                <c:pt idx="31">
                  <c:v>0.13</c:v>
                </c:pt>
                <c:pt idx="32">
                  <c:v>0.22</c:v>
                </c:pt>
                <c:pt idx="33">
                  <c:v>0.85</c:v>
                </c:pt>
                <c:pt idx="34">
                  <c:v>0.17</c:v>
                </c:pt>
                <c:pt idx="35">
                  <c:v>0.1</c:v>
                </c:pt>
                <c:pt idx="36">
                  <c:v>0.46</c:v>
                </c:pt>
                <c:pt idx="37">
                  <c:v>0.5</c:v>
                </c:pt>
                <c:pt idx="38">
                  <c:v>0.7</c:v>
                </c:pt>
                <c:pt idx="39">
                  <c:v>0.93</c:v>
                </c:pt>
                <c:pt idx="40">
                  <c:v>0.81</c:v>
                </c:pt>
                <c:pt idx="41">
                  <c:v>0.39</c:v>
                </c:pt>
                <c:pt idx="42">
                  <c:v>0.99</c:v>
                </c:pt>
                <c:pt idx="43">
                  <c:v>0.94</c:v>
                </c:pt>
                <c:pt idx="44">
                  <c:v>0.05</c:v>
                </c:pt>
                <c:pt idx="45">
                  <c:v>0.99</c:v>
                </c:pt>
                <c:pt idx="46">
                  <c:v>0.51</c:v>
                </c:pt>
                <c:pt idx="47">
                  <c:v>1.08</c:v>
                </c:pt>
                <c:pt idx="48">
                  <c:v>0.2</c:v>
                </c:pt>
                <c:pt idx="49">
                  <c:v>0.12</c:v>
                </c:pt>
                <c:pt idx="50">
                  <c:v>0.27</c:v>
                </c:pt>
                <c:pt idx="51">
                  <c:v>0.41</c:v>
                </c:pt>
                <c:pt idx="52">
                  <c:v>0.04</c:v>
                </c:pt>
                <c:pt idx="53">
                  <c:v>0.18</c:v>
                </c:pt>
                <c:pt idx="54">
                  <c:v>0.35</c:v>
                </c:pt>
                <c:pt idx="55">
                  <c:v>0.14000000000000001</c:v>
                </c:pt>
                <c:pt idx="56">
                  <c:v>0.26</c:v>
                </c:pt>
                <c:pt idx="57">
                  <c:v>0.16</c:v>
                </c:pt>
                <c:pt idx="58">
                  <c:v>0.11</c:v>
                </c:pt>
                <c:pt idx="59">
                  <c:v>0.14000000000000001</c:v>
                </c:pt>
                <c:pt idx="60">
                  <c:v>0.99</c:v>
                </c:pt>
                <c:pt idx="61">
                  <c:v>1.66</c:v>
                </c:pt>
                <c:pt idx="62">
                  <c:v>1.61</c:v>
                </c:pt>
                <c:pt idx="63">
                  <c:v>1.49</c:v>
                </c:pt>
                <c:pt idx="64">
                  <c:v>1.54</c:v>
                </c:pt>
                <c:pt idx="65">
                  <c:v>1.51</c:v>
                </c:pt>
                <c:pt idx="66">
                  <c:v>1.23</c:v>
                </c:pt>
                <c:pt idx="67">
                  <c:v>1.1499999999999999</c:v>
                </c:pt>
                <c:pt idx="68">
                  <c:v>0.93</c:v>
                </c:pt>
                <c:pt idx="69">
                  <c:v>1.1100000000000001</c:v>
                </c:pt>
                <c:pt idx="70">
                  <c:v>0.97</c:v>
                </c:pt>
                <c:pt idx="71">
                  <c:v>0.91</c:v>
                </c:pt>
                <c:pt idx="72">
                  <c:v>1</c:v>
                </c:pt>
                <c:pt idx="73">
                  <c:v>0.87</c:v>
                </c:pt>
                <c:pt idx="74">
                  <c:v>0.59</c:v>
                </c:pt>
                <c:pt idx="75">
                  <c:v>0.78</c:v>
                </c:pt>
                <c:pt idx="76">
                  <c:v>0.87</c:v>
                </c:pt>
                <c:pt idx="77">
                  <c:v>0.62</c:v>
                </c:pt>
                <c:pt idx="78">
                  <c:v>0.38</c:v>
                </c:pt>
                <c:pt idx="79">
                  <c:v>0.38</c:v>
                </c:pt>
                <c:pt idx="80">
                  <c:v>0.34</c:v>
                </c:pt>
                <c:pt idx="81">
                  <c:v>0.28000000000000003</c:v>
                </c:pt>
                <c:pt idx="82">
                  <c:v>0.46</c:v>
                </c:pt>
                <c:pt idx="83">
                  <c:v>0.1</c:v>
                </c:pt>
                <c:pt idx="84">
                  <c:v>0.73</c:v>
                </c:pt>
                <c:pt idx="85">
                  <c:v>0.82</c:v>
                </c:pt>
                <c:pt idx="86">
                  <c:v>0.1</c:v>
                </c:pt>
                <c:pt idx="87">
                  <c:v>0.15</c:v>
                </c:pt>
                <c:pt idx="88">
                  <c:v>0.11</c:v>
                </c:pt>
                <c:pt idx="89">
                  <c:v>0.06</c:v>
                </c:pt>
                <c:pt idx="90">
                  <c:v>0.76</c:v>
                </c:pt>
                <c:pt idx="91">
                  <c:v>0.31</c:v>
                </c:pt>
                <c:pt idx="92">
                  <c:v>0.45</c:v>
                </c:pt>
                <c:pt idx="93">
                  <c:v>0.38</c:v>
                </c:pt>
                <c:pt idx="94">
                  <c:v>0.39</c:v>
                </c:pt>
                <c:pt idx="95">
                  <c:v>0.43</c:v>
                </c:pt>
                <c:pt idx="96">
                  <c:v>0.17</c:v>
                </c:pt>
                <c:pt idx="97">
                  <c:v>0.14000000000000001</c:v>
                </c:pt>
                <c:pt idx="98">
                  <c:v>0.32</c:v>
                </c:pt>
                <c:pt idx="99">
                  <c:v>0.27</c:v>
                </c:pt>
                <c:pt idx="100">
                  <c:v>0.16</c:v>
                </c:pt>
                <c:pt idx="101">
                  <c:v>0.2</c:v>
                </c:pt>
                <c:pt idx="102">
                  <c:v>0.1</c:v>
                </c:pt>
                <c:pt idx="103">
                  <c:v>0.16</c:v>
                </c:pt>
                <c:pt idx="104">
                  <c:v>0.41</c:v>
                </c:pt>
                <c:pt idx="105">
                  <c:v>0.49</c:v>
                </c:pt>
                <c:pt idx="106">
                  <c:v>0.43</c:v>
                </c:pt>
                <c:pt idx="107">
                  <c:v>0.04</c:v>
                </c:pt>
                <c:pt idx="108">
                  <c:v>0.09</c:v>
                </c:pt>
                <c:pt idx="109">
                  <c:v>0.61</c:v>
                </c:pt>
                <c:pt idx="110">
                  <c:v>0.1</c:v>
                </c:pt>
                <c:pt idx="111">
                  <c:v>0.12</c:v>
                </c:pt>
                <c:pt idx="112">
                  <c:v>0.41</c:v>
                </c:pt>
                <c:pt idx="113">
                  <c:v>0.69</c:v>
                </c:pt>
                <c:pt idx="114">
                  <c:v>0.43</c:v>
                </c:pt>
                <c:pt idx="115">
                  <c:v>0.57999999999999996</c:v>
                </c:pt>
                <c:pt idx="116">
                  <c:v>0.39</c:v>
                </c:pt>
                <c:pt idx="117">
                  <c:v>0.64</c:v>
                </c:pt>
                <c:pt idx="118">
                  <c:v>0.02</c:v>
                </c:pt>
                <c:pt idx="119">
                  <c:v>0.01</c:v>
                </c:pt>
                <c:pt idx="120">
                  <c:v>0.33</c:v>
                </c:pt>
                <c:pt idx="121">
                  <c:v>0.13</c:v>
                </c:pt>
                <c:pt idx="122">
                  <c:v>1.24</c:v>
                </c:pt>
                <c:pt idx="123">
                  <c:v>1</c:v>
                </c:pt>
                <c:pt idx="124">
                  <c:v>0.89</c:v>
                </c:pt>
                <c:pt idx="125">
                  <c:v>0.6</c:v>
                </c:pt>
                <c:pt idx="126">
                  <c:v>0.94</c:v>
                </c:pt>
                <c:pt idx="127">
                  <c:v>0.23</c:v>
                </c:pt>
                <c:pt idx="128">
                  <c:v>0.4</c:v>
                </c:pt>
                <c:pt idx="129">
                  <c:v>0.35</c:v>
                </c:pt>
                <c:pt idx="130">
                  <c:v>0.05</c:v>
                </c:pt>
                <c:pt idx="131">
                  <c:v>1.19</c:v>
                </c:pt>
                <c:pt idx="132">
                  <c:v>0.79</c:v>
                </c:pt>
                <c:pt idx="133">
                  <c:v>0.48</c:v>
                </c:pt>
                <c:pt idx="134">
                  <c:v>0.4</c:v>
                </c:pt>
                <c:pt idx="135">
                  <c:v>1.17</c:v>
                </c:pt>
                <c:pt idx="136">
                  <c:v>0.86</c:v>
                </c:pt>
                <c:pt idx="137">
                  <c:v>0.65</c:v>
                </c:pt>
                <c:pt idx="138">
                  <c:v>0.59</c:v>
                </c:pt>
                <c:pt idx="139">
                  <c:v>0.54</c:v>
                </c:pt>
                <c:pt idx="140">
                  <c:v>0.36</c:v>
                </c:pt>
                <c:pt idx="141">
                  <c:v>1.17</c:v>
                </c:pt>
                <c:pt idx="142">
                  <c:v>0.11</c:v>
                </c:pt>
                <c:pt idx="143">
                  <c:v>0.9</c:v>
                </c:pt>
                <c:pt idx="144">
                  <c:v>0.44</c:v>
                </c:pt>
                <c:pt idx="145">
                  <c:v>0.5</c:v>
                </c:pt>
                <c:pt idx="146">
                  <c:v>0.15</c:v>
                </c:pt>
                <c:pt idx="147">
                  <c:v>0.33</c:v>
                </c:pt>
                <c:pt idx="148">
                  <c:v>0.25</c:v>
                </c:pt>
                <c:pt idx="149">
                  <c:v>0.65</c:v>
                </c:pt>
                <c:pt idx="150">
                  <c:v>0.93</c:v>
                </c:pt>
                <c:pt idx="151">
                  <c:v>0.4</c:v>
                </c:pt>
                <c:pt idx="152">
                  <c:v>0.54</c:v>
                </c:pt>
                <c:pt idx="153">
                  <c:v>1.38</c:v>
                </c:pt>
                <c:pt idx="154">
                  <c:v>0.14000000000000001</c:v>
                </c:pt>
                <c:pt idx="155">
                  <c:v>0.8</c:v>
                </c:pt>
                <c:pt idx="156">
                  <c:v>0.08</c:v>
                </c:pt>
                <c:pt idx="157">
                  <c:v>0.96</c:v>
                </c:pt>
                <c:pt idx="158">
                  <c:v>0.2</c:v>
                </c:pt>
                <c:pt idx="159">
                  <c:v>0.66</c:v>
                </c:pt>
                <c:pt idx="160">
                  <c:v>0.41</c:v>
                </c:pt>
                <c:pt idx="161">
                  <c:v>0.19</c:v>
                </c:pt>
                <c:pt idx="162">
                  <c:v>0.1</c:v>
                </c:pt>
                <c:pt idx="163">
                  <c:v>0.2</c:v>
                </c:pt>
                <c:pt idx="164">
                  <c:v>0.1</c:v>
                </c:pt>
                <c:pt idx="165">
                  <c:v>0.33</c:v>
                </c:pt>
                <c:pt idx="166">
                  <c:v>0.31</c:v>
                </c:pt>
                <c:pt idx="167">
                  <c:v>0.27</c:v>
                </c:pt>
                <c:pt idx="168">
                  <c:v>0.23</c:v>
                </c:pt>
                <c:pt idx="169">
                  <c:v>0.77</c:v>
                </c:pt>
                <c:pt idx="170">
                  <c:v>0.1</c:v>
                </c:pt>
                <c:pt idx="171">
                  <c:v>0.09</c:v>
                </c:pt>
                <c:pt idx="172">
                  <c:v>0.3</c:v>
                </c:pt>
                <c:pt idx="173">
                  <c:v>0.17</c:v>
                </c:pt>
                <c:pt idx="174">
                  <c:v>0.25</c:v>
                </c:pt>
                <c:pt idx="175">
                  <c:v>0.11</c:v>
                </c:pt>
                <c:pt idx="176">
                  <c:v>0.15</c:v>
                </c:pt>
                <c:pt idx="177">
                  <c:v>0.15</c:v>
                </c:pt>
                <c:pt idx="178">
                  <c:v>0.18</c:v>
                </c:pt>
                <c:pt idx="179">
                  <c:v>0.19</c:v>
                </c:pt>
                <c:pt idx="180">
                  <c:v>0.19</c:v>
                </c:pt>
                <c:pt idx="181">
                  <c:v>0.23</c:v>
                </c:pt>
                <c:pt idx="182">
                  <c:v>0.11</c:v>
                </c:pt>
                <c:pt idx="183">
                  <c:v>0.19</c:v>
                </c:pt>
                <c:pt idx="184">
                  <c:v>0.13</c:v>
                </c:pt>
                <c:pt idx="185">
                  <c:v>0.11</c:v>
                </c:pt>
                <c:pt idx="186">
                  <c:v>0.09</c:v>
                </c:pt>
                <c:pt idx="187">
                  <c:v>0.06</c:v>
                </c:pt>
                <c:pt idx="188">
                  <c:v>7.0000000000000007E-2</c:v>
                </c:pt>
                <c:pt idx="189">
                  <c:v>0.09</c:v>
                </c:pt>
                <c:pt idx="190">
                  <c:v>0.05</c:v>
                </c:pt>
                <c:pt idx="191">
                  <c:v>0.01</c:v>
                </c:pt>
                <c:pt idx="192">
                  <c:v>0.06</c:v>
                </c:pt>
                <c:pt idx="193">
                  <c:v>0.05</c:v>
                </c:pt>
                <c:pt idx="194">
                  <c:v>0.04</c:v>
                </c:pt>
                <c:pt idx="195">
                  <c:v>0.09</c:v>
                </c:pt>
                <c:pt idx="196">
                  <c:v>0.02</c:v>
                </c:pt>
                <c:pt idx="197">
                  <c:v>0.24</c:v>
                </c:pt>
                <c:pt idx="198">
                  <c:v>0.02</c:v>
                </c:pt>
                <c:pt idx="199">
                  <c:v>0.09</c:v>
                </c:pt>
                <c:pt idx="200">
                  <c:v>0.04</c:v>
                </c:pt>
                <c:pt idx="201">
                  <c:v>0.04</c:v>
                </c:pt>
                <c:pt idx="202">
                  <c:v>0.03</c:v>
                </c:pt>
                <c:pt idx="203">
                  <c:v>0.05</c:v>
                </c:pt>
                <c:pt idx="204">
                  <c:v>0.05</c:v>
                </c:pt>
                <c:pt idx="205">
                  <c:v>0.04</c:v>
                </c:pt>
                <c:pt idx="206">
                  <c:v>1.8</c:v>
                </c:pt>
                <c:pt idx="207">
                  <c:v>0.3</c:v>
                </c:pt>
                <c:pt idx="208">
                  <c:v>0.16</c:v>
                </c:pt>
                <c:pt idx="209">
                  <c:v>0.3</c:v>
                </c:pt>
                <c:pt idx="210">
                  <c:v>0.25</c:v>
                </c:pt>
                <c:pt idx="211">
                  <c:v>0.49</c:v>
                </c:pt>
                <c:pt idx="212">
                  <c:v>0.37</c:v>
                </c:pt>
                <c:pt idx="213">
                  <c:v>0.1</c:v>
                </c:pt>
                <c:pt idx="214">
                  <c:v>0.13</c:v>
                </c:pt>
                <c:pt idx="215">
                  <c:v>1.01</c:v>
                </c:pt>
                <c:pt idx="216">
                  <c:v>0.88</c:v>
                </c:pt>
                <c:pt idx="217">
                  <c:v>0.86</c:v>
                </c:pt>
                <c:pt idx="218">
                  <c:v>0.79</c:v>
                </c:pt>
                <c:pt idx="219">
                  <c:v>0.76</c:v>
                </c:pt>
                <c:pt idx="220">
                  <c:v>0.7</c:v>
                </c:pt>
                <c:pt idx="221">
                  <c:v>0.65</c:v>
                </c:pt>
                <c:pt idx="222">
                  <c:v>0.11</c:v>
                </c:pt>
                <c:pt idx="223">
                  <c:v>0.33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0.47</c:v>
                </c:pt>
                <c:pt idx="248">
                  <c:v>0.92</c:v>
                </c:pt>
                <c:pt idx="249">
                  <c:v>1.19</c:v>
                </c:pt>
                <c:pt idx="250">
                  <c:v>0.91</c:v>
                </c:pt>
                <c:pt idx="251">
                  <c:v>1.1200000000000001</c:v>
                </c:pt>
                <c:pt idx="252">
                  <c:v>0.89</c:v>
                </c:pt>
                <c:pt idx="253">
                  <c:v>0.93</c:v>
                </c:pt>
                <c:pt idx="254">
                  <c:v>1.3</c:v>
                </c:pt>
                <c:pt idx="255">
                  <c:v>0.23</c:v>
                </c:pt>
                <c:pt idx="256">
                  <c:v>0.23</c:v>
                </c:pt>
                <c:pt idx="257">
                  <c:v>0.22</c:v>
                </c:pt>
                <c:pt idx="258">
                  <c:v>0.22</c:v>
                </c:pt>
                <c:pt idx="259">
                  <c:v>0.23</c:v>
                </c:pt>
                <c:pt idx="260">
                  <c:v>0.25</c:v>
                </c:pt>
                <c:pt idx="261">
                  <c:v>0.69</c:v>
                </c:pt>
                <c:pt idx="262">
                  <c:v>0.53</c:v>
                </c:pt>
                <c:pt idx="263">
                  <c:v>0.57999999999999996</c:v>
                </c:pt>
                <c:pt idx="264">
                  <c:v>0.47</c:v>
                </c:pt>
                <c:pt idx="265">
                  <c:v>0.26</c:v>
                </c:pt>
                <c:pt idx="266">
                  <c:v>0.31</c:v>
                </c:pt>
                <c:pt idx="267">
                  <c:v>0.36</c:v>
                </c:pt>
                <c:pt idx="268">
                  <c:v>0.41</c:v>
                </c:pt>
                <c:pt idx="269">
                  <c:v>0.41</c:v>
                </c:pt>
                <c:pt idx="270">
                  <c:v>0.39</c:v>
                </c:pt>
                <c:pt idx="271">
                  <c:v>0.55000000000000004</c:v>
                </c:pt>
                <c:pt idx="272">
                  <c:v>0.18</c:v>
                </c:pt>
                <c:pt idx="273">
                  <c:v>0.6</c:v>
                </c:pt>
                <c:pt idx="274">
                  <c:v>0.82</c:v>
                </c:pt>
                <c:pt idx="275">
                  <c:v>0.33</c:v>
                </c:pt>
                <c:pt idx="276">
                  <c:v>0.14000000000000001</c:v>
                </c:pt>
                <c:pt idx="277">
                  <c:v>0.27</c:v>
                </c:pt>
                <c:pt idx="278">
                  <c:v>0.35</c:v>
                </c:pt>
                <c:pt idx="279">
                  <c:v>0.39</c:v>
                </c:pt>
                <c:pt idx="280">
                  <c:v>0.84</c:v>
                </c:pt>
                <c:pt idx="281">
                  <c:v>0.87</c:v>
                </c:pt>
                <c:pt idx="282">
                  <c:v>0.91</c:v>
                </c:pt>
                <c:pt idx="283">
                  <c:v>0.77</c:v>
                </c:pt>
                <c:pt idx="284">
                  <c:v>0.69</c:v>
                </c:pt>
                <c:pt idx="285">
                  <c:v>0.79</c:v>
                </c:pt>
                <c:pt idx="286">
                  <c:v>0.6</c:v>
                </c:pt>
                <c:pt idx="287">
                  <c:v>0.79</c:v>
                </c:pt>
                <c:pt idx="288">
                  <c:v>0.74</c:v>
                </c:pt>
                <c:pt idx="289">
                  <c:v>0.64</c:v>
                </c:pt>
                <c:pt idx="290">
                  <c:v>0.5</c:v>
                </c:pt>
                <c:pt idx="291">
                  <c:v>0.66</c:v>
                </c:pt>
                <c:pt idx="292">
                  <c:v>0.49</c:v>
                </c:pt>
                <c:pt idx="293">
                  <c:v>0.63</c:v>
                </c:pt>
                <c:pt idx="294">
                  <c:v>0.68</c:v>
                </c:pt>
                <c:pt idx="295">
                  <c:v>0.62</c:v>
                </c:pt>
                <c:pt idx="296">
                  <c:v>0.51</c:v>
                </c:pt>
                <c:pt idx="297">
                  <c:v>0.55000000000000004</c:v>
                </c:pt>
                <c:pt idx="298">
                  <c:v>1.3</c:v>
                </c:pt>
                <c:pt idx="299">
                  <c:v>0.55000000000000004</c:v>
                </c:pt>
                <c:pt idx="300">
                  <c:v>0.51</c:v>
                </c:pt>
                <c:pt idx="301">
                  <c:v>0.31</c:v>
                </c:pt>
                <c:pt idx="302">
                  <c:v>0.53</c:v>
                </c:pt>
                <c:pt idx="303">
                  <c:v>0.71</c:v>
                </c:pt>
                <c:pt idx="304">
                  <c:v>0.62</c:v>
                </c:pt>
                <c:pt idx="305">
                  <c:v>0.54</c:v>
                </c:pt>
                <c:pt idx="306">
                  <c:v>1.1299999999999999</c:v>
                </c:pt>
                <c:pt idx="307">
                  <c:v>1.19</c:v>
                </c:pt>
                <c:pt idx="308">
                  <c:v>1.1299999999999999</c:v>
                </c:pt>
                <c:pt idx="309">
                  <c:v>0.3</c:v>
                </c:pt>
                <c:pt idx="310">
                  <c:v>1.05</c:v>
                </c:pt>
                <c:pt idx="311">
                  <c:v>0.49</c:v>
                </c:pt>
                <c:pt idx="312">
                  <c:v>0.34</c:v>
                </c:pt>
                <c:pt idx="313">
                  <c:v>0.26</c:v>
                </c:pt>
                <c:pt idx="314">
                  <c:v>0.67</c:v>
                </c:pt>
                <c:pt idx="315">
                  <c:v>0.37</c:v>
                </c:pt>
                <c:pt idx="316">
                  <c:v>0.38</c:v>
                </c:pt>
                <c:pt idx="317">
                  <c:v>0.52</c:v>
                </c:pt>
                <c:pt idx="318">
                  <c:v>0.42</c:v>
                </c:pt>
                <c:pt idx="319">
                  <c:v>0.26</c:v>
                </c:pt>
                <c:pt idx="320">
                  <c:v>0.11</c:v>
                </c:pt>
                <c:pt idx="321">
                  <c:v>0.56999999999999995</c:v>
                </c:pt>
                <c:pt idx="322">
                  <c:v>0.38</c:v>
                </c:pt>
                <c:pt idx="323">
                  <c:v>0.33</c:v>
                </c:pt>
                <c:pt idx="324">
                  <c:v>0.53</c:v>
                </c:pt>
                <c:pt idx="325">
                  <c:v>0.17</c:v>
                </c:pt>
                <c:pt idx="326">
                  <c:v>0.14000000000000001</c:v>
                </c:pt>
                <c:pt idx="327">
                  <c:v>0.47</c:v>
                </c:pt>
                <c:pt idx="328">
                  <c:v>0.42</c:v>
                </c:pt>
                <c:pt idx="329">
                  <c:v>0.51</c:v>
                </c:pt>
                <c:pt idx="330">
                  <c:v>0.23</c:v>
                </c:pt>
                <c:pt idx="331">
                  <c:v>0.18</c:v>
                </c:pt>
                <c:pt idx="332">
                  <c:v>0.45</c:v>
                </c:pt>
                <c:pt idx="333">
                  <c:v>0.12</c:v>
                </c:pt>
                <c:pt idx="334">
                  <c:v>0.16</c:v>
                </c:pt>
                <c:pt idx="335">
                  <c:v>0.11</c:v>
                </c:pt>
                <c:pt idx="336">
                  <c:v>0.32</c:v>
                </c:pt>
                <c:pt idx="337">
                  <c:v>0.26</c:v>
                </c:pt>
                <c:pt idx="338">
                  <c:v>0.32</c:v>
                </c:pt>
                <c:pt idx="339">
                  <c:v>0.36</c:v>
                </c:pt>
                <c:pt idx="340">
                  <c:v>0.44</c:v>
                </c:pt>
                <c:pt idx="341">
                  <c:v>0.54</c:v>
                </c:pt>
                <c:pt idx="342">
                  <c:v>0.43</c:v>
                </c:pt>
                <c:pt idx="343">
                  <c:v>0.13</c:v>
                </c:pt>
                <c:pt idx="344">
                  <c:v>0.35</c:v>
                </c:pt>
                <c:pt idx="345">
                  <c:v>0.31</c:v>
                </c:pt>
                <c:pt idx="346">
                  <c:v>0.13</c:v>
                </c:pt>
                <c:pt idx="347">
                  <c:v>0.27</c:v>
                </c:pt>
                <c:pt idx="348">
                  <c:v>0.25</c:v>
                </c:pt>
                <c:pt idx="349">
                  <c:v>0.26</c:v>
                </c:pt>
                <c:pt idx="350">
                  <c:v>0.28000000000000003</c:v>
                </c:pt>
                <c:pt idx="351">
                  <c:v>0.26</c:v>
                </c:pt>
                <c:pt idx="352">
                  <c:v>0.18</c:v>
                </c:pt>
                <c:pt idx="353">
                  <c:v>0.48</c:v>
                </c:pt>
                <c:pt idx="354">
                  <c:v>0.36</c:v>
                </c:pt>
                <c:pt idx="355">
                  <c:v>0.22</c:v>
                </c:pt>
                <c:pt idx="356">
                  <c:v>0.28000000000000003</c:v>
                </c:pt>
                <c:pt idx="357">
                  <c:v>0.47</c:v>
                </c:pt>
                <c:pt idx="358">
                  <c:v>0.32</c:v>
                </c:pt>
                <c:pt idx="359">
                  <c:v>0.12</c:v>
                </c:pt>
                <c:pt idx="360">
                  <c:v>0.14000000000000001</c:v>
                </c:pt>
                <c:pt idx="361">
                  <c:v>0.16</c:v>
                </c:pt>
                <c:pt idx="362">
                  <c:v>0.18</c:v>
                </c:pt>
                <c:pt idx="363">
                  <c:v>0.19</c:v>
                </c:pt>
                <c:pt idx="364">
                  <c:v>0.2</c:v>
                </c:pt>
                <c:pt idx="365">
                  <c:v>0.06</c:v>
                </c:pt>
                <c:pt idx="366">
                  <c:v>0.47</c:v>
                </c:pt>
                <c:pt idx="367">
                  <c:v>0.66</c:v>
                </c:pt>
                <c:pt idx="368">
                  <c:v>1.3</c:v>
                </c:pt>
                <c:pt idx="369">
                  <c:v>0.23</c:v>
                </c:pt>
                <c:pt idx="370">
                  <c:v>0.11</c:v>
                </c:pt>
                <c:pt idx="371">
                  <c:v>0.23</c:v>
                </c:pt>
                <c:pt idx="372">
                  <c:v>0.49</c:v>
                </c:pt>
                <c:pt idx="373">
                  <c:v>0.56999999999999995</c:v>
                </c:pt>
                <c:pt idx="374">
                  <c:v>0.31</c:v>
                </c:pt>
                <c:pt idx="375">
                  <c:v>0.44</c:v>
                </c:pt>
                <c:pt idx="376">
                  <c:v>0.24</c:v>
                </c:pt>
                <c:pt idx="377">
                  <c:v>0.12</c:v>
                </c:pt>
                <c:pt idx="378">
                  <c:v>0.18</c:v>
                </c:pt>
                <c:pt idx="379">
                  <c:v>0.6</c:v>
                </c:pt>
                <c:pt idx="380">
                  <c:v>0.1</c:v>
                </c:pt>
                <c:pt idx="381">
                  <c:v>0.2</c:v>
                </c:pt>
                <c:pt idx="382">
                  <c:v>0.31</c:v>
                </c:pt>
                <c:pt idx="383">
                  <c:v>0.23</c:v>
                </c:pt>
                <c:pt idx="384">
                  <c:v>0.57999999999999996</c:v>
                </c:pt>
                <c:pt idx="385">
                  <c:v>0.17</c:v>
                </c:pt>
                <c:pt idx="386">
                  <c:v>0.1</c:v>
                </c:pt>
                <c:pt idx="387">
                  <c:v>0.14000000000000001</c:v>
                </c:pt>
                <c:pt idx="388">
                  <c:v>0.82</c:v>
                </c:pt>
                <c:pt idx="389">
                  <c:v>0.1</c:v>
                </c:pt>
                <c:pt idx="390">
                  <c:v>0.34</c:v>
                </c:pt>
                <c:pt idx="391">
                  <c:v>0.73</c:v>
                </c:pt>
                <c:pt idx="392">
                  <c:v>0.37</c:v>
                </c:pt>
                <c:pt idx="393">
                  <c:v>0.27</c:v>
                </c:pt>
                <c:pt idx="394">
                  <c:v>0.35</c:v>
                </c:pt>
                <c:pt idx="395">
                  <c:v>0.39</c:v>
                </c:pt>
                <c:pt idx="396">
                  <c:v>0.79</c:v>
                </c:pt>
                <c:pt idx="397">
                  <c:v>0.84</c:v>
                </c:pt>
                <c:pt idx="398">
                  <c:v>0.78</c:v>
                </c:pt>
                <c:pt idx="399">
                  <c:v>0.7</c:v>
                </c:pt>
                <c:pt idx="400">
                  <c:v>0.64</c:v>
                </c:pt>
                <c:pt idx="401">
                  <c:v>0.74</c:v>
                </c:pt>
                <c:pt idx="402">
                  <c:v>0.56999999999999995</c:v>
                </c:pt>
                <c:pt idx="403">
                  <c:v>0.65</c:v>
                </c:pt>
                <c:pt idx="404">
                  <c:v>0.68</c:v>
                </c:pt>
                <c:pt idx="405">
                  <c:v>0.31</c:v>
                </c:pt>
                <c:pt idx="406">
                  <c:v>0.53</c:v>
                </c:pt>
                <c:pt idx="407">
                  <c:v>0.5</c:v>
                </c:pt>
                <c:pt idx="408">
                  <c:v>0.67</c:v>
                </c:pt>
                <c:pt idx="409">
                  <c:v>0.54</c:v>
                </c:pt>
                <c:pt idx="410">
                  <c:v>0.56000000000000005</c:v>
                </c:pt>
                <c:pt idx="411">
                  <c:v>1.17</c:v>
                </c:pt>
                <c:pt idx="412">
                  <c:v>0.7</c:v>
                </c:pt>
                <c:pt idx="413">
                  <c:v>0.96</c:v>
                </c:pt>
                <c:pt idx="414">
                  <c:v>0.93</c:v>
                </c:pt>
                <c:pt idx="415">
                  <c:v>0.81</c:v>
                </c:pt>
                <c:pt idx="416">
                  <c:v>0.49</c:v>
                </c:pt>
                <c:pt idx="417">
                  <c:v>0.4</c:v>
                </c:pt>
                <c:pt idx="418">
                  <c:v>0.3</c:v>
                </c:pt>
                <c:pt idx="419">
                  <c:v>0.31</c:v>
                </c:pt>
                <c:pt idx="420">
                  <c:v>0.45</c:v>
                </c:pt>
                <c:pt idx="421">
                  <c:v>0.67</c:v>
                </c:pt>
                <c:pt idx="422">
                  <c:v>0.37</c:v>
                </c:pt>
                <c:pt idx="423">
                  <c:v>0.45</c:v>
                </c:pt>
                <c:pt idx="424">
                  <c:v>0.34</c:v>
                </c:pt>
                <c:pt idx="425">
                  <c:v>0.99</c:v>
                </c:pt>
                <c:pt idx="426">
                  <c:v>0.99</c:v>
                </c:pt>
                <c:pt idx="427">
                  <c:v>0.94</c:v>
                </c:pt>
                <c:pt idx="428">
                  <c:v>1.03</c:v>
                </c:pt>
                <c:pt idx="429">
                  <c:v>0.39</c:v>
                </c:pt>
                <c:pt idx="430">
                  <c:v>0.64</c:v>
                </c:pt>
                <c:pt idx="431">
                  <c:v>0.05</c:v>
                </c:pt>
                <c:pt idx="432">
                  <c:v>0.65</c:v>
                </c:pt>
                <c:pt idx="433">
                  <c:v>0.2</c:v>
                </c:pt>
                <c:pt idx="434">
                  <c:v>0.13</c:v>
                </c:pt>
                <c:pt idx="435">
                  <c:v>0.1</c:v>
                </c:pt>
                <c:pt idx="436">
                  <c:v>0.11</c:v>
                </c:pt>
                <c:pt idx="437">
                  <c:v>0.56999999999999995</c:v>
                </c:pt>
                <c:pt idx="438">
                  <c:v>0.27</c:v>
                </c:pt>
                <c:pt idx="439">
                  <c:v>0.41</c:v>
                </c:pt>
                <c:pt idx="440">
                  <c:v>0.17</c:v>
                </c:pt>
                <c:pt idx="441">
                  <c:v>0.14000000000000001</c:v>
                </c:pt>
                <c:pt idx="442">
                  <c:v>0.47</c:v>
                </c:pt>
                <c:pt idx="443">
                  <c:v>0.41</c:v>
                </c:pt>
                <c:pt idx="444">
                  <c:v>0.23</c:v>
                </c:pt>
                <c:pt idx="445">
                  <c:v>0.2</c:v>
                </c:pt>
                <c:pt idx="446">
                  <c:v>0.28999999999999998</c:v>
                </c:pt>
                <c:pt idx="447">
                  <c:v>0.14000000000000001</c:v>
                </c:pt>
                <c:pt idx="448">
                  <c:v>0.32</c:v>
                </c:pt>
                <c:pt idx="449">
                  <c:v>0.41</c:v>
                </c:pt>
                <c:pt idx="450">
                  <c:v>0.44</c:v>
                </c:pt>
                <c:pt idx="451">
                  <c:v>0.1</c:v>
                </c:pt>
                <c:pt idx="452">
                  <c:v>0.61</c:v>
                </c:pt>
                <c:pt idx="453">
                  <c:v>0.14000000000000001</c:v>
                </c:pt>
                <c:pt idx="454">
                  <c:v>0.26</c:v>
                </c:pt>
                <c:pt idx="455">
                  <c:v>0.26</c:v>
                </c:pt>
                <c:pt idx="456">
                  <c:v>0.13</c:v>
                </c:pt>
                <c:pt idx="457">
                  <c:v>0.18</c:v>
                </c:pt>
                <c:pt idx="458">
                  <c:v>0.18</c:v>
                </c:pt>
                <c:pt idx="459">
                  <c:v>0.26</c:v>
                </c:pt>
                <c:pt idx="460">
                  <c:v>0.11</c:v>
                </c:pt>
                <c:pt idx="461">
                  <c:v>0.14000000000000001</c:v>
                </c:pt>
                <c:pt idx="462">
                  <c:v>0.1</c:v>
                </c:pt>
                <c:pt idx="463">
                  <c:v>0.15</c:v>
                </c:pt>
                <c:pt idx="464">
                  <c:v>0.17</c:v>
                </c:pt>
                <c:pt idx="465">
                  <c:v>0.42</c:v>
                </c:pt>
                <c:pt idx="466">
                  <c:v>0.14000000000000001</c:v>
                </c:pt>
                <c:pt idx="467">
                  <c:v>0.14000000000000001</c:v>
                </c:pt>
                <c:pt idx="468">
                  <c:v>0.71</c:v>
                </c:pt>
                <c:pt idx="469">
                  <c:v>0.22</c:v>
                </c:pt>
                <c:pt idx="470">
                  <c:v>0.25</c:v>
                </c:pt>
                <c:pt idx="471">
                  <c:v>0.47</c:v>
                </c:pt>
                <c:pt idx="472">
                  <c:v>0.3</c:v>
                </c:pt>
                <c:pt idx="473">
                  <c:v>0.43</c:v>
                </c:pt>
                <c:pt idx="474">
                  <c:v>0.11</c:v>
                </c:pt>
                <c:pt idx="475">
                  <c:v>0.09</c:v>
                </c:pt>
                <c:pt idx="476">
                  <c:v>0.14000000000000001</c:v>
                </c:pt>
                <c:pt idx="477">
                  <c:v>0.13</c:v>
                </c:pt>
                <c:pt idx="478">
                  <c:v>0.16</c:v>
                </c:pt>
                <c:pt idx="479">
                  <c:v>0.45</c:v>
                </c:pt>
                <c:pt idx="480">
                  <c:v>0.16</c:v>
                </c:pt>
                <c:pt idx="481">
                  <c:v>0.19</c:v>
                </c:pt>
                <c:pt idx="482">
                  <c:v>0.15</c:v>
                </c:pt>
                <c:pt idx="483">
                  <c:v>0.25</c:v>
                </c:pt>
                <c:pt idx="484">
                  <c:v>0.12</c:v>
                </c:pt>
                <c:pt idx="485">
                  <c:v>0.53</c:v>
                </c:pt>
                <c:pt idx="486">
                  <c:v>0.2</c:v>
                </c:pt>
                <c:pt idx="487">
                  <c:v>0.15</c:v>
                </c:pt>
                <c:pt idx="488">
                  <c:v>0.59</c:v>
                </c:pt>
                <c:pt idx="489">
                  <c:v>0.1</c:v>
                </c:pt>
                <c:pt idx="490">
                  <c:v>0.3</c:v>
                </c:pt>
                <c:pt idx="491">
                  <c:v>0.06</c:v>
                </c:pt>
                <c:pt idx="492">
                  <c:v>0.02</c:v>
                </c:pt>
                <c:pt idx="493">
                  <c:v>0.05</c:v>
                </c:pt>
                <c:pt idx="494">
                  <c:v>0.02</c:v>
                </c:pt>
                <c:pt idx="495">
                  <c:v>0.01</c:v>
                </c:pt>
                <c:pt idx="496">
                  <c:v>1.3</c:v>
                </c:pt>
                <c:pt idx="497">
                  <c:v>0.23</c:v>
                </c:pt>
                <c:pt idx="498">
                  <c:v>0.23</c:v>
                </c:pt>
                <c:pt idx="499">
                  <c:v>0.44</c:v>
                </c:pt>
                <c:pt idx="500">
                  <c:v>0.31</c:v>
                </c:pt>
                <c:pt idx="501">
                  <c:v>0.56999999999999995</c:v>
                </c:pt>
                <c:pt idx="502">
                  <c:v>0.18</c:v>
                </c:pt>
                <c:pt idx="503">
                  <c:v>0.6</c:v>
                </c:pt>
                <c:pt idx="504">
                  <c:v>0.82</c:v>
                </c:pt>
                <c:pt idx="505">
                  <c:v>0.27</c:v>
                </c:pt>
                <c:pt idx="506">
                  <c:v>0.14000000000000001</c:v>
                </c:pt>
                <c:pt idx="507">
                  <c:v>0.35</c:v>
                </c:pt>
                <c:pt idx="508">
                  <c:v>0.39</c:v>
                </c:pt>
                <c:pt idx="509">
                  <c:v>0.84</c:v>
                </c:pt>
                <c:pt idx="510">
                  <c:v>0.79</c:v>
                </c:pt>
                <c:pt idx="511">
                  <c:v>0.78</c:v>
                </c:pt>
                <c:pt idx="512">
                  <c:v>0.7</c:v>
                </c:pt>
                <c:pt idx="513">
                  <c:v>0.74</c:v>
                </c:pt>
                <c:pt idx="514">
                  <c:v>0.64</c:v>
                </c:pt>
                <c:pt idx="515">
                  <c:v>0.56999999999999995</c:v>
                </c:pt>
                <c:pt idx="516">
                  <c:v>0.68</c:v>
                </c:pt>
                <c:pt idx="517">
                  <c:v>0.53</c:v>
                </c:pt>
                <c:pt idx="518">
                  <c:v>0.31</c:v>
                </c:pt>
                <c:pt idx="519">
                  <c:v>0.53</c:v>
                </c:pt>
                <c:pt idx="520">
                  <c:v>0.67</c:v>
                </c:pt>
                <c:pt idx="521">
                  <c:v>0.54</c:v>
                </c:pt>
                <c:pt idx="522">
                  <c:v>0.96</c:v>
                </c:pt>
                <c:pt idx="523">
                  <c:v>0.49</c:v>
                </c:pt>
                <c:pt idx="524">
                  <c:v>0.3</c:v>
                </c:pt>
                <c:pt idx="525">
                  <c:v>0.67</c:v>
                </c:pt>
                <c:pt idx="526">
                  <c:v>0.37</c:v>
                </c:pt>
                <c:pt idx="527">
                  <c:v>0.45</c:v>
                </c:pt>
                <c:pt idx="528">
                  <c:v>0.34</c:v>
                </c:pt>
                <c:pt idx="529">
                  <c:v>0.11</c:v>
                </c:pt>
                <c:pt idx="530">
                  <c:v>0.56999999999999995</c:v>
                </c:pt>
                <c:pt idx="531">
                  <c:v>0.41</c:v>
                </c:pt>
                <c:pt idx="532">
                  <c:v>0.17</c:v>
                </c:pt>
                <c:pt idx="533">
                  <c:v>0.14000000000000001</c:v>
                </c:pt>
                <c:pt idx="534">
                  <c:v>0.23</c:v>
                </c:pt>
                <c:pt idx="535">
                  <c:v>0.47</c:v>
                </c:pt>
                <c:pt idx="536">
                  <c:v>0.2</c:v>
                </c:pt>
                <c:pt idx="537">
                  <c:v>0.28999999999999998</c:v>
                </c:pt>
                <c:pt idx="538">
                  <c:v>0.41</c:v>
                </c:pt>
                <c:pt idx="539">
                  <c:v>0.44</c:v>
                </c:pt>
                <c:pt idx="540">
                  <c:v>0.26</c:v>
                </c:pt>
                <c:pt idx="541">
                  <c:v>0.13</c:v>
                </c:pt>
                <c:pt idx="542">
                  <c:v>0.26</c:v>
                </c:pt>
                <c:pt idx="543">
                  <c:v>0.18</c:v>
                </c:pt>
                <c:pt idx="544">
                  <c:v>0.42</c:v>
                </c:pt>
                <c:pt idx="545">
                  <c:v>0.47</c:v>
                </c:pt>
                <c:pt idx="546">
                  <c:v>0.3</c:v>
                </c:pt>
                <c:pt idx="547">
                  <c:v>0.22</c:v>
                </c:pt>
                <c:pt idx="548">
                  <c:v>0.14000000000000001</c:v>
                </c:pt>
                <c:pt idx="549">
                  <c:v>0.19</c:v>
                </c:pt>
                <c:pt idx="550">
                  <c:v>0.2</c:v>
                </c:pt>
                <c:pt idx="551">
                  <c:v>0.06</c:v>
                </c:pt>
                <c:pt idx="552">
                  <c:v>0.78</c:v>
                </c:pt>
                <c:pt idx="553">
                  <c:v>1.04</c:v>
                </c:pt>
                <c:pt idx="554">
                  <c:v>0.89</c:v>
                </c:pt>
                <c:pt idx="555">
                  <c:v>1.18</c:v>
                </c:pt>
                <c:pt idx="556">
                  <c:v>1.36</c:v>
                </c:pt>
                <c:pt idx="557">
                  <c:v>1.08</c:v>
                </c:pt>
                <c:pt idx="558">
                  <c:v>1.86</c:v>
                </c:pt>
                <c:pt idx="559">
                  <c:v>0.9</c:v>
                </c:pt>
                <c:pt idx="560">
                  <c:v>0.9</c:v>
                </c:pt>
                <c:pt idx="561">
                  <c:v>0.8</c:v>
                </c:pt>
                <c:pt idx="562">
                  <c:v>0.85</c:v>
                </c:pt>
                <c:pt idx="563">
                  <c:v>1.07</c:v>
                </c:pt>
                <c:pt idx="564">
                  <c:v>1.1000000000000001</c:v>
                </c:pt>
                <c:pt idx="565">
                  <c:v>0.77</c:v>
                </c:pt>
                <c:pt idx="566">
                  <c:v>0.68</c:v>
                </c:pt>
                <c:pt idx="567">
                  <c:v>0.56000000000000005</c:v>
                </c:pt>
                <c:pt idx="568">
                  <c:v>1.04</c:v>
                </c:pt>
                <c:pt idx="569">
                  <c:v>1.07</c:v>
                </c:pt>
                <c:pt idx="570">
                  <c:v>0.94</c:v>
                </c:pt>
                <c:pt idx="571">
                  <c:v>0.16</c:v>
                </c:pt>
                <c:pt idx="572">
                  <c:v>1.36</c:v>
                </c:pt>
                <c:pt idx="573">
                  <c:v>1.44</c:v>
                </c:pt>
                <c:pt idx="574">
                  <c:v>1.43</c:v>
                </c:pt>
                <c:pt idx="575">
                  <c:v>0.84</c:v>
                </c:pt>
                <c:pt idx="576">
                  <c:v>0.96</c:v>
                </c:pt>
                <c:pt idx="577">
                  <c:v>1.18</c:v>
                </c:pt>
                <c:pt idx="578">
                  <c:v>1.27</c:v>
                </c:pt>
                <c:pt idx="579">
                  <c:v>1.38</c:v>
                </c:pt>
                <c:pt idx="580">
                  <c:v>0.89</c:v>
                </c:pt>
                <c:pt idx="581">
                  <c:v>0.74</c:v>
                </c:pt>
                <c:pt idx="582">
                  <c:v>0.7</c:v>
                </c:pt>
                <c:pt idx="583">
                  <c:v>0.77</c:v>
                </c:pt>
                <c:pt idx="585">
                  <c:v>0.83</c:v>
                </c:pt>
                <c:pt idx="586">
                  <c:v>0.25</c:v>
                </c:pt>
                <c:pt idx="587">
                  <c:v>0.26</c:v>
                </c:pt>
                <c:pt idx="588">
                  <c:v>0.7</c:v>
                </c:pt>
                <c:pt idx="589">
                  <c:v>2.54</c:v>
                </c:pt>
                <c:pt idx="590">
                  <c:v>1.85</c:v>
                </c:pt>
                <c:pt idx="591">
                  <c:v>3.92</c:v>
                </c:pt>
                <c:pt idx="592">
                  <c:v>3.88</c:v>
                </c:pt>
                <c:pt idx="593">
                  <c:v>3.03</c:v>
                </c:pt>
                <c:pt idx="594">
                  <c:v>2.11</c:v>
                </c:pt>
                <c:pt idx="595">
                  <c:v>1.52</c:v>
                </c:pt>
                <c:pt idx="596">
                  <c:v>1.48</c:v>
                </c:pt>
                <c:pt idx="597">
                  <c:v>2.23</c:v>
                </c:pt>
                <c:pt idx="598">
                  <c:v>2.77</c:v>
                </c:pt>
                <c:pt idx="599">
                  <c:v>1.94</c:v>
                </c:pt>
                <c:pt idx="600">
                  <c:v>1.75</c:v>
                </c:pt>
                <c:pt idx="601">
                  <c:v>1.29</c:v>
                </c:pt>
                <c:pt idx="602">
                  <c:v>1.18</c:v>
                </c:pt>
                <c:pt idx="603">
                  <c:v>1.1200000000000001</c:v>
                </c:pt>
                <c:pt idx="604">
                  <c:v>1.143</c:v>
                </c:pt>
                <c:pt idx="605">
                  <c:v>1.048</c:v>
                </c:pt>
                <c:pt idx="606">
                  <c:v>0.83699999999999997</c:v>
                </c:pt>
                <c:pt idx="607">
                  <c:v>1.202</c:v>
                </c:pt>
                <c:pt idx="608">
                  <c:v>0.92100000000000004</c:v>
                </c:pt>
                <c:pt idx="609">
                  <c:v>0.92300000000000004</c:v>
                </c:pt>
                <c:pt idx="610">
                  <c:v>1.0409999999999999</c:v>
                </c:pt>
                <c:pt idx="611">
                  <c:v>0.90200000000000002</c:v>
                </c:pt>
                <c:pt idx="612">
                  <c:v>0.94</c:v>
                </c:pt>
                <c:pt idx="613">
                  <c:v>1.107</c:v>
                </c:pt>
                <c:pt idx="614">
                  <c:v>1.085</c:v>
                </c:pt>
                <c:pt idx="615">
                  <c:v>1.0660000000000001</c:v>
                </c:pt>
                <c:pt idx="616">
                  <c:v>1.1220000000000001</c:v>
                </c:pt>
                <c:pt idx="617">
                  <c:v>1.0149999999999999</c:v>
                </c:pt>
                <c:pt idx="618">
                  <c:v>1.115</c:v>
                </c:pt>
                <c:pt idx="619">
                  <c:v>1.0149999999999999</c:v>
                </c:pt>
                <c:pt idx="620">
                  <c:v>0.98099999999999998</c:v>
                </c:pt>
                <c:pt idx="621">
                  <c:v>1.109</c:v>
                </c:pt>
                <c:pt idx="622">
                  <c:v>1.157</c:v>
                </c:pt>
                <c:pt idx="623">
                  <c:v>0.97199999999999998</c:v>
                </c:pt>
                <c:pt idx="624">
                  <c:v>1.159</c:v>
                </c:pt>
                <c:pt idx="625">
                  <c:v>1.0780000000000001</c:v>
                </c:pt>
                <c:pt idx="626">
                  <c:v>0.97099999999999997</c:v>
                </c:pt>
                <c:pt idx="627">
                  <c:v>2.4E-2</c:v>
                </c:pt>
                <c:pt idx="628">
                  <c:v>1.131</c:v>
                </c:pt>
                <c:pt idx="629">
                  <c:v>1.167</c:v>
                </c:pt>
                <c:pt idx="630">
                  <c:v>1.0529999999999999</c:v>
                </c:pt>
                <c:pt idx="631">
                  <c:v>0.95</c:v>
                </c:pt>
                <c:pt idx="632">
                  <c:v>0.42</c:v>
                </c:pt>
                <c:pt idx="633">
                  <c:v>0.55000000000000004</c:v>
                </c:pt>
                <c:pt idx="634">
                  <c:v>0.38</c:v>
                </c:pt>
                <c:pt idx="635">
                  <c:v>0.31</c:v>
                </c:pt>
                <c:pt idx="636">
                  <c:v>0.3</c:v>
                </c:pt>
                <c:pt idx="637">
                  <c:v>0.85</c:v>
                </c:pt>
                <c:pt idx="638">
                  <c:v>0.24</c:v>
                </c:pt>
                <c:pt idx="639">
                  <c:v>0.39</c:v>
                </c:pt>
                <c:pt idx="640">
                  <c:v>1.35</c:v>
                </c:pt>
                <c:pt idx="641">
                  <c:v>1.03</c:v>
                </c:pt>
                <c:pt idx="642">
                  <c:v>1.56</c:v>
                </c:pt>
                <c:pt idx="643">
                  <c:v>1.5</c:v>
                </c:pt>
                <c:pt idx="644">
                  <c:v>1.39</c:v>
                </c:pt>
                <c:pt idx="645">
                  <c:v>1.35</c:v>
                </c:pt>
                <c:pt idx="646">
                  <c:v>1.59</c:v>
                </c:pt>
                <c:pt idx="647">
                  <c:v>1.2</c:v>
                </c:pt>
                <c:pt idx="648">
                  <c:v>1.08</c:v>
                </c:pt>
                <c:pt idx="649">
                  <c:v>1.1399999999999999</c:v>
                </c:pt>
                <c:pt idx="650">
                  <c:v>1.08</c:v>
                </c:pt>
                <c:pt idx="651">
                  <c:v>0.45</c:v>
                </c:pt>
                <c:pt idx="652">
                  <c:v>0.88</c:v>
                </c:pt>
                <c:pt idx="653">
                  <c:v>0.69</c:v>
                </c:pt>
                <c:pt idx="654">
                  <c:v>0.62</c:v>
                </c:pt>
                <c:pt idx="655">
                  <c:v>1.06</c:v>
                </c:pt>
                <c:pt idx="656">
                  <c:v>1.06</c:v>
                </c:pt>
                <c:pt idx="657">
                  <c:v>1.06</c:v>
                </c:pt>
                <c:pt idx="658">
                  <c:v>1.06</c:v>
                </c:pt>
                <c:pt idx="659">
                  <c:v>1.7</c:v>
                </c:pt>
                <c:pt idx="660">
                  <c:v>0.84</c:v>
                </c:pt>
                <c:pt idx="661">
                  <c:v>1.28</c:v>
                </c:pt>
                <c:pt idx="662">
                  <c:v>1.06</c:v>
                </c:pt>
                <c:pt idx="663">
                  <c:v>0.66</c:v>
                </c:pt>
                <c:pt idx="664">
                  <c:v>1.32</c:v>
                </c:pt>
                <c:pt idx="665">
                  <c:v>0.89</c:v>
                </c:pt>
                <c:pt idx="666">
                  <c:v>1.01</c:v>
                </c:pt>
                <c:pt idx="667">
                  <c:v>0.97</c:v>
                </c:pt>
                <c:pt idx="668">
                  <c:v>1.07</c:v>
                </c:pt>
                <c:pt idx="669">
                  <c:v>0.92</c:v>
                </c:pt>
                <c:pt idx="670">
                  <c:v>0.45</c:v>
                </c:pt>
                <c:pt idx="671">
                  <c:v>0.69</c:v>
                </c:pt>
                <c:pt idx="672">
                  <c:v>1.56</c:v>
                </c:pt>
                <c:pt idx="673">
                  <c:v>1.84</c:v>
                </c:pt>
                <c:pt idx="674">
                  <c:v>0.56999999999999995</c:v>
                </c:pt>
                <c:pt idx="675">
                  <c:v>0.93</c:v>
                </c:pt>
                <c:pt idx="676">
                  <c:v>1.05</c:v>
                </c:pt>
                <c:pt idx="677">
                  <c:v>0.73</c:v>
                </c:pt>
                <c:pt idx="678">
                  <c:v>0.91</c:v>
                </c:pt>
                <c:pt idx="679">
                  <c:v>0.9</c:v>
                </c:pt>
                <c:pt idx="680">
                  <c:v>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76-44F9-A971-5726DE4BA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657391"/>
        <c:axId val="1717655311"/>
      </c:scatterChart>
      <c:valAx>
        <c:axId val="171765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655311"/>
        <c:crosses val="autoZero"/>
        <c:crossBetween val="midCat"/>
      </c:valAx>
      <c:valAx>
        <c:axId val="171765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H/C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65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Age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 Distribution</a:t>
          </a:r>
        </a:p>
      </cx:txPr>
    </cx:title>
    <cx:plotArea>
      <cx:plotAreaRegion>
        <cx:series layoutId="clusteredColumn" uniqueId="{946762B8-F669-48AD-A46F-E49D75D6AB22}">
          <cx:tx>
            <cx:txData>
              <cx:f>_xlchart.v1.0</cx:f>
              <cx:v>Age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100"/>
            </cx:binning>
          </cx:layoutPr>
        </cx:series>
      </cx:plotAreaRegion>
      <cx:axis id="0">
        <cx:catScaling gapWidth="0"/>
        <cx:tickLabels/>
        <cx:numFmt formatCode="#,##0" sourceLinked="0"/>
      </cx:axis>
      <cx:axis id="1">
        <cx:valScaling/>
        <cx:title>
          <cx:tx>
            <cx:txData>
              <cx:v>Number of Samples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Samples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68580</xdr:rowOff>
    </xdr:from>
    <xdr:to>
      <xdr:col>11</xdr:col>
      <xdr:colOff>297180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67C85C-EDD9-40F1-A715-9A164BDC8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426720</xdr:colOff>
      <xdr:row>21</xdr:row>
      <xdr:rowOff>38100</xdr:rowOff>
    </xdr:from>
    <xdr:to>
      <xdr:col>18</xdr:col>
      <xdr:colOff>30480</xdr:colOff>
      <xdr:row>36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6E3FF58-11EC-4B59-8D35-DD403648B1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" y="3878580"/>
              <a:ext cx="1057656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FE7E0-FE7C-46DB-8227-F77D0E7DC2E0}">
  <dimension ref="A1:P731"/>
  <sheetViews>
    <sheetView tabSelected="1" workbookViewId="0">
      <pane ySplit="1" topLeftCell="A498" activePane="bottomLeft" state="frozen"/>
      <selection pane="bottomLeft" activeCell="C508" sqref="C508"/>
    </sheetView>
  </sheetViews>
  <sheetFormatPr defaultRowHeight="14.4" x14ac:dyDescent="0.3"/>
  <cols>
    <col min="1" max="1" width="14.6640625" bestFit="1" customWidth="1"/>
    <col min="2" max="2" width="22.88671875" customWidth="1"/>
    <col min="3" max="3" width="30.109375" bestFit="1" customWidth="1"/>
    <col min="4" max="4" width="10.33203125" bestFit="1" customWidth="1"/>
    <col min="7" max="7" width="10.44140625" bestFit="1" customWidth="1"/>
    <col min="8" max="9" width="13.88671875" customWidth="1"/>
    <col min="10" max="10" width="10.6640625" bestFit="1" customWidth="1"/>
    <col min="11" max="11" width="11.109375" bestFit="1" customWidth="1"/>
    <col min="13" max="13" width="15.88671875" bestFit="1" customWidth="1"/>
  </cols>
  <sheetData>
    <row r="1" spans="1:16" x14ac:dyDescent="0.3">
      <c r="A1" t="s">
        <v>0</v>
      </c>
      <c r="B1" t="s">
        <v>1</v>
      </c>
      <c r="C1" t="s">
        <v>2926</v>
      </c>
      <c r="D1" t="s">
        <v>2</v>
      </c>
      <c r="E1" t="s">
        <v>3</v>
      </c>
      <c r="F1" t="s">
        <v>4</v>
      </c>
      <c r="G1" t="s">
        <v>2927</v>
      </c>
      <c r="H1" t="s">
        <v>2925</v>
      </c>
      <c r="I1" t="s">
        <v>2928</v>
      </c>
      <c r="J1" t="s">
        <v>66</v>
      </c>
      <c r="K1" t="s">
        <v>2929</v>
      </c>
      <c r="L1" t="s">
        <v>30</v>
      </c>
      <c r="M1" t="s">
        <v>31</v>
      </c>
      <c r="N1" t="s">
        <v>5</v>
      </c>
      <c r="O1" t="s">
        <v>6</v>
      </c>
      <c r="P1" t="s">
        <v>2930</v>
      </c>
    </row>
    <row r="2" spans="1:16" x14ac:dyDescent="0.3">
      <c r="A2">
        <v>17208</v>
      </c>
      <c r="B2" t="s">
        <v>7</v>
      </c>
      <c r="C2" t="str">
        <f>VLOOKUP(B2,STANDARDS!A:B, 2, FALSE)</f>
        <v>Rodda Beds, Ungoolya Gp</v>
      </c>
      <c r="D2" t="str">
        <f>VLOOKUP(C2, STANDARDS!B:E, 2, FALSE)</f>
        <v>Australia</v>
      </c>
      <c r="E2">
        <f>VLOOKUP(C2, STANDARDS!B:E, 3, FALSE)</f>
        <v>-23.7</v>
      </c>
      <c r="F2">
        <f>VLOOKUP(C2, STANDARDS!B:E, 4, FALSE)</f>
        <v>134.1</v>
      </c>
      <c r="G2">
        <v>610</v>
      </c>
      <c r="H2" s="3">
        <v>30.5</v>
      </c>
      <c r="K2">
        <v>0.75</v>
      </c>
      <c r="L2">
        <v>5</v>
      </c>
      <c r="M2" t="s">
        <v>36</v>
      </c>
    </row>
    <row r="3" spans="1:16" x14ac:dyDescent="0.3">
      <c r="A3">
        <v>17209</v>
      </c>
      <c r="B3" t="s">
        <v>8</v>
      </c>
      <c r="C3" t="str">
        <f>VLOOKUP(B3,STANDARDS!A:B, 2, FALSE)</f>
        <v>Pertatataka Fm</v>
      </c>
      <c r="D3" t="str">
        <f>VLOOKUP(C3, STANDARDS!B:E, 2, FALSE)</f>
        <v>Australia</v>
      </c>
      <c r="E3">
        <f>VLOOKUP(C3, STANDARDS!B:E, 3, FALSE)</f>
        <v>-23.7</v>
      </c>
      <c r="F3">
        <f>VLOOKUP(C3, STANDARDS!B:E, 4, FALSE)</f>
        <v>134.1</v>
      </c>
      <c r="G3">
        <v>610</v>
      </c>
      <c r="H3" s="3">
        <v>30.5</v>
      </c>
      <c r="K3">
        <v>0.7</v>
      </c>
      <c r="L3">
        <v>16</v>
      </c>
      <c r="M3" t="s">
        <v>36</v>
      </c>
    </row>
    <row r="4" spans="1:16" x14ac:dyDescent="0.3">
      <c r="A4">
        <v>17210</v>
      </c>
      <c r="B4" t="s">
        <v>9</v>
      </c>
      <c r="C4" t="str">
        <f>VLOOKUP(B4,STANDARDS!A:B, 2, FALSE)</f>
        <v>Unnamed Svalbard (Vendian)</v>
      </c>
      <c r="D4" t="str">
        <f>VLOOKUP(C4, STANDARDS!B:E, 2, FALSE)</f>
        <v>Svalbard</v>
      </c>
      <c r="E4">
        <f>VLOOKUP(C4, STANDARDS!B:E, 3, FALSE)</f>
        <v>78.900000000000006</v>
      </c>
      <c r="F4">
        <f>VLOOKUP(C4, STANDARDS!B:E, 4, FALSE)</f>
        <v>18.3</v>
      </c>
      <c r="G4">
        <v>700</v>
      </c>
      <c r="H4" s="3">
        <v>35</v>
      </c>
      <c r="K4">
        <v>0.4</v>
      </c>
      <c r="L4">
        <v>6</v>
      </c>
      <c r="M4" t="s">
        <v>36</v>
      </c>
      <c r="N4" t="s">
        <v>32</v>
      </c>
      <c r="O4" t="s">
        <v>34</v>
      </c>
    </row>
    <row r="5" spans="1:16" x14ac:dyDescent="0.3">
      <c r="A5">
        <v>17211</v>
      </c>
      <c r="B5" t="s">
        <v>10</v>
      </c>
      <c r="C5" t="str">
        <f>VLOOKUP(B5,STANDARDS!A:B, 2, FALSE)</f>
        <v>Tapley Hill Fm, Umberatana Gp</v>
      </c>
      <c r="D5" t="str">
        <f>VLOOKUP(C5, STANDARDS!B:E, 2, FALSE)</f>
        <v>Australia</v>
      </c>
      <c r="E5">
        <f>VLOOKUP(C5, STANDARDS!B:E, 3, FALSE)</f>
        <v>-23.7</v>
      </c>
      <c r="F5">
        <f>VLOOKUP(C5, STANDARDS!B:E, 4, FALSE)</f>
        <v>134.1</v>
      </c>
      <c r="G5">
        <v>750</v>
      </c>
      <c r="H5" s="3">
        <v>37.5</v>
      </c>
      <c r="K5">
        <v>0.7</v>
      </c>
      <c r="L5">
        <v>1</v>
      </c>
      <c r="M5" t="s">
        <v>36</v>
      </c>
    </row>
    <row r="6" spans="1:16" x14ac:dyDescent="0.3">
      <c r="A6">
        <v>17212</v>
      </c>
      <c r="B6" t="s">
        <v>11</v>
      </c>
      <c r="C6" t="str">
        <f>VLOOKUP(B6,STANDARDS!A:B, 2, FALSE)</f>
        <v>Areyonga Fm, Amadeus Basin</v>
      </c>
      <c r="D6" t="str">
        <f>VLOOKUP(C6, STANDARDS!B:E, 2, FALSE)</f>
        <v>Australia</v>
      </c>
      <c r="E6">
        <f>VLOOKUP(C6, STANDARDS!B:E, 3, FALSE)</f>
        <v>-23.7</v>
      </c>
      <c r="F6">
        <f>VLOOKUP(C6, STANDARDS!B:E, 4, FALSE)</f>
        <v>134.1</v>
      </c>
      <c r="G6">
        <v>760</v>
      </c>
      <c r="H6" s="3">
        <v>38</v>
      </c>
      <c r="K6">
        <v>0.8</v>
      </c>
      <c r="L6">
        <v>1</v>
      </c>
      <c r="M6" t="s">
        <v>36</v>
      </c>
    </row>
    <row r="7" spans="1:16" x14ac:dyDescent="0.3">
      <c r="A7">
        <v>17213</v>
      </c>
      <c r="B7" t="s">
        <v>12</v>
      </c>
      <c r="C7" t="str">
        <f>VLOOKUP(B7,STANDARDS!A:B, 2, FALSE)</f>
        <v>Visingso Gp</v>
      </c>
      <c r="D7" t="str">
        <f>VLOOKUP(C7, STANDARDS!B:E, 2, FALSE)</f>
        <v>Sweden</v>
      </c>
      <c r="E7">
        <f>VLOOKUP(C7, STANDARDS!B:E, 3, FALSE)</f>
        <v>63.3</v>
      </c>
      <c r="F7">
        <f>VLOOKUP(C7, STANDARDS!B:E, 4, FALSE)</f>
        <v>16.600000000000001</v>
      </c>
      <c r="G7">
        <v>775</v>
      </c>
      <c r="H7" s="3">
        <v>38.75</v>
      </c>
      <c r="K7">
        <v>0.625</v>
      </c>
      <c r="L7">
        <v>8</v>
      </c>
      <c r="M7" t="s">
        <v>36</v>
      </c>
    </row>
    <row r="8" spans="1:16" x14ac:dyDescent="0.3">
      <c r="A8">
        <v>17214</v>
      </c>
      <c r="B8" t="s">
        <v>13</v>
      </c>
      <c r="C8" t="str">
        <f>VLOOKUP(B8,STANDARDS!A:B, 2, FALSE)</f>
        <v>Chuar Gp</v>
      </c>
      <c r="D8" t="str">
        <f>VLOOKUP(C8, STANDARDS!B:E, 2, FALSE)</f>
        <v>USA</v>
      </c>
      <c r="E8">
        <f>VLOOKUP(C8, STANDARDS!B:E, 3, FALSE)</f>
        <v>40.700000000000003</v>
      </c>
      <c r="F8">
        <f>VLOOKUP(C8, STANDARDS!B:E, 4, FALSE)</f>
        <v>-96.2</v>
      </c>
      <c r="G8">
        <v>850</v>
      </c>
      <c r="H8" s="3">
        <v>42.5</v>
      </c>
      <c r="K8">
        <v>0.75</v>
      </c>
      <c r="L8">
        <v>2</v>
      </c>
      <c r="M8" t="s">
        <v>36</v>
      </c>
    </row>
    <row r="9" spans="1:16" x14ac:dyDescent="0.3">
      <c r="A9">
        <v>17215</v>
      </c>
      <c r="B9" t="s">
        <v>14</v>
      </c>
      <c r="C9" t="str">
        <f>VLOOKUP(B9,STANDARDS!A:B, 2, FALSE)</f>
        <v>Bitter Springs Fm</v>
      </c>
      <c r="D9" t="str">
        <f>VLOOKUP(C9, STANDARDS!B:E, 2, FALSE)</f>
        <v>Australia</v>
      </c>
      <c r="E9">
        <f>VLOOKUP(C9, STANDARDS!B:E, 3, FALSE)</f>
        <v>-23.7</v>
      </c>
      <c r="F9">
        <f>VLOOKUP(C9, STANDARDS!B:E, 4, FALSE)</f>
        <v>134.1</v>
      </c>
      <c r="G9">
        <v>850</v>
      </c>
      <c r="H9" s="3">
        <v>42.5</v>
      </c>
      <c r="K9">
        <v>0.55000000000000004</v>
      </c>
      <c r="L9">
        <v>20</v>
      </c>
      <c r="M9" t="s">
        <v>36</v>
      </c>
    </row>
    <row r="10" spans="1:16" x14ac:dyDescent="0.3">
      <c r="A10">
        <v>17216</v>
      </c>
      <c r="B10" t="s">
        <v>15</v>
      </c>
      <c r="C10" t="str">
        <f>VLOOKUP(B10,STANDARDS!A:B, 2, FALSE)</f>
        <v>Victor Bay Fm</v>
      </c>
      <c r="D10" t="str">
        <f>VLOOKUP(C10, STANDARDS!B:E, 2, FALSE)</f>
        <v>Canada</v>
      </c>
      <c r="E10">
        <f>VLOOKUP(C10, STANDARDS!B:E, 3, FALSE)</f>
        <v>59.6</v>
      </c>
      <c r="F10">
        <f>VLOOKUP(C10, STANDARDS!B:E, 4, FALSE)</f>
        <v>-103.1</v>
      </c>
      <c r="G10">
        <v>1000</v>
      </c>
      <c r="H10" s="3">
        <v>50</v>
      </c>
      <c r="K10">
        <v>0.45</v>
      </c>
      <c r="L10">
        <v>5</v>
      </c>
      <c r="M10" t="s">
        <v>36</v>
      </c>
    </row>
    <row r="11" spans="1:16" x14ac:dyDescent="0.3">
      <c r="A11">
        <v>17217</v>
      </c>
      <c r="B11" t="s">
        <v>16</v>
      </c>
      <c r="C11" t="str">
        <f>VLOOKUP(B11,STANDARDS!A:B, 2, FALSE)</f>
        <v>Nonesuch Shale</v>
      </c>
      <c r="D11" t="str">
        <f>VLOOKUP(C11, STANDARDS!B:E, 2, FALSE)</f>
        <v>USA</v>
      </c>
      <c r="E11">
        <f>VLOOKUP(C11, STANDARDS!B:E, 3, FALSE)</f>
        <v>40.700000000000003</v>
      </c>
      <c r="F11">
        <f>VLOOKUP(C11, STANDARDS!B:E, 4, FALSE)</f>
        <v>-96.2</v>
      </c>
      <c r="G11">
        <v>1055</v>
      </c>
      <c r="H11" s="3">
        <v>52.75</v>
      </c>
      <c r="K11">
        <v>0.7</v>
      </c>
      <c r="L11">
        <v>6</v>
      </c>
      <c r="M11" t="s">
        <v>36</v>
      </c>
    </row>
    <row r="12" spans="1:16" x14ac:dyDescent="0.3">
      <c r="A12">
        <v>17218</v>
      </c>
      <c r="B12" t="s">
        <v>17</v>
      </c>
      <c r="C12" t="str">
        <f>VLOOKUP(B12,STANDARDS!A:B, 2, FALSE)</f>
        <v>McMinn Fm, Roper Gp</v>
      </c>
      <c r="D12" t="str">
        <f>VLOOKUP(C12, STANDARDS!B:E, 2, FALSE)</f>
        <v>Australia</v>
      </c>
      <c r="E12">
        <f>VLOOKUP(C12, STANDARDS!B:E, 3, FALSE)</f>
        <v>-23.7</v>
      </c>
      <c r="F12">
        <f>VLOOKUP(C12, STANDARDS!B:E, 4, FALSE)</f>
        <v>134.1</v>
      </c>
      <c r="G12">
        <v>1340</v>
      </c>
      <c r="H12" s="3">
        <v>67</v>
      </c>
      <c r="K12">
        <v>0.95</v>
      </c>
      <c r="L12">
        <v>23</v>
      </c>
      <c r="M12" t="s">
        <v>36</v>
      </c>
    </row>
    <row r="13" spans="1:16" x14ac:dyDescent="0.3">
      <c r="A13">
        <v>17219</v>
      </c>
      <c r="B13" t="s">
        <v>18</v>
      </c>
      <c r="C13" t="str">
        <f>VLOOKUP(B13,STANDARDS!A:B, 2, FALSE)</f>
        <v>Velkerri Fm, Roper Gp</v>
      </c>
      <c r="D13" t="str">
        <f>VLOOKUP(C13, STANDARDS!B:E, 2, FALSE)</f>
        <v>Australia</v>
      </c>
      <c r="E13">
        <f>VLOOKUP(C13, STANDARDS!B:E, 3, FALSE)</f>
        <v>-23.7</v>
      </c>
      <c r="F13">
        <f>VLOOKUP(C13, STANDARDS!B:E, 4, FALSE)</f>
        <v>134.1</v>
      </c>
      <c r="G13">
        <v>1350</v>
      </c>
      <c r="H13" s="3">
        <v>67.5</v>
      </c>
      <c r="K13">
        <v>1.1499999999999999</v>
      </c>
      <c r="L13">
        <v>23</v>
      </c>
      <c r="M13" t="s">
        <v>36</v>
      </c>
    </row>
    <row r="14" spans="1:16" x14ac:dyDescent="0.3">
      <c r="A14">
        <v>17220</v>
      </c>
      <c r="B14" t="s">
        <v>19</v>
      </c>
      <c r="C14" t="str">
        <f>VLOOKUP(B14,STANDARDS!A:B, 2, FALSE)</f>
        <v>Lansen Creek Shale Mbr</v>
      </c>
      <c r="D14" t="str">
        <f>VLOOKUP(C14, STANDARDS!B:E, 2, FALSE)</f>
        <v>Australia</v>
      </c>
      <c r="E14">
        <f>VLOOKUP(C14, STANDARDS!B:E, 3, FALSE)</f>
        <v>-23.7</v>
      </c>
      <c r="F14">
        <f>VLOOKUP(C14, STANDARDS!B:E, 4, FALSE)</f>
        <v>134.1</v>
      </c>
      <c r="G14">
        <v>1350</v>
      </c>
      <c r="H14" s="3">
        <v>67.5</v>
      </c>
      <c r="K14">
        <v>0.97500000000000009</v>
      </c>
      <c r="L14">
        <v>17</v>
      </c>
      <c r="M14" t="s">
        <v>36</v>
      </c>
    </row>
    <row r="15" spans="1:16" x14ac:dyDescent="0.3">
      <c r="A15">
        <v>17221</v>
      </c>
      <c r="B15" t="s">
        <v>20</v>
      </c>
      <c r="C15" t="str">
        <f>VLOOKUP(B15,STANDARDS!A:B, 2, FALSE)</f>
        <v>Corcoran Fm</v>
      </c>
      <c r="D15" t="str">
        <f>VLOOKUP(C15, STANDARDS!B:E, 2, FALSE)</f>
        <v>Australia</v>
      </c>
      <c r="E15">
        <f>VLOOKUP(C15, STANDARDS!B:E, 3, FALSE)</f>
        <v>-23.7</v>
      </c>
      <c r="F15">
        <f>VLOOKUP(C15, STANDARDS!B:E, 4, FALSE)</f>
        <v>134.1</v>
      </c>
      <c r="G15">
        <v>1360</v>
      </c>
      <c r="H15" s="3">
        <v>68</v>
      </c>
      <c r="K15">
        <v>0.7</v>
      </c>
      <c r="L15">
        <v>1</v>
      </c>
      <c r="M15" t="s">
        <v>36</v>
      </c>
    </row>
    <row r="16" spans="1:16" x14ac:dyDescent="0.3">
      <c r="A16">
        <v>17222</v>
      </c>
      <c r="B16" t="s">
        <v>21</v>
      </c>
      <c r="C16" t="str">
        <f>VLOOKUP(B16,STANDARDS!A:B, 2, FALSE)</f>
        <v>Mainoru Fm, Roper Gp</v>
      </c>
      <c r="D16" t="str">
        <f>VLOOKUP(C16, STANDARDS!B:E, 2, FALSE)</f>
        <v>Australia</v>
      </c>
      <c r="E16">
        <f>VLOOKUP(C16, STANDARDS!B:E, 3, FALSE)</f>
        <v>-23.7</v>
      </c>
      <c r="F16">
        <f>VLOOKUP(C16, STANDARDS!B:E, 4, FALSE)</f>
        <v>134.1</v>
      </c>
      <c r="G16">
        <v>1470</v>
      </c>
      <c r="H16" s="3">
        <v>73.5</v>
      </c>
      <c r="K16">
        <v>0.55000000000000004</v>
      </c>
      <c r="L16">
        <v>2</v>
      </c>
      <c r="M16" t="s">
        <v>36</v>
      </c>
    </row>
    <row r="17" spans="1:15" x14ac:dyDescent="0.3">
      <c r="A17">
        <v>17223</v>
      </c>
      <c r="B17" t="s">
        <v>22</v>
      </c>
      <c r="C17" t="str">
        <f>VLOOKUP(B17,STANDARDS!A:B, 2, FALSE)</f>
        <v>Balbirini Dolomite, Nathan Gp</v>
      </c>
      <c r="D17" t="str">
        <f>VLOOKUP(C17, STANDARDS!B:E, 2, FALSE)</f>
        <v>Australia</v>
      </c>
      <c r="E17">
        <f>VLOOKUP(C17, STANDARDS!B:E, 3, FALSE)</f>
        <v>-23.7</v>
      </c>
      <c r="F17">
        <f>VLOOKUP(C17, STANDARDS!B:E, 4, FALSE)</f>
        <v>134.1</v>
      </c>
      <c r="G17">
        <v>1482</v>
      </c>
      <c r="H17" s="3">
        <v>74.099999999999909</v>
      </c>
      <c r="K17">
        <v>1</v>
      </c>
      <c r="L17">
        <v>1</v>
      </c>
      <c r="M17" t="s">
        <v>36</v>
      </c>
    </row>
    <row r="18" spans="1:15" x14ac:dyDescent="0.3">
      <c r="A18">
        <v>17224</v>
      </c>
      <c r="B18" t="s">
        <v>23</v>
      </c>
      <c r="C18" t="str">
        <f>VLOOKUP(B18,STANDARDS!A:B, 2, FALSE)</f>
        <v>Yalco Fm, McArthur Gp</v>
      </c>
      <c r="D18" t="str">
        <f>VLOOKUP(C18, STANDARDS!B:E, 2, FALSE)</f>
        <v>Australia</v>
      </c>
      <c r="E18">
        <f>VLOOKUP(C18, STANDARDS!B:E, 3, FALSE)</f>
        <v>-23.7</v>
      </c>
      <c r="F18">
        <f>VLOOKUP(C18, STANDARDS!B:E, 4, FALSE)</f>
        <v>134.1</v>
      </c>
      <c r="G18">
        <v>1485</v>
      </c>
      <c r="H18" s="3">
        <v>74.25</v>
      </c>
      <c r="K18">
        <v>1.3</v>
      </c>
      <c r="L18">
        <v>2</v>
      </c>
      <c r="M18" t="s">
        <v>36</v>
      </c>
    </row>
    <row r="19" spans="1:15" x14ac:dyDescent="0.3">
      <c r="A19">
        <v>17225</v>
      </c>
      <c r="B19" t="s">
        <v>24</v>
      </c>
      <c r="C19" t="str">
        <f>VLOOKUP(B19,STANDARDS!A:B, 2, FALSE)</f>
        <v>Lynott Fm, McArthur Gp</v>
      </c>
      <c r="D19" t="str">
        <f>VLOOKUP(C19, STANDARDS!B:E, 2, FALSE)</f>
        <v>Australia</v>
      </c>
      <c r="E19">
        <f>VLOOKUP(C19, STANDARDS!B:E, 3, FALSE)</f>
        <v>-23.7</v>
      </c>
      <c r="F19">
        <f>VLOOKUP(C19, STANDARDS!B:E, 4, FALSE)</f>
        <v>134.1</v>
      </c>
      <c r="G19">
        <v>1490</v>
      </c>
      <c r="H19" s="3">
        <v>74.5</v>
      </c>
      <c r="K19">
        <v>0.6</v>
      </c>
      <c r="L19">
        <v>7</v>
      </c>
      <c r="M19" t="s">
        <v>36</v>
      </c>
    </row>
    <row r="20" spans="1:15" x14ac:dyDescent="0.3">
      <c r="A20">
        <v>17226</v>
      </c>
      <c r="B20" t="s">
        <v>25</v>
      </c>
      <c r="C20" t="str">
        <f>VLOOKUP(B20,STANDARDS!A:B, 2, FALSE)</f>
        <v>Lynott Fm, McArthur Gp</v>
      </c>
      <c r="D20" t="str">
        <f>VLOOKUP(C20, STANDARDS!B:E, 2, FALSE)</f>
        <v>Australia</v>
      </c>
      <c r="E20">
        <f>VLOOKUP(C20, STANDARDS!B:E, 3, FALSE)</f>
        <v>-23.7</v>
      </c>
      <c r="F20">
        <f>VLOOKUP(C20, STANDARDS!B:E, 4, FALSE)</f>
        <v>134.1</v>
      </c>
      <c r="G20">
        <v>1490</v>
      </c>
      <c r="H20" s="3">
        <v>74.5</v>
      </c>
      <c r="K20">
        <v>0.5</v>
      </c>
      <c r="L20">
        <v>2</v>
      </c>
      <c r="M20" t="s">
        <v>36</v>
      </c>
      <c r="N20" t="s">
        <v>32</v>
      </c>
      <c r="O20" t="s">
        <v>33</v>
      </c>
    </row>
    <row r="21" spans="1:15" x14ac:dyDescent="0.3">
      <c r="A21">
        <v>17227</v>
      </c>
      <c r="B21" t="s">
        <v>26</v>
      </c>
      <c r="C21" t="str">
        <f>VLOOKUP(B21,STANDARDS!A:B, 2, FALSE)</f>
        <v>Lynott Fm, McArthur Gp</v>
      </c>
      <c r="D21" t="str">
        <f>VLOOKUP(C21, STANDARDS!B:E, 2, FALSE)</f>
        <v>Australia</v>
      </c>
      <c r="E21">
        <f>VLOOKUP(C21, STANDARDS!B:E, 3, FALSE)</f>
        <v>-23.7</v>
      </c>
      <c r="F21">
        <f>VLOOKUP(C21, STANDARDS!B:E, 4, FALSE)</f>
        <v>134.1</v>
      </c>
      <c r="G21">
        <v>1490</v>
      </c>
      <c r="H21" s="3">
        <v>74.5</v>
      </c>
      <c r="K21">
        <v>0.75</v>
      </c>
      <c r="L21">
        <v>6</v>
      </c>
      <c r="M21" t="s">
        <v>36</v>
      </c>
    </row>
    <row r="22" spans="1:15" x14ac:dyDescent="0.3">
      <c r="A22">
        <v>17228</v>
      </c>
      <c r="B22" t="s">
        <v>27</v>
      </c>
      <c r="C22" t="str">
        <f>VLOOKUP(B22,STANDARDS!A:B, 2, FALSE)</f>
        <v>Reward Fm, McArthur Gp</v>
      </c>
      <c r="D22" t="str">
        <f>VLOOKUP(C22, STANDARDS!B:E, 2, FALSE)</f>
        <v>Australia</v>
      </c>
      <c r="E22">
        <f>VLOOKUP(C22, STANDARDS!B:E, 3, FALSE)</f>
        <v>-23.7</v>
      </c>
      <c r="F22">
        <f>VLOOKUP(C22, STANDARDS!B:E, 4, FALSE)</f>
        <v>134.1</v>
      </c>
      <c r="G22">
        <v>1495</v>
      </c>
      <c r="H22" s="3">
        <v>74.75</v>
      </c>
      <c r="K22">
        <v>0.57499999999999996</v>
      </c>
      <c r="L22">
        <v>11</v>
      </c>
      <c r="M22" t="s">
        <v>36</v>
      </c>
    </row>
    <row r="23" spans="1:15" x14ac:dyDescent="0.3">
      <c r="A23">
        <v>17229</v>
      </c>
      <c r="B23" t="s">
        <v>28</v>
      </c>
      <c r="C23" t="str">
        <f>VLOOKUP(B23,STANDARDS!A:B, 2, FALSE)</f>
        <v>Barney Creek Fm, McArthur Gp</v>
      </c>
      <c r="D23" t="str">
        <f>VLOOKUP(C23, STANDARDS!B:E, 2, FALSE)</f>
        <v>Australia</v>
      </c>
      <c r="E23">
        <f>VLOOKUP(C23, STANDARDS!B:E, 3, FALSE)</f>
        <v>-23.7</v>
      </c>
      <c r="F23">
        <f>VLOOKUP(C23, STANDARDS!B:E, 4, FALSE)</f>
        <v>134.1</v>
      </c>
      <c r="G23">
        <v>1500</v>
      </c>
      <c r="H23" s="3">
        <v>75</v>
      </c>
      <c r="K23">
        <v>0.92500000000000004</v>
      </c>
      <c r="L23">
        <v>15</v>
      </c>
      <c r="M23" t="s">
        <v>36</v>
      </c>
    </row>
    <row r="24" spans="1:15" x14ac:dyDescent="0.3">
      <c r="A24">
        <v>17230</v>
      </c>
      <c r="B24" t="s">
        <v>29</v>
      </c>
      <c r="C24" t="str">
        <f>VLOOKUP(B24,STANDARDS!A:B, 2, FALSE)</f>
        <v>Teena Fm, McArthur Gp</v>
      </c>
      <c r="D24" t="str">
        <f>VLOOKUP(C24, STANDARDS!B:E, 2, FALSE)</f>
        <v>Australia</v>
      </c>
      <c r="E24">
        <f>VLOOKUP(C24, STANDARDS!B:E, 3, FALSE)</f>
        <v>-23.7</v>
      </c>
      <c r="F24">
        <f>VLOOKUP(C24, STANDARDS!B:E, 4, FALSE)</f>
        <v>134.1</v>
      </c>
      <c r="G24">
        <v>1510</v>
      </c>
      <c r="H24" s="3">
        <v>75.5</v>
      </c>
      <c r="K24">
        <v>0.5</v>
      </c>
      <c r="L24">
        <v>1</v>
      </c>
      <c r="M24" t="s">
        <v>36</v>
      </c>
    </row>
    <row r="25" spans="1:15" x14ac:dyDescent="0.3">
      <c r="A25">
        <v>17231</v>
      </c>
      <c r="B25" t="s">
        <v>35</v>
      </c>
      <c r="C25" t="str">
        <f>VLOOKUP(B25,STANDARDS!A:B, 2, FALSE)</f>
        <v>Woocalla Fm</v>
      </c>
      <c r="D25" t="str">
        <f>VLOOKUP(C25, STANDARDS!B:E, 2, FALSE)</f>
        <v>Australia</v>
      </c>
      <c r="E25">
        <f>VLOOKUP(C25, STANDARDS!B:E, 3, FALSE)</f>
        <v>-23.7</v>
      </c>
      <c r="F25">
        <f>VLOOKUP(C25, STANDARDS!B:E, 4, FALSE)</f>
        <v>134.1</v>
      </c>
      <c r="G25">
        <v>750</v>
      </c>
      <c r="H25" s="3">
        <v>37.5</v>
      </c>
      <c r="K25">
        <v>0.45</v>
      </c>
      <c r="L25">
        <v>2</v>
      </c>
      <c r="M25" t="s">
        <v>38</v>
      </c>
    </row>
    <row r="26" spans="1:15" x14ac:dyDescent="0.3">
      <c r="A26">
        <v>17232</v>
      </c>
      <c r="B26" t="s">
        <v>13</v>
      </c>
      <c r="C26" t="str">
        <f>VLOOKUP(B26,STANDARDS!A:B, 2, FALSE)</f>
        <v>Chuar Gp</v>
      </c>
      <c r="D26" t="str">
        <f>VLOOKUP(C26, STANDARDS!B:E, 2, FALSE)</f>
        <v>USA</v>
      </c>
      <c r="E26">
        <f>VLOOKUP(C26, STANDARDS!B:E, 3, FALSE)</f>
        <v>40.700000000000003</v>
      </c>
      <c r="F26">
        <f>VLOOKUP(C26, STANDARDS!B:E, 4, FALSE)</f>
        <v>-96.2</v>
      </c>
      <c r="G26">
        <v>850</v>
      </c>
      <c r="H26" s="3">
        <v>42.5</v>
      </c>
      <c r="K26">
        <v>0.65</v>
      </c>
      <c r="L26">
        <v>8</v>
      </c>
      <c r="M26" t="s">
        <v>38</v>
      </c>
    </row>
    <row r="27" spans="1:15" x14ac:dyDescent="0.3">
      <c r="A27">
        <v>17233</v>
      </c>
      <c r="B27" t="s">
        <v>17</v>
      </c>
      <c r="C27" t="str">
        <f>VLOOKUP(B27,STANDARDS!A:B, 2, FALSE)</f>
        <v>McMinn Fm, Roper Gp</v>
      </c>
      <c r="D27" t="str">
        <f>VLOOKUP(C27, STANDARDS!B:E, 2, FALSE)</f>
        <v>Australia</v>
      </c>
      <c r="E27">
        <f>VLOOKUP(C27, STANDARDS!B:E, 3, FALSE)</f>
        <v>-23.7</v>
      </c>
      <c r="F27">
        <f>VLOOKUP(C27, STANDARDS!B:E, 4, FALSE)</f>
        <v>134.1</v>
      </c>
      <c r="G27">
        <v>1340</v>
      </c>
      <c r="H27" s="3">
        <v>67</v>
      </c>
      <c r="K27">
        <v>1</v>
      </c>
      <c r="L27">
        <v>3</v>
      </c>
      <c r="M27" t="s">
        <v>38</v>
      </c>
    </row>
    <row r="28" spans="1:15" x14ac:dyDescent="0.3">
      <c r="A28">
        <v>17234</v>
      </c>
      <c r="B28" t="s">
        <v>28</v>
      </c>
      <c r="C28" t="str">
        <f>VLOOKUP(B28,STANDARDS!A:B, 2, FALSE)</f>
        <v>Barney Creek Fm, McArthur Gp</v>
      </c>
      <c r="D28" t="str">
        <f>VLOOKUP(C28, STANDARDS!B:E, 2, FALSE)</f>
        <v>Australia</v>
      </c>
      <c r="E28">
        <f>VLOOKUP(C28, STANDARDS!B:E, 3, FALSE)</f>
        <v>-23.7</v>
      </c>
      <c r="F28">
        <f>VLOOKUP(C28, STANDARDS!B:E, 4, FALSE)</f>
        <v>134.1</v>
      </c>
      <c r="G28">
        <v>1500</v>
      </c>
      <c r="H28" s="3">
        <v>75</v>
      </c>
      <c r="K28">
        <v>0.45</v>
      </c>
      <c r="L28">
        <v>1</v>
      </c>
      <c r="M28" t="s">
        <v>38</v>
      </c>
    </row>
    <row r="29" spans="1:15" x14ac:dyDescent="0.3">
      <c r="A29">
        <v>17175</v>
      </c>
      <c r="B29" t="s">
        <v>39</v>
      </c>
      <c r="C29" t="str">
        <f>VLOOKUP(B29,STANDARDS!A:B, 2, FALSE)</f>
        <v>Wonoka Fm</v>
      </c>
      <c r="D29" t="str">
        <f>VLOOKUP(C29, STANDARDS!B:E, 2, FALSE)</f>
        <v>Australia</v>
      </c>
      <c r="E29">
        <f>VLOOKUP(C29, STANDARDS!B:E, 3, FALSE)</f>
        <v>-23.7</v>
      </c>
      <c r="F29">
        <f>VLOOKUP(C29, STANDARDS!B:E, 4, FALSE)</f>
        <v>134.1</v>
      </c>
      <c r="G29">
        <v>585</v>
      </c>
      <c r="H29" s="3">
        <v>29.25</v>
      </c>
      <c r="K29">
        <v>0.47</v>
      </c>
      <c r="L29">
        <v>1</v>
      </c>
      <c r="M29" t="s">
        <v>65</v>
      </c>
    </row>
    <row r="30" spans="1:15" x14ac:dyDescent="0.3">
      <c r="A30">
        <v>17176</v>
      </c>
      <c r="B30" t="s">
        <v>40</v>
      </c>
      <c r="C30" t="str">
        <f>VLOOKUP(B30,STANDARDS!A:B, 2, FALSE)</f>
        <v>Pertatataka Fm</v>
      </c>
      <c r="D30" t="str">
        <f>VLOOKUP(C30, STANDARDS!B:E, 2, FALSE)</f>
        <v>Australia</v>
      </c>
      <c r="E30">
        <f>VLOOKUP(C30, STANDARDS!B:E, 3, FALSE)</f>
        <v>-23.7</v>
      </c>
      <c r="F30">
        <f>VLOOKUP(C30, STANDARDS!B:E, 4, FALSE)</f>
        <v>134.1</v>
      </c>
      <c r="G30">
        <v>610</v>
      </c>
      <c r="H30" s="3">
        <v>30.5</v>
      </c>
      <c r="K30">
        <v>0.66</v>
      </c>
      <c r="L30">
        <v>1</v>
      </c>
      <c r="M30" t="s">
        <v>65</v>
      </c>
    </row>
    <row r="31" spans="1:15" x14ac:dyDescent="0.3">
      <c r="A31">
        <v>17177</v>
      </c>
      <c r="B31" t="s">
        <v>41</v>
      </c>
      <c r="C31" t="str">
        <f>VLOOKUP(B31,STANDARDS!A:B, 2, FALSE)</f>
        <v>Brachina Fm</v>
      </c>
      <c r="D31" t="str">
        <f>VLOOKUP(C31, STANDARDS!B:E, 2, FALSE)</f>
        <v>Australia</v>
      </c>
      <c r="E31">
        <f>VLOOKUP(C31, STANDARDS!B:E, 3, FALSE)</f>
        <v>-23.7</v>
      </c>
      <c r="F31">
        <f>VLOOKUP(C31, STANDARDS!B:E, 4, FALSE)</f>
        <v>134.1</v>
      </c>
      <c r="G31">
        <v>650</v>
      </c>
      <c r="H31" s="3">
        <v>32.5</v>
      </c>
      <c r="K31">
        <v>0.11</v>
      </c>
      <c r="L31">
        <v>3</v>
      </c>
      <c r="M31" t="s">
        <v>65</v>
      </c>
    </row>
    <row r="32" spans="1:15" x14ac:dyDescent="0.3">
      <c r="A32">
        <v>17178</v>
      </c>
      <c r="B32" t="s">
        <v>42</v>
      </c>
      <c r="C32" t="str">
        <f>VLOOKUP(B32,STANDARDS!A:B, 2, FALSE)</f>
        <v>Umberatana Gp</v>
      </c>
      <c r="D32" t="str">
        <f>VLOOKUP(C32, STANDARDS!B:E, 2, FALSE)</f>
        <v>Australia</v>
      </c>
      <c r="E32">
        <f>VLOOKUP(C32, STANDARDS!B:E, 3, FALSE)</f>
        <v>-23.7</v>
      </c>
      <c r="F32">
        <f>VLOOKUP(C32, STANDARDS!B:E, 4, FALSE)</f>
        <v>134.1</v>
      </c>
      <c r="G32">
        <v>675</v>
      </c>
      <c r="H32" s="3">
        <v>33.75</v>
      </c>
      <c r="K32">
        <v>0.49</v>
      </c>
      <c r="L32">
        <v>1</v>
      </c>
      <c r="M32" t="s">
        <v>65</v>
      </c>
    </row>
    <row r="33" spans="1:13" x14ac:dyDescent="0.3">
      <c r="A33">
        <v>17179</v>
      </c>
      <c r="B33" t="s">
        <v>10</v>
      </c>
      <c r="C33" t="str">
        <f>VLOOKUP(B33,STANDARDS!A:B, 2, FALSE)</f>
        <v>Tapley Hill Fm, Umberatana Gp</v>
      </c>
      <c r="D33" t="str">
        <f>VLOOKUP(C33, STANDARDS!B:E, 2, FALSE)</f>
        <v>Australia</v>
      </c>
      <c r="E33">
        <f>VLOOKUP(C33, STANDARDS!B:E, 3, FALSE)</f>
        <v>-23.7</v>
      </c>
      <c r="F33">
        <f>VLOOKUP(C33, STANDARDS!B:E, 4, FALSE)</f>
        <v>134.1</v>
      </c>
      <c r="G33">
        <v>750</v>
      </c>
      <c r="H33" s="3">
        <v>37.5</v>
      </c>
      <c r="K33">
        <v>0.13</v>
      </c>
      <c r="L33">
        <v>31</v>
      </c>
      <c r="M33" t="s">
        <v>65</v>
      </c>
    </row>
    <row r="34" spans="1:13" x14ac:dyDescent="0.3">
      <c r="A34">
        <v>17180</v>
      </c>
      <c r="B34" t="s">
        <v>43</v>
      </c>
      <c r="C34" t="str">
        <f>VLOOKUP(B34,STANDARDS!A:B, 2, FALSE)</f>
        <v>Skillogalee Dolomite</v>
      </c>
      <c r="D34" t="str">
        <f>VLOOKUP(C34, STANDARDS!B:E, 2, FALSE)</f>
        <v>Australia</v>
      </c>
      <c r="E34">
        <f>VLOOKUP(C34, STANDARDS!B:E, 3, FALSE)</f>
        <v>-23.7</v>
      </c>
      <c r="F34">
        <f>VLOOKUP(C34, STANDARDS!B:E, 4, FALSE)</f>
        <v>134.1</v>
      </c>
      <c r="G34">
        <v>770</v>
      </c>
      <c r="H34" s="3">
        <v>38.5</v>
      </c>
      <c r="K34">
        <v>0.22</v>
      </c>
      <c r="L34">
        <v>11</v>
      </c>
      <c r="M34" t="s">
        <v>65</v>
      </c>
    </row>
    <row r="35" spans="1:13" x14ac:dyDescent="0.3">
      <c r="A35">
        <v>17181</v>
      </c>
      <c r="B35" t="s">
        <v>44</v>
      </c>
      <c r="C35" t="str">
        <f>VLOOKUP(B35,STANDARDS!A:B, 2, FALSE)</f>
        <v>Rhynie Sandstone</v>
      </c>
      <c r="D35" t="str">
        <f>VLOOKUP(C35, STANDARDS!B:E, 2, FALSE)</f>
        <v>Scotland</v>
      </c>
      <c r="E35">
        <f>VLOOKUP(C35, STANDARDS!B:E, 3, FALSE)</f>
        <v>56.7</v>
      </c>
      <c r="F35">
        <f>VLOOKUP(C35, STANDARDS!B:E, 4, FALSE)</f>
        <v>-4</v>
      </c>
      <c r="G35">
        <v>785</v>
      </c>
      <c r="H35" s="3">
        <v>39.25</v>
      </c>
      <c r="K35">
        <v>0.85</v>
      </c>
      <c r="L35">
        <v>1</v>
      </c>
      <c r="M35" t="s">
        <v>65</v>
      </c>
    </row>
    <row r="36" spans="1:13" x14ac:dyDescent="0.3">
      <c r="A36">
        <v>17182</v>
      </c>
      <c r="B36" t="s">
        <v>45</v>
      </c>
      <c r="C36" t="str">
        <f>VLOOKUP(B36,STANDARDS!A:B, 2, FALSE)</f>
        <v>Burra Gp</v>
      </c>
      <c r="D36" t="str">
        <f>VLOOKUP(C36, STANDARDS!B:E, 2, FALSE)</f>
        <v>Australia</v>
      </c>
      <c r="E36">
        <f>VLOOKUP(C36, STANDARDS!B:E, 3, FALSE)</f>
        <v>-23.7</v>
      </c>
      <c r="F36">
        <f>VLOOKUP(C36, STANDARDS!B:E, 4, FALSE)</f>
        <v>134.1</v>
      </c>
      <c r="G36">
        <v>800</v>
      </c>
      <c r="H36" s="3">
        <v>40</v>
      </c>
      <c r="K36">
        <v>0.17</v>
      </c>
      <c r="L36">
        <v>1</v>
      </c>
      <c r="M36" t="s">
        <v>65</v>
      </c>
    </row>
    <row r="37" spans="1:13" x14ac:dyDescent="0.3">
      <c r="A37">
        <v>17183</v>
      </c>
      <c r="B37" t="s">
        <v>46</v>
      </c>
      <c r="C37" t="str">
        <f>VLOOKUP(B37,STANDARDS!A:B, 2, FALSE)</f>
        <v>Black Mudstone, Utah</v>
      </c>
      <c r="D37" t="str">
        <f>VLOOKUP(C37, STANDARDS!B:E, 2, FALSE)</f>
        <v>USA</v>
      </c>
      <c r="E37">
        <f>VLOOKUP(C37, STANDARDS!B:E, 3, FALSE)</f>
        <v>40.700000000000003</v>
      </c>
      <c r="F37">
        <f>VLOOKUP(C37, STANDARDS!B:E, 4, FALSE)</f>
        <v>-96.2</v>
      </c>
      <c r="G37">
        <v>830</v>
      </c>
      <c r="H37" s="3">
        <v>41.5</v>
      </c>
      <c r="K37">
        <v>0.1</v>
      </c>
      <c r="L37">
        <v>1</v>
      </c>
      <c r="M37" t="s">
        <v>65</v>
      </c>
    </row>
    <row r="38" spans="1:13" x14ac:dyDescent="0.3">
      <c r="A38">
        <v>17184</v>
      </c>
      <c r="B38" t="s">
        <v>14</v>
      </c>
      <c r="C38" t="str">
        <f>VLOOKUP(B38,STANDARDS!A:B, 2, FALSE)</f>
        <v>Bitter Springs Fm</v>
      </c>
      <c r="D38" t="str">
        <f>VLOOKUP(C38, STANDARDS!B:E, 2, FALSE)</f>
        <v>Australia</v>
      </c>
      <c r="E38">
        <f>VLOOKUP(C38, STANDARDS!B:E, 3, FALSE)</f>
        <v>-23.7</v>
      </c>
      <c r="F38">
        <f>VLOOKUP(C38, STANDARDS!B:E, 4, FALSE)</f>
        <v>134.1</v>
      </c>
      <c r="G38">
        <v>850</v>
      </c>
      <c r="H38" s="3">
        <v>42.5</v>
      </c>
      <c r="K38">
        <v>0.46</v>
      </c>
      <c r="L38">
        <v>6</v>
      </c>
      <c r="M38" t="s">
        <v>65</v>
      </c>
    </row>
    <row r="39" spans="1:13" x14ac:dyDescent="0.3">
      <c r="A39">
        <v>17185</v>
      </c>
      <c r="B39" t="s">
        <v>16</v>
      </c>
      <c r="C39" t="str">
        <f>VLOOKUP(B39,STANDARDS!A:B, 2, FALSE)</f>
        <v>Nonesuch Shale</v>
      </c>
      <c r="D39" t="str">
        <f>VLOOKUP(C39, STANDARDS!B:E, 2, FALSE)</f>
        <v>USA</v>
      </c>
      <c r="E39">
        <f>VLOOKUP(C39, STANDARDS!B:E, 3, FALSE)</f>
        <v>40.700000000000003</v>
      </c>
      <c r="F39">
        <f>VLOOKUP(C39, STANDARDS!B:E, 4, FALSE)</f>
        <v>-96.2</v>
      </c>
      <c r="G39">
        <v>1055</v>
      </c>
      <c r="H39" s="3">
        <v>52.75</v>
      </c>
      <c r="K39">
        <v>0.5</v>
      </c>
      <c r="L39">
        <v>1</v>
      </c>
      <c r="M39" t="s">
        <v>65</v>
      </c>
    </row>
    <row r="40" spans="1:13" x14ac:dyDescent="0.3">
      <c r="A40">
        <v>17186</v>
      </c>
      <c r="B40" t="s">
        <v>17</v>
      </c>
      <c r="C40" t="str">
        <f>VLOOKUP(B40,STANDARDS!A:B, 2, FALSE)</f>
        <v>McMinn Fm, Roper Gp</v>
      </c>
      <c r="D40" t="str">
        <f>VLOOKUP(C40, STANDARDS!B:E, 2, FALSE)</f>
        <v>Australia</v>
      </c>
      <c r="E40">
        <f>VLOOKUP(C40, STANDARDS!B:E, 3, FALSE)</f>
        <v>-23.7</v>
      </c>
      <c r="F40">
        <f>VLOOKUP(C40, STANDARDS!B:E, 4, FALSE)</f>
        <v>134.1</v>
      </c>
      <c r="G40">
        <v>1340</v>
      </c>
      <c r="H40" s="3">
        <v>67</v>
      </c>
      <c r="K40">
        <v>0.7</v>
      </c>
      <c r="L40">
        <v>10</v>
      </c>
      <c r="M40" t="s">
        <v>65</v>
      </c>
    </row>
    <row r="41" spans="1:13" x14ac:dyDescent="0.3">
      <c r="A41">
        <v>17187</v>
      </c>
      <c r="B41" t="s">
        <v>19</v>
      </c>
      <c r="C41" t="str">
        <f>VLOOKUP(B41,STANDARDS!A:B, 2, FALSE)</f>
        <v>Lansen Creek Shale Mbr</v>
      </c>
      <c r="D41" t="str">
        <f>VLOOKUP(C41, STANDARDS!B:E, 2, FALSE)</f>
        <v>Australia</v>
      </c>
      <c r="E41">
        <f>VLOOKUP(C41, STANDARDS!B:E, 3, FALSE)</f>
        <v>-23.7</v>
      </c>
      <c r="F41">
        <f>VLOOKUP(C41, STANDARDS!B:E, 4, FALSE)</f>
        <v>134.1</v>
      </c>
      <c r="G41">
        <v>1350</v>
      </c>
      <c r="H41" s="3">
        <v>67.5</v>
      </c>
      <c r="K41">
        <v>0.93</v>
      </c>
      <c r="L41">
        <v>4</v>
      </c>
      <c r="M41" t="s">
        <v>65</v>
      </c>
    </row>
    <row r="42" spans="1:13" x14ac:dyDescent="0.3">
      <c r="A42">
        <v>17188</v>
      </c>
      <c r="B42" t="s">
        <v>18</v>
      </c>
      <c r="C42" t="str">
        <f>VLOOKUP(B42,STANDARDS!A:B, 2, FALSE)</f>
        <v>Velkerri Fm, Roper Gp</v>
      </c>
      <c r="D42" t="str">
        <f>VLOOKUP(C42, STANDARDS!B:E, 2, FALSE)</f>
        <v>Australia</v>
      </c>
      <c r="E42">
        <f>VLOOKUP(C42, STANDARDS!B:E, 3, FALSE)</f>
        <v>-23.7</v>
      </c>
      <c r="F42">
        <f>VLOOKUP(C42, STANDARDS!B:E, 4, FALSE)</f>
        <v>134.1</v>
      </c>
      <c r="G42">
        <v>1350</v>
      </c>
      <c r="H42" s="3">
        <v>67.5</v>
      </c>
      <c r="K42">
        <v>0.81</v>
      </c>
      <c r="L42">
        <v>7</v>
      </c>
      <c r="M42" t="s">
        <v>65</v>
      </c>
    </row>
    <row r="43" spans="1:13" x14ac:dyDescent="0.3">
      <c r="A43">
        <v>17189</v>
      </c>
      <c r="B43" t="s">
        <v>47</v>
      </c>
      <c r="C43" t="str">
        <f>VLOOKUP(B43,STANDARDS!A:B, 2, FALSE)</f>
        <v>Bungle Bungle Dolomite</v>
      </c>
      <c r="D43" t="str">
        <f>VLOOKUP(C43, STANDARDS!B:E, 2, FALSE)</f>
        <v>Australia</v>
      </c>
      <c r="E43">
        <f>VLOOKUP(C43, STANDARDS!B:E, 3, FALSE)</f>
        <v>-23.7</v>
      </c>
      <c r="F43">
        <f>VLOOKUP(C43, STANDARDS!B:E, 4, FALSE)</f>
        <v>134.1</v>
      </c>
      <c r="G43">
        <v>1364</v>
      </c>
      <c r="H43" s="3">
        <v>68.200000000000045</v>
      </c>
      <c r="K43">
        <v>0.39</v>
      </c>
      <c r="L43">
        <v>5</v>
      </c>
      <c r="M43" t="s">
        <v>65</v>
      </c>
    </row>
    <row r="44" spans="1:13" x14ac:dyDescent="0.3">
      <c r="A44">
        <v>17190</v>
      </c>
      <c r="B44" t="s">
        <v>23</v>
      </c>
      <c r="C44" t="str">
        <f>VLOOKUP(B44,STANDARDS!A:B, 2, FALSE)</f>
        <v>Yalco Fm, McArthur Gp</v>
      </c>
      <c r="D44" t="str">
        <f>VLOOKUP(C44, STANDARDS!B:E, 2, FALSE)</f>
        <v>Australia</v>
      </c>
      <c r="E44">
        <f>VLOOKUP(C44, STANDARDS!B:E, 3, FALSE)</f>
        <v>-23.7</v>
      </c>
      <c r="F44">
        <f>VLOOKUP(C44, STANDARDS!B:E, 4, FALSE)</f>
        <v>134.1</v>
      </c>
      <c r="G44">
        <v>1485</v>
      </c>
      <c r="H44" s="3">
        <v>74.25</v>
      </c>
      <c r="K44">
        <v>0.99</v>
      </c>
      <c r="L44">
        <v>6</v>
      </c>
      <c r="M44" t="s">
        <v>65</v>
      </c>
    </row>
    <row r="45" spans="1:13" x14ac:dyDescent="0.3">
      <c r="A45">
        <v>17191</v>
      </c>
      <c r="B45" t="s">
        <v>48</v>
      </c>
      <c r="C45" t="str">
        <f>VLOOKUP(B45,STANDARDS!A:B, 2, FALSE)</f>
        <v>Lynott Fm, McArthur Gp</v>
      </c>
      <c r="D45" t="str">
        <f>VLOOKUP(C45, STANDARDS!B:E, 2, FALSE)</f>
        <v>Australia</v>
      </c>
      <c r="E45">
        <f>VLOOKUP(C45, STANDARDS!B:E, 3, FALSE)</f>
        <v>-23.7</v>
      </c>
      <c r="F45">
        <f>VLOOKUP(C45, STANDARDS!B:E, 4, FALSE)</f>
        <v>134.1</v>
      </c>
      <c r="G45">
        <v>1490</v>
      </c>
      <c r="H45" s="3">
        <v>74.5</v>
      </c>
      <c r="K45">
        <v>0.94</v>
      </c>
      <c r="L45">
        <v>1</v>
      </c>
      <c r="M45" t="s">
        <v>65</v>
      </c>
    </row>
    <row r="46" spans="1:13" x14ac:dyDescent="0.3">
      <c r="A46">
        <v>17192</v>
      </c>
      <c r="B46" t="s">
        <v>49</v>
      </c>
      <c r="C46" t="str">
        <f>VLOOKUP(B46,STANDARDS!A:B, 2, FALSE)</f>
        <v>Marimo Slate</v>
      </c>
      <c r="D46" t="str">
        <f>VLOOKUP(C46, STANDARDS!B:E, 2, FALSE)</f>
        <v>Australia</v>
      </c>
      <c r="E46">
        <f>VLOOKUP(C46, STANDARDS!B:E, 3, FALSE)</f>
        <v>-23.7</v>
      </c>
      <c r="F46">
        <f>VLOOKUP(C46, STANDARDS!B:E, 4, FALSE)</f>
        <v>134.1</v>
      </c>
      <c r="G46">
        <v>1500</v>
      </c>
      <c r="H46" s="3">
        <v>75</v>
      </c>
      <c r="K46">
        <v>0.05</v>
      </c>
      <c r="L46">
        <v>1</v>
      </c>
      <c r="M46" t="s">
        <v>65</v>
      </c>
    </row>
    <row r="47" spans="1:13" x14ac:dyDescent="0.3">
      <c r="A47">
        <v>17193</v>
      </c>
      <c r="B47" t="s">
        <v>50</v>
      </c>
      <c r="C47" t="str">
        <f>VLOOKUP(B47,STANDARDS!A:B, 2, FALSE)</f>
        <v>Balbirini Dolomite, Nathan Gp</v>
      </c>
      <c r="D47" t="str">
        <f>VLOOKUP(C47, STANDARDS!B:E, 2, FALSE)</f>
        <v>Australia</v>
      </c>
      <c r="E47">
        <f>VLOOKUP(C47, STANDARDS!B:E, 3, FALSE)</f>
        <v>-23.7</v>
      </c>
      <c r="F47">
        <f>VLOOKUP(C47, STANDARDS!B:E, 4, FALSE)</f>
        <v>134.1</v>
      </c>
      <c r="G47">
        <v>1500</v>
      </c>
      <c r="H47" s="3">
        <v>75</v>
      </c>
      <c r="K47">
        <v>0.99</v>
      </c>
      <c r="L47">
        <v>1</v>
      </c>
      <c r="M47" t="s">
        <v>65</v>
      </c>
    </row>
    <row r="48" spans="1:13" x14ac:dyDescent="0.3">
      <c r="A48">
        <v>17194</v>
      </c>
      <c r="B48" t="s">
        <v>51</v>
      </c>
      <c r="C48" t="str">
        <f>VLOOKUP(B48,STANDARDS!A:B, 2, FALSE)</f>
        <v>HYC Pyritic Shale Mbr, McArthur Gp</v>
      </c>
      <c r="D48" t="str">
        <f>VLOOKUP(C48, STANDARDS!B:E, 2, FALSE)</f>
        <v>Australia</v>
      </c>
      <c r="E48">
        <f>VLOOKUP(C48, STANDARDS!B:E, 3, FALSE)</f>
        <v>-23.7</v>
      </c>
      <c r="F48">
        <f>VLOOKUP(C48, STANDARDS!B:E, 4, FALSE)</f>
        <v>134.1</v>
      </c>
      <c r="G48">
        <v>1500</v>
      </c>
      <c r="H48" s="3">
        <v>75</v>
      </c>
      <c r="K48">
        <v>0.51</v>
      </c>
      <c r="L48">
        <v>2</v>
      </c>
      <c r="M48" t="s">
        <v>65</v>
      </c>
    </row>
    <row r="49" spans="1:13" x14ac:dyDescent="0.3">
      <c r="A49">
        <v>17195</v>
      </c>
      <c r="B49" t="s">
        <v>52</v>
      </c>
      <c r="C49" t="str">
        <f>VLOOKUP(B49,STANDARDS!A:B, 2, FALSE)</f>
        <v>Barney Creek Fm, McArthur Gp</v>
      </c>
      <c r="D49" t="str">
        <f>VLOOKUP(C49, STANDARDS!B:E, 2, FALSE)</f>
        <v>Australia</v>
      </c>
      <c r="E49">
        <f>VLOOKUP(C49, STANDARDS!B:E, 3, FALSE)</f>
        <v>-23.7</v>
      </c>
      <c r="F49">
        <f>VLOOKUP(C49, STANDARDS!B:E, 4, FALSE)</f>
        <v>134.1</v>
      </c>
      <c r="G49">
        <v>1500</v>
      </c>
      <c r="H49" s="3">
        <v>75</v>
      </c>
      <c r="K49">
        <v>1.08</v>
      </c>
      <c r="L49">
        <v>21</v>
      </c>
      <c r="M49" t="s">
        <v>65</v>
      </c>
    </row>
    <row r="50" spans="1:13" x14ac:dyDescent="0.3">
      <c r="A50">
        <v>17196</v>
      </c>
      <c r="B50" t="s">
        <v>53</v>
      </c>
      <c r="C50" t="str">
        <f>VLOOKUP(B50,STANDARDS!A:B, 2, FALSE)</f>
        <v>Paradise Creek Fm, McNamara Gp</v>
      </c>
      <c r="D50" t="str">
        <f>VLOOKUP(C50, STANDARDS!B:E, 2, FALSE)</f>
        <v>Australia</v>
      </c>
      <c r="E50">
        <f>VLOOKUP(C50, STANDARDS!B:E, 3, FALSE)</f>
        <v>-23.7</v>
      </c>
      <c r="F50">
        <f>VLOOKUP(C50, STANDARDS!B:E, 4, FALSE)</f>
        <v>134.1</v>
      </c>
      <c r="G50">
        <v>1650</v>
      </c>
      <c r="H50" s="3">
        <v>82.5</v>
      </c>
      <c r="K50">
        <v>0.2</v>
      </c>
      <c r="L50">
        <v>1</v>
      </c>
      <c r="M50" t="s">
        <v>65</v>
      </c>
    </row>
    <row r="51" spans="1:13" x14ac:dyDescent="0.3">
      <c r="A51">
        <v>17197</v>
      </c>
      <c r="B51" t="s">
        <v>54</v>
      </c>
      <c r="C51" t="str">
        <f>VLOOKUP(B51,STANDARDS!A:B, 2, FALSE)</f>
        <v>Urquhart Shale</v>
      </c>
      <c r="D51" t="str">
        <f>VLOOKUP(C51, STANDARDS!B:E, 2, FALSE)</f>
        <v>Australia</v>
      </c>
      <c r="E51">
        <f>VLOOKUP(C51, STANDARDS!B:E, 3, FALSE)</f>
        <v>-23.7</v>
      </c>
      <c r="F51">
        <f>VLOOKUP(C51, STANDARDS!B:E, 4, FALSE)</f>
        <v>134.1</v>
      </c>
      <c r="G51">
        <v>1670</v>
      </c>
      <c r="H51" s="3">
        <v>83.5</v>
      </c>
      <c r="K51">
        <v>0.12</v>
      </c>
      <c r="L51">
        <v>2</v>
      </c>
      <c r="M51" t="s">
        <v>65</v>
      </c>
    </row>
    <row r="52" spans="1:13" x14ac:dyDescent="0.3">
      <c r="A52">
        <v>17198</v>
      </c>
      <c r="B52" t="s">
        <v>55</v>
      </c>
      <c r="C52" t="str">
        <f>VLOOKUP(B52,STANDARDS!A:B, 2, FALSE)</f>
        <v>Earaheedy Gp</v>
      </c>
      <c r="D52" t="str">
        <f>VLOOKUP(C52, STANDARDS!B:E, 2, FALSE)</f>
        <v>Australia</v>
      </c>
      <c r="E52">
        <f>VLOOKUP(C52, STANDARDS!B:E, 3, FALSE)</f>
        <v>-23.7</v>
      </c>
      <c r="F52">
        <f>VLOOKUP(C52, STANDARDS!B:E, 4, FALSE)</f>
        <v>134.1</v>
      </c>
      <c r="G52">
        <v>1800</v>
      </c>
      <c r="H52" s="3">
        <v>90</v>
      </c>
      <c r="K52">
        <v>0.27</v>
      </c>
      <c r="L52">
        <v>1</v>
      </c>
      <c r="M52" t="s">
        <v>65</v>
      </c>
    </row>
    <row r="53" spans="1:13" x14ac:dyDescent="0.3">
      <c r="A53">
        <v>17199</v>
      </c>
      <c r="B53" t="s">
        <v>56</v>
      </c>
      <c r="C53" t="str">
        <f>VLOOKUP(B53,STANDARDS!A:B, 2, FALSE)</f>
        <v>Rove Fm</v>
      </c>
      <c r="D53" t="str">
        <f>VLOOKUP(C53, STANDARDS!B:E, 2, FALSE)</f>
        <v>USA</v>
      </c>
      <c r="E53">
        <f>VLOOKUP(C53, STANDARDS!B:E, 3, FALSE)</f>
        <v>40.700000000000003</v>
      </c>
      <c r="F53">
        <f>VLOOKUP(C53, STANDARDS!B:E, 4, FALSE)</f>
        <v>-96.2</v>
      </c>
      <c r="G53">
        <v>1900</v>
      </c>
      <c r="H53" s="3">
        <v>95</v>
      </c>
      <c r="K53">
        <v>0.41</v>
      </c>
      <c r="L53">
        <v>1</v>
      </c>
      <c r="M53" t="s">
        <v>65</v>
      </c>
    </row>
    <row r="54" spans="1:13" x14ac:dyDescent="0.3">
      <c r="A54">
        <v>17200</v>
      </c>
      <c r="B54" t="s">
        <v>57</v>
      </c>
      <c r="C54" t="str">
        <f>VLOOKUP(B54,STANDARDS!A:B, 2, FALSE)</f>
        <v>Golden Dyke Fm</v>
      </c>
      <c r="D54" t="str">
        <f>VLOOKUP(C54, STANDARDS!B:E, 2, FALSE)</f>
        <v>Australia</v>
      </c>
      <c r="E54">
        <f>VLOOKUP(C54, STANDARDS!B:E, 3, FALSE)</f>
        <v>-23.7</v>
      </c>
      <c r="F54">
        <f>VLOOKUP(C54, STANDARDS!B:E, 4, FALSE)</f>
        <v>134.1</v>
      </c>
      <c r="G54">
        <v>1900</v>
      </c>
      <c r="H54" s="3">
        <v>95</v>
      </c>
      <c r="K54">
        <v>0.04</v>
      </c>
      <c r="L54">
        <v>1</v>
      </c>
      <c r="M54" t="s">
        <v>65</v>
      </c>
    </row>
    <row r="55" spans="1:13" x14ac:dyDescent="0.3">
      <c r="A55">
        <v>17201</v>
      </c>
      <c r="B55" t="s">
        <v>58</v>
      </c>
      <c r="C55" t="str">
        <f>VLOOKUP(B55,STANDARDS!A:B, 2, FALSE)</f>
        <v>Duck Creek Dolomite</v>
      </c>
      <c r="D55" t="str">
        <f>VLOOKUP(C55, STANDARDS!B:E, 2, FALSE)</f>
        <v>Australia</v>
      </c>
      <c r="E55">
        <f>VLOOKUP(C55, STANDARDS!B:E, 3, FALSE)</f>
        <v>-23.7</v>
      </c>
      <c r="F55">
        <f>VLOOKUP(C55, STANDARDS!B:E, 4, FALSE)</f>
        <v>134.1</v>
      </c>
      <c r="G55">
        <v>2000</v>
      </c>
      <c r="H55" s="3">
        <v>100</v>
      </c>
      <c r="K55">
        <v>0.18</v>
      </c>
      <c r="L55">
        <v>1</v>
      </c>
      <c r="M55" t="s">
        <v>65</v>
      </c>
    </row>
    <row r="56" spans="1:13" x14ac:dyDescent="0.3">
      <c r="A56">
        <v>17202</v>
      </c>
      <c r="B56" t="s">
        <v>59</v>
      </c>
      <c r="C56" t="str">
        <f>VLOOKUP(B56,STANDARDS!A:B, 2, FALSE)</f>
        <v>Gunflint Iron Fm</v>
      </c>
      <c r="D56" t="str">
        <f>VLOOKUP(C56, STANDARDS!B:E, 2, FALSE)</f>
        <v>Canada</v>
      </c>
      <c r="E56">
        <f>VLOOKUP(C56, STANDARDS!B:E, 3, FALSE)</f>
        <v>59.6</v>
      </c>
      <c r="F56">
        <f>VLOOKUP(C56, STANDARDS!B:E, 4, FALSE)</f>
        <v>-103.1</v>
      </c>
      <c r="G56">
        <v>2090</v>
      </c>
      <c r="H56" s="3">
        <v>104.5</v>
      </c>
      <c r="K56">
        <v>0.35</v>
      </c>
      <c r="L56">
        <v>1</v>
      </c>
      <c r="M56" t="s">
        <v>65</v>
      </c>
    </row>
    <row r="57" spans="1:13" x14ac:dyDescent="0.3">
      <c r="A57">
        <v>17203</v>
      </c>
      <c r="B57" t="s">
        <v>60</v>
      </c>
      <c r="C57" t="str">
        <f>VLOOKUP(B57,STANDARDS!A:B, 2, FALSE)</f>
        <v>Albanel Fm</v>
      </c>
      <c r="D57" t="str">
        <f>VLOOKUP(C57, STANDARDS!B:E, 2, FALSE)</f>
        <v>Canada</v>
      </c>
      <c r="E57">
        <f>VLOOKUP(C57, STANDARDS!B:E, 3, FALSE)</f>
        <v>59.6</v>
      </c>
      <c r="F57">
        <f>VLOOKUP(C57, STANDARDS!B:E, 4, FALSE)</f>
        <v>-103.1</v>
      </c>
      <c r="G57">
        <v>2100</v>
      </c>
      <c r="H57" s="3">
        <v>105</v>
      </c>
      <c r="K57">
        <v>0.14000000000000001</v>
      </c>
      <c r="L57">
        <v>1</v>
      </c>
      <c r="M57" t="s">
        <v>65</v>
      </c>
    </row>
    <row r="58" spans="1:13" x14ac:dyDescent="0.3">
      <c r="A58">
        <v>17204</v>
      </c>
      <c r="B58" t="s">
        <v>61</v>
      </c>
      <c r="C58" t="str">
        <f>VLOOKUP(B58,STANDARDS!A:B, 2, FALSE)</f>
        <v>McLeary Fm</v>
      </c>
      <c r="D58" t="str">
        <f>VLOOKUP(C58, STANDARDS!B:E, 2, FALSE)</f>
        <v>Canada</v>
      </c>
      <c r="E58">
        <f>VLOOKUP(C58, STANDARDS!B:E, 3, FALSE)</f>
        <v>59.6</v>
      </c>
      <c r="F58">
        <f>VLOOKUP(C58, STANDARDS!B:E, 4, FALSE)</f>
        <v>-103.1</v>
      </c>
      <c r="G58">
        <v>2100</v>
      </c>
      <c r="H58" s="3">
        <v>105</v>
      </c>
      <c r="K58">
        <v>0.26</v>
      </c>
      <c r="L58">
        <v>1</v>
      </c>
      <c r="M58" t="s">
        <v>65</v>
      </c>
    </row>
    <row r="59" spans="1:13" x14ac:dyDescent="0.3">
      <c r="A59">
        <v>17205</v>
      </c>
      <c r="B59" t="s">
        <v>62</v>
      </c>
      <c r="C59" t="str">
        <f>VLOOKUP(B59,STANDARDS!A:B, 2, FALSE)</f>
        <v>Malmani Fm, Espanola Subgp</v>
      </c>
      <c r="D59" t="str">
        <f>VLOOKUP(C59, STANDARDS!B:E, 2, FALSE)</f>
        <v>South Africa</v>
      </c>
      <c r="E59">
        <f>VLOOKUP(C59, STANDARDS!B:E, 3, FALSE)</f>
        <v>-28.7</v>
      </c>
      <c r="F59">
        <f>VLOOKUP(C59, STANDARDS!B:E, 4, FALSE)</f>
        <v>25.3</v>
      </c>
      <c r="G59">
        <v>2400</v>
      </c>
      <c r="H59" s="3">
        <v>120</v>
      </c>
      <c r="K59">
        <v>0.16</v>
      </c>
      <c r="L59">
        <v>3</v>
      </c>
      <c r="M59" t="s">
        <v>65</v>
      </c>
    </row>
    <row r="60" spans="1:13" x14ac:dyDescent="0.3">
      <c r="A60">
        <v>17206</v>
      </c>
      <c r="B60" t="s">
        <v>63</v>
      </c>
      <c r="C60" t="str">
        <f>VLOOKUP(B60,STANDARDS!A:B, 2, FALSE)</f>
        <v>Mount McRae Shale</v>
      </c>
      <c r="D60" t="str">
        <f>VLOOKUP(C60, STANDARDS!B:E, 2, FALSE)</f>
        <v>Australia</v>
      </c>
      <c r="E60">
        <f>VLOOKUP(C60, STANDARDS!B:E, 3, FALSE)</f>
        <v>-23.7</v>
      </c>
      <c r="F60">
        <f>VLOOKUP(C60, STANDARDS!B:E, 4, FALSE)</f>
        <v>134.1</v>
      </c>
      <c r="G60">
        <v>2500</v>
      </c>
      <c r="H60" s="3">
        <v>125</v>
      </c>
      <c r="K60">
        <v>0.11</v>
      </c>
      <c r="L60">
        <v>2</v>
      </c>
      <c r="M60" t="s">
        <v>65</v>
      </c>
    </row>
    <row r="61" spans="1:13" x14ac:dyDescent="0.3">
      <c r="A61">
        <v>17207</v>
      </c>
      <c r="B61" t="s">
        <v>64</v>
      </c>
      <c r="C61" t="str">
        <f>VLOOKUP(B61,STANDARDS!A:B, 2, FALSE)</f>
        <v>Wittenoom Fm, Hamersley Gp</v>
      </c>
      <c r="D61" t="str">
        <f>VLOOKUP(C61, STANDARDS!B:E, 2, FALSE)</f>
        <v>Australia</v>
      </c>
      <c r="E61">
        <f>VLOOKUP(C61, STANDARDS!B:E, 3, FALSE)</f>
        <v>-23.7</v>
      </c>
      <c r="F61">
        <f>VLOOKUP(C61, STANDARDS!B:E, 4, FALSE)</f>
        <v>134.1</v>
      </c>
      <c r="G61">
        <v>2500</v>
      </c>
      <c r="H61" s="3">
        <v>125</v>
      </c>
      <c r="K61">
        <v>0.14000000000000001</v>
      </c>
      <c r="L61">
        <v>1</v>
      </c>
      <c r="M61" t="s">
        <v>65</v>
      </c>
    </row>
    <row r="62" spans="1:13" x14ac:dyDescent="0.3">
      <c r="A62">
        <v>16974</v>
      </c>
      <c r="B62" t="s">
        <v>81</v>
      </c>
      <c r="C62" t="str">
        <f>VLOOKUP(B62,STANDARDS!A:B, 2, FALSE)</f>
        <v>Balbirini Dolomite, Nathan Gp</v>
      </c>
      <c r="D62" t="str">
        <f>VLOOKUP(C62, STANDARDS!B:E, 2, FALSE)</f>
        <v>Australia</v>
      </c>
      <c r="E62">
        <f>VLOOKUP(C62, STANDARDS!B:E, 3, FALSE)</f>
        <v>-23.7</v>
      </c>
      <c r="F62">
        <f>VLOOKUP(C62, STANDARDS!B:E, 4, FALSE)</f>
        <v>134.1</v>
      </c>
      <c r="G62">
        <v>1482</v>
      </c>
      <c r="H62" s="3">
        <v>74.099999999999909</v>
      </c>
      <c r="J62" t="s">
        <v>118</v>
      </c>
      <c r="K62">
        <v>0.99</v>
      </c>
      <c r="M62" t="s">
        <v>124</v>
      </c>
    </row>
    <row r="63" spans="1:13" x14ac:dyDescent="0.3">
      <c r="A63">
        <v>16975</v>
      </c>
      <c r="B63" t="s">
        <v>84</v>
      </c>
      <c r="C63" t="str">
        <f>VLOOKUP(B63,STANDARDS!A:B, 2, FALSE)</f>
        <v>Barney Creek Fm, McArthur Gp</v>
      </c>
      <c r="D63" t="str">
        <f>VLOOKUP(C63, STANDARDS!B:E, 2, FALSE)</f>
        <v>Australia</v>
      </c>
      <c r="E63">
        <f>VLOOKUP(C63, STANDARDS!B:E, 3, FALSE)</f>
        <v>-23.7</v>
      </c>
      <c r="F63">
        <f>VLOOKUP(C63, STANDARDS!B:E, 4, FALSE)</f>
        <v>134.1</v>
      </c>
      <c r="G63">
        <v>1500</v>
      </c>
      <c r="H63" s="3">
        <v>75</v>
      </c>
      <c r="J63" t="s">
        <v>119</v>
      </c>
      <c r="K63">
        <v>1.66</v>
      </c>
      <c r="M63" t="s">
        <v>124</v>
      </c>
    </row>
    <row r="64" spans="1:13" x14ac:dyDescent="0.3">
      <c r="A64">
        <v>16976</v>
      </c>
      <c r="B64" t="s">
        <v>84</v>
      </c>
      <c r="C64" t="str">
        <f>VLOOKUP(B64,STANDARDS!A:B, 2, FALSE)</f>
        <v>Barney Creek Fm, McArthur Gp</v>
      </c>
      <c r="D64" t="str">
        <f>VLOOKUP(C64, STANDARDS!B:E, 2, FALSE)</f>
        <v>Australia</v>
      </c>
      <c r="E64">
        <f>VLOOKUP(C64, STANDARDS!B:E, 3, FALSE)</f>
        <v>-23.7</v>
      </c>
      <c r="F64">
        <f>VLOOKUP(C64, STANDARDS!B:E, 4, FALSE)</f>
        <v>134.1</v>
      </c>
      <c r="G64">
        <v>1500</v>
      </c>
      <c r="H64" s="3">
        <v>75</v>
      </c>
      <c r="J64" t="s">
        <v>119</v>
      </c>
      <c r="K64">
        <v>1.61</v>
      </c>
      <c r="M64" t="s">
        <v>124</v>
      </c>
    </row>
    <row r="65" spans="1:13" x14ac:dyDescent="0.3">
      <c r="A65">
        <v>16977</v>
      </c>
      <c r="B65" t="s">
        <v>84</v>
      </c>
      <c r="C65" t="str">
        <f>VLOOKUP(B65,STANDARDS!A:B, 2, FALSE)</f>
        <v>Barney Creek Fm, McArthur Gp</v>
      </c>
      <c r="D65" t="str">
        <f>VLOOKUP(C65, STANDARDS!B:E, 2, FALSE)</f>
        <v>Australia</v>
      </c>
      <c r="E65">
        <f>VLOOKUP(C65, STANDARDS!B:E, 3, FALSE)</f>
        <v>-23.7</v>
      </c>
      <c r="F65">
        <f>VLOOKUP(C65, STANDARDS!B:E, 4, FALSE)</f>
        <v>134.1</v>
      </c>
      <c r="G65">
        <v>1500</v>
      </c>
      <c r="H65" s="3">
        <v>75</v>
      </c>
      <c r="J65" t="s">
        <v>119</v>
      </c>
      <c r="K65">
        <v>1.49</v>
      </c>
      <c r="M65" t="s">
        <v>124</v>
      </c>
    </row>
    <row r="66" spans="1:13" x14ac:dyDescent="0.3">
      <c r="A66">
        <v>16978</v>
      </c>
      <c r="B66" t="s">
        <v>84</v>
      </c>
      <c r="C66" t="str">
        <f>VLOOKUP(B66,STANDARDS!A:B, 2, FALSE)</f>
        <v>Barney Creek Fm, McArthur Gp</v>
      </c>
      <c r="D66" t="str">
        <f>VLOOKUP(C66, STANDARDS!B:E, 2, FALSE)</f>
        <v>Australia</v>
      </c>
      <c r="E66">
        <f>VLOOKUP(C66, STANDARDS!B:E, 3, FALSE)</f>
        <v>-23.7</v>
      </c>
      <c r="F66">
        <f>VLOOKUP(C66, STANDARDS!B:E, 4, FALSE)</f>
        <v>134.1</v>
      </c>
      <c r="G66">
        <v>1500</v>
      </c>
      <c r="H66" s="3">
        <v>75</v>
      </c>
      <c r="J66" t="s">
        <v>119</v>
      </c>
      <c r="K66">
        <v>1.54</v>
      </c>
      <c r="M66" t="s">
        <v>124</v>
      </c>
    </row>
    <row r="67" spans="1:13" x14ac:dyDescent="0.3">
      <c r="A67">
        <v>16979</v>
      </c>
      <c r="B67" t="s">
        <v>84</v>
      </c>
      <c r="C67" t="str">
        <f>VLOOKUP(B67,STANDARDS!A:B, 2, FALSE)</f>
        <v>Barney Creek Fm, McArthur Gp</v>
      </c>
      <c r="D67" t="str">
        <f>VLOOKUP(C67, STANDARDS!B:E, 2, FALSE)</f>
        <v>Australia</v>
      </c>
      <c r="E67">
        <f>VLOOKUP(C67, STANDARDS!B:E, 3, FALSE)</f>
        <v>-23.7</v>
      </c>
      <c r="F67">
        <f>VLOOKUP(C67, STANDARDS!B:E, 4, FALSE)</f>
        <v>134.1</v>
      </c>
      <c r="G67">
        <v>1500</v>
      </c>
      <c r="H67" s="3">
        <v>75</v>
      </c>
      <c r="J67" t="s">
        <v>119</v>
      </c>
      <c r="K67">
        <v>1.51</v>
      </c>
      <c r="M67" t="s">
        <v>124</v>
      </c>
    </row>
    <row r="68" spans="1:13" x14ac:dyDescent="0.3">
      <c r="A68">
        <v>16980</v>
      </c>
      <c r="B68" t="s">
        <v>84</v>
      </c>
      <c r="C68" t="str">
        <f>VLOOKUP(B68,STANDARDS!A:B, 2, FALSE)</f>
        <v>Barney Creek Fm, McArthur Gp</v>
      </c>
      <c r="D68" t="str">
        <f>VLOOKUP(C68, STANDARDS!B:E, 2, FALSE)</f>
        <v>Australia</v>
      </c>
      <c r="E68">
        <f>VLOOKUP(C68, STANDARDS!B:E, 3, FALSE)</f>
        <v>-23.7</v>
      </c>
      <c r="F68">
        <f>VLOOKUP(C68, STANDARDS!B:E, 4, FALSE)</f>
        <v>134.1</v>
      </c>
      <c r="G68">
        <v>1500</v>
      </c>
      <c r="H68" s="3">
        <v>75</v>
      </c>
      <c r="J68" t="s">
        <v>119</v>
      </c>
      <c r="K68">
        <v>1.23</v>
      </c>
      <c r="M68" t="s">
        <v>124</v>
      </c>
    </row>
    <row r="69" spans="1:13" x14ac:dyDescent="0.3">
      <c r="A69">
        <v>16981</v>
      </c>
      <c r="B69" t="s">
        <v>84</v>
      </c>
      <c r="C69" t="str">
        <f>VLOOKUP(B69,STANDARDS!A:B, 2, FALSE)</f>
        <v>Barney Creek Fm, McArthur Gp</v>
      </c>
      <c r="D69" t="str">
        <f>VLOOKUP(C69, STANDARDS!B:E, 2, FALSE)</f>
        <v>Australia</v>
      </c>
      <c r="E69">
        <f>VLOOKUP(C69, STANDARDS!B:E, 3, FALSE)</f>
        <v>-23.7</v>
      </c>
      <c r="F69">
        <f>VLOOKUP(C69, STANDARDS!B:E, 4, FALSE)</f>
        <v>134.1</v>
      </c>
      <c r="G69">
        <v>1500</v>
      </c>
      <c r="H69" s="3">
        <v>75</v>
      </c>
      <c r="J69" t="s">
        <v>119</v>
      </c>
      <c r="K69">
        <v>1.1499999999999999</v>
      </c>
      <c r="M69" t="s">
        <v>124</v>
      </c>
    </row>
    <row r="70" spans="1:13" x14ac:dyDescent="0.3">
      <c r="A70">
        <v>16982</v>
      </c>
      <c r="B70" t="s">
        <v>84</v>
      </c>
      <c r="C70" t="str">
        <f>VLOOKUP(B70,STANDARDS!A:B, 2, FALSE)</f>
        <v>Barney Creek Fm, McArthur Gp</v>
      </c>
      <c r="D70" t="str">
        <f>VLOOKUP(C70, STANDARDS!B:E, 2, FALSE)</f>
        <v>Australia</v>
      </c>
      <c r="E70">
        <f>VLOOKUP(C70, STANDARDS!B:E, 3, FALSE)</f>
        <v>-23.7</v>
      </c>
      <c r="F70">
        <f>VLOOKUP(C70, STANDARDS!B:E, 4, FALSE)</f>
        <v>134.1</v>
      </c>
      <c r="G70">
        <v>1500</v>
      </c>
      <c r="H70" s="3">
        <v>75</v>
      </c>
      <c r="J70" t="s">
        <v>119</v>
      </c>
      <c r="K70">
        <v>0.93</v>
      </c>
      <c r="M70" t="s">
        <v>124</v>
      </c>
    </row>
    <row r="71" spans="1:13" x14ac:dyDescent="0.3">
      <c r="A71">
        <v>16983</v>
      </c>
      <c r="B71" t="s">
        <v>84</v>
      </c>
      <c r="C71" t="str">
        <f>VLOOKUP(B71,STANDARDS!A:B, 2, FALSE)</f>
        <v>Barney Creek Fm, McArthur Gp</v>
      </c>
      <c r="D71" t="str">
        <f>VLOOKUP(C71, STANDARDS!B:E, 2, FALSE)</f>
        <v>Australia</v>
      </c>
      <c r="E71">
        <f>VLOOKUP(C71, STANDARDS!B:E, 3, FALSE)</f>
        <v>-23.7</v>
      </c>
      <c r="F71">
        <f>VLOOKUP(C71, STANDARDS!B:E, 4, FALSE)</f>
        <v>134.1</v>
      </c>
      <c r="G71">
        <v>1500</v>
      </c>
      <c r="H71" s="3">
        <v>75</v>
      </c>
      <c r="J71" t="s">
        <v>119</v>
      </c>
      <c r="K71">
        <v>1.1100000000000001</v>
      </c>
      <c r="M71" t="s">
        <v>124</v>
      </c>
    </row>
    <row r="72" spans="1:13" x14ac:dyDescent="0.3">
      <c r="A72">
        <v>16984</v>
      </c>
      <c r="B72" t="s">
        <v>84</v>
      </c>
      <c r="C72" t="str">
        <f>VLOOKUP(B72,STANDARDS!A:B, 2, FALSE)</f>
        <v>Barney Creek Fm, McArthur Gp</v>
      </c>
      <c r="D72" t="str">
        <f>VLOOKUP(C72, STANDARDS!B:E, 2, FALSE)</f>
        <v>Australia</v>
      </c>
      <c r="E72">
        <f>VLOOKUP(C72, STANDARDS!B:E, 3, FALSE)</f>
        <v>-23.7</v>
      </c>
      <c r="F72">
        <f>VLOOKUP(C72, STANDARDS!B:E, 4, FALSE)</f>
        <v>134.1</v>
      </c>
      <c r="G72">
        <v>1500</v>
      </c>
      <c r="H72" s="3">
        <v>75</v>
      </c>
      <c r="J72" t="s">
        <v>119</v>
      </c>
      <c r="K72">
        <v>0.97</v>
      </c>
      <c r="M72" t="s">
        <v>124</v>
      </c>
    </row>
    <row r="73" spans="1:13" x14ac:dyDescent="0.3">
      <c r="A73">
        <v>16985</v>
      </c>
      <c r="B73" t="s">
        <v>84</v>
      </c>
      <c r="C73" t="str">
        <f>VLOOKUP(B73,STANDARDS!A:B, 2, FALSE)</f>
        <v>Barney Creek Fm, McArthur Gp</v>
      </c>
      <c r="D73" t="str">
        <f>VLOOKUP(C73, STANDARDS!B:E, 2, FALSE)</f>
        <v>Australia</v>
      </c>
      <c r="E73">
        <f>VLOOKUP(C73, STANDARDS!B:E, 3, FALSE)</f>
        <v>-23.7</v>
      </c>
      <c r="F73">
        <f>VLOOKUP(C73, STANDARDS!B:E, 4, FALSE)</f>
        <v>134.1</v>
      </c>
      <c r="G73">
        <v>1500</v>
      </c>
      <c r="H73" s="3">
        <v>75</v>
      </c>
      <c r="J73" t="s">
        <v>119</v>
      </c>
      <c r="K73">
        <v>0.91</v>
      </c>
      <c r="M73" t="s">
        <v>124</v>
      </c>
    </row>
    <row r="74" spans="1:13" x14ac:dyDescent="0.3">
      <c r="A74">
        <v>16986</v>
      </c>
      <c r="B74" t="s">
        <v>84</v>
      </c>
      <c r="C74" t="str">
        <f>VLOOKUP(B74,STANDARDS!A:B, 2, FALSE)</f>
        <v>Barney Creek Fm, McArthur Gp</v>
      </c>
      <c r="D74" t="str">
        <f>VLOOKUP(C74, STANDARDS!B:E, 2, FALSE)</f>
        <v>Australia</v>
      </c>
      <c r="E74">
        <f>VLOOKUP(C74, STANDARDS!B:E, 3, FALSE)</f>
        <v>-23.7</v>
      </c>
      <c r="F74">
        <f>VLOOKUP(C74, STANDARDS!B:E, 4, FALSE)</f>
        <v>134.1</v>
      </c>
      <c r="G74">
        <v>1500</v>
      </c>
      <c r="H74" s="3">
        <v>75</v>
      </c>
      <c r="J74" t="s">
        <v>119</v>
      </c>
      <c r="K74">
        <v>1</v>
      </c>
      <c r="M74" t="s">
        <v>124</v>
      </c>
    </row>
    <row r="75" spans="1:13" x14ac:dyDescent="0.3">
      <c r="A75">
        <v>16987</v>
      </c>
      <c r="B75" t="s">
        <v>84</v>
      </c>
      <c r="C75" t="str">
        <f>VLOOKUP(B75,STANDARDS!A:B, 2, FALSE)</f>
        <v>Barney Creek Fm, McArthur Gp</v>
      </c>
      <c r="D75" t="str">
        <f>VLOOKUP(C75, STANDARDS!B:E, 2, FALSE)</f>
        <v>Australia</v>
      </c>
      <c r="E75">
        <f>VLOOKUP(C75, STANDARDS!B:E, 3, FALSE)</f>
        <v>-23.7</v>
      </c>
      <c r="F75">
        <f>VLOOKUP(C75, STANDARDS!B:E, 4, FALSE)</f>
        <v>134.1</v>
      </c>
      <c r="G75">
        <v>1500</v>
      </c>
      <c r="H75" s="3">
        <v>75</v>
      </c>
      <c r="J75" t="s">
        <v>119</v>
      </c>
      <c r="K75">
        <v>0.87</v>
      </c>
      <c r="M75" t="s">
        <v>124</v>
      </c>
    </row>
    <row r="76" spans="1:13" x14ac:dyDescent="0.3">
      <c r="A76">
        <v>16988</v>
      </c>
      <c r="B76" t="s">
        <v>84</v>
      </c>
      <c r="C76" t="str">
        <f>VLOOKUP(B76,STANDARDS!A:B, 2, FALSE)</f>
        <v>Barney Creek Fm, McArthur Gp</v>
      </c>
      <c r="D76" t="str">
        <f>VLOOKUP(C76, STANDARDS!B:E, 2, FALSE)</f>
        <v>Australia</v>
      </c>
      <c r="E76">
        <f>VLOOKUP(C76, STANDARDS!B:E, 3, FALSE)</f>
        <v>-23.7</v>
      </c>
      <c r="F76">
        <f>VLOOKUP(C76, STANDARDS!B:E, 4, FALSE)</f>
        <v>134.1</v>
      </c>
      <c r="G76">
        <v>1500</v>
      </c>
      <c r="H76" s="3">
        <v>75</v>
      </c>
      <c r="J76" t="s">
        <v>119</v>
      </c>
      <c r="K76">
        <v>0.59</v>
      </c>
      <c r="M76" t="s">
        <v>124</v>
      </c>
    </row>
    <row r="77" spans="1:13" x14ac:dyDescent="0.3">
      <c r="A77">
        <v>16989</v>
      </c>
      <c r="B77" t="s">
        <v>84</v>
      </c>
      <c r="C77" t="str">
        <f>VLOOKUP(B77,STANDARDS!A:B, 2, FALSE)</f>
        <v>Barney Creek Fm, McArthur Gp</v>
      </c>
      <c r="D77" t="str">
        <f>VLOOKUP(C77, STANDARDS!B:E, 2, FALSE)</f>
        <v>Australia</v>
      </c>
      <c r="E77">
        <f>VLOOKUP(C77, STANDARDS!B:E, 3, FALSE)</f>
        <v>-23.7</v>
      </c>
      <c r="F77">
        <f>VLOOKUP(C77, STANDARDS!B:E, 4, FALSE)</f>
        <v>134.1</v>
      </c>
      <c r="G77">
        <v>1500</v>
      </c>
      <c r="H77" s="3">
        <v>75</v>
      </c>
      <c r="J77" t="s">
        <v>119</v>
      </c>
      <c r="K77">
        <v>0.78</v>
      </c>
      <c r="M77" t="s">
        <v>124</v>
      </c>
    </row>
    <row r="78" spans="1:13" x14ac:dyDescent="0.3">
      <c r="A78">
        <v>16990</v>
      </c>
      <c r="B78" t="s">
        <v>84</v>
      </c>
      <c r="C78" t="str">
        <f>VLOOKUP(B78,STANDARDS!A:B, 2, FALSE)</f>
        <v>Barney Creek Fm, McArthur Gp</v>
      </c>
      <c r="D78" t="str">
        <f>VLOOKUP(C78, STANDARDS!B:E, 2, FALSE)</f>
        <v>Australia</v>
      </c>
      <c r="E78">
        <f>VLOOKUP(C78, STANDARDS!B:E, 3, FALSE)</f>
        <v>-23.7</v>
      </c>
      <c r="F78">
        <f>VLOOKUP(C78, STANDARDS!B:E, 4, FALSE)</f>
        <v>134.1</v>
      </c>
      <c r="G78">
        <v>1500</v>
      </c>
      <c r="H78" s="3">
        <v>75</v>
      </c>
      <c r="J78" t="s">
        <v>119</v>
      </c>
      <c r="K78">
        <v>0.87</v>
      </c>
      <c r="M78" t="s">
        <v>124</v>
      </c>
    </row>
    <row r="79" spans="1:13" x14ac:dyDescent="0.3">
      <c r="A79">
        <v>16991</v>
      </c>
      <c r="B79" t="s">
        <v>84</v>
      </c>
      <c r="C79" t="str">
        <f>VLOOKUP(B79,STANDARDS!A:B, 2, FALSE)</f>
        <v>Barney Creek Fm, McArthur Gp</v>
      </c>
      <c r="D79" t="str">
        <f>VLOOKUP(C79, STANDARDS!B:E, 2, FALSE)</f>
        <v>Australia</v>
      </c>
      <c r="E79">
        <f>VLOOKUP(C79, STANDARDS!B:E, 3, FALSE)</f>
        <v>-23.7</v>
      </c>
      <c r="F79">
        <f>VLOOKUP(C79, STANDARDS!B:E, 4, FALSE)</f>
        <v>134.1</v>
      </c>
      <c r="G79">
        <v>1500</v>
      </c>
      <c r="H79" s="3">
        <v>75</v>
      </c>
      <c r="J79" t="s">
        <v>119</v>
      </c>
      <c r="K79">
        <v>0.62</v>
      </c>
      <c r="M79" t="s">
        <v>124</v>
      </c>
    </row>
    <row r="80" spans="1:13" x14ac:dyDescent="0.3">
      <c r="A80">
        <v>16992</v>
      </c>
      <c r="B80" t="s">
        <v>84</v>
      </c>
      <c r="C80" t="str">
        <f>VLOOKUP(B80,STANDARDS!A:B, 2, FALSE)</f>
        <v>Barney Creek Fm, McArthur Gp</v>
      </c>
      <c r="D80" t="str">
        <f>VLOOKUP(C80, STANDARDS!B:E, 2, FALSE)</f>
        <v>Australia</v>
      </c>
      <c r="E80">
        <f>VLOOKUP(C80, STANDARDS!B:E, 3, FALSE)</f>
        <v>-23.7</v>
      </c>
      <c r="F80">
        <f>VLOOKUP(C80, STANDARDS!B:E, 4, FALSE)</f>
        <v>134.1</v>
      </c>
      <c r="G80">
        <v>1500</v>
      </c>
      <c r="H80" s="3">
        <v>75</v>
      </c>
      <c r="J80" t="s">
        <v>119</v>
      </c>
      <c r="K80">
        <v>0.38</v>
      </c>
      <c r="M80" t="s">
        <v>124</v>
      </c>
    </row>
    <row r="81" spans="1:13" x14ac:dyDescent="0.3">
      <c r="A81">
        <v>16993</v>
      </c>
      <c r="B81" t="s">
        <v>84</v>
      </c>
      <c r="C81" t="str">
        <f>VLOOKUP(B81,STANDARDS!A:B, 2, FALSE)</f>
        <v>Barney Creek Fm, McArthur Gp</v>
      </c>
      <c r="D81" t="str">
        <f>VLOOKUP(C81, STANDARDS!B:E, 2, FALSE)</f>
        <v>Australia</v>
      </c>
      <c r="E81">
        <f>VLOOKUP(C81, STANDARDS!B:E, 3, FALSE)</f>
        <v>-23.7</v>
      </c>
      <c r="F81">
        <f>VLOOKUP(C81, STANDARDS!B:E, 4, FALSE)</f>
        <v>134.1</v>
      </c>
      <c r="G81">
        <v>1500</v>
      </c>
      <c r="H81" s="3">
        <v>75</v>
      </c>
      <c r="J81" t="s">
        <v>119</v>
      </c>
      <c r="K81">
        <v>0.38</v>
      </c>
      <c r="M81" t="s">
        <v>124</v>
      </c>
    </row>
    <row r="82" spans="1:13" x14ac:dyDescent="0.3">
      <c r="A82">
        <v>12488</v>
      </c>
      <c r="B82" t="s">
        <v>75</v>
      </c>
      <c r="C82" t="str">
        <f>VLOOKUP(B82,STANDARDS!A:B, 2, FALSE)</f>
        <v>Bitter Springs Fm</v>
      </c>
      <c r="D82" t="str">
        <f>VLOOKUP(C82, STANDARDS!B:E, 2, FALSE)</f>
        <v>Australia</v>
      </c>
      <c r="E82">
        <f>VLOOKUP(C82, STANDARDS!B:E, 3, FALSE)</f>
        <v>-23.7</v>
      </c>
      <c r="F82">
        <f>VLOOKUP(C82, STANDARDS!B:E, 4, FALSE)</f>
        <v>134.1</v>
      </c>
      <c r="G82">
        <v>850</v>
      </c>
      <c r="H82" s="3">
        <v>42.5</v>
      </c>
      <c r="J82" t="s">
        <v>120</v>
      </c>
      <c r="K82">
        <v>0.34</v>
      </c>
      <c r="M82" t="s">
        <v>124</v>
      </c>
    </row>
    <row r="83" spans="1:13" x14ac:dyDescent="0.3">
      <c r="A83">
        <v>16994</v>
      </c>
      <c r="B83" t="s">
        <v>75</v>
      </c>
      <c r="C83" t="str">
        <f>VLOOKUP(B83,STANDARDS!A:B, 2, FALSE)</f>
        <v>Bitter Springs Fm</v>
      </c>
      <c r="D83" t="str">
        <f>VLOOKUP(C83, STANDARDS!B:E, 2, FALSE)</f>
        <v>Australia</v>
      </c>
      <c r="E83">
        <f>VLOOKUP(C83, STANDARDS!B:E, 3, FALSE)</f>
        <v>-23.7</v>
      </c>
      <c r="F83">
        <f>VLOOKUP(C83, STANDARDS!B:E, 4, FALSE)</f>
        <v>134.1</v>
      </c>
      <c r="G83">
        <v>850</v>
      </c>
      <c r="H83" s="3">
        <v>42.5</v>
      </c>
      <c r="J83" t="s">
        <v>118</v>
      </c>
      <c r="K83">
        <v>0.28000000000000003</v>
      </c>
      <c r="M83" t="s">
        <v>124</v>
      </c>
    </row>
    <row r="84" spans="1:13" x14ac:dyDescent="0.3">
      <c r="A84">
        <v>16995</v>
      </c>
      <c r="B84" t="s">
        <v>75</v>
      </c>
      <c r="C84" t="str">
        <f>VLOOKUP(B84,STANDARDS!A:B, 2, FALSE)</f>
        <v>Bitter Springs Fm</v>
      </c>
      <c r="D84" t="str">
        <f>VLOOKUP(C84, STANDARDS!B:E, 2, FALSE)</f>
        <v>Australia</v>
      </c>
      <c r="E84">
        <f>VLOOKUP(C84, STANDARDS!B:E, 3, FALSE)</f>
        <v>-23.7</v>
      </c>
      <c r="F84">
        <f>VLOOKUP(C84, STANDARDS!B:E, 4, FALSE)</f>
        <v>134.1</v>
      </c>
      <c r="G84">
        <v>850</v>
      </c>
      <c r="H84" s="3">
        <v>42.5</v>
      </c>
      <c r="J84" t="s">
        <v>118</v>
      </c>
      <c r="K84">
        <v>0.46</v>
      </c>
      <c r="M84" t="s">
        <v>124</v>
      </c>
    </row>
    <row r="85" spans="1:13" x14ac:dyDescent="0.3">
      <c r="A85">
        <v>16996</v>
      </c>
      <c r="B85" t="s">
        <v>75</v>
      </c>
      <c r="C85" t="str">
        <f>VLOOKUP(B85,STANDARDS!A:B, 2, FALSE)</f>
        <v>Bitter Springs Fm</v>
      </c>
      <c r="D85" t="str">
        <f>VLOOKUP(C85, STANDARDS!B:E, 2, FALSE)</f>
        <v>Australia</v>
      </c>
      <c r="E85">
        <f>VLOOKUP(C85, STANDARDS!B:E, 3, FALSE)</f>
        <v>-23.7</v>
      </c>
      <c r="F85">
        <f>VLOOKUP(C85, STANDARDS!B:E, 4, FALSE)</f>
        <v>134.1</v>
      </c>
      <c r="G85">
        <v>850</v>
      </c>
      <c r="H85" s="3">
        <v>42.5</v>
      </c>
      <c r="J85" t="s">
        <v>120</v>
      </c>
      <c r="K85">
        <v>0.1</v>
      </c>
      <c r="M85" t="s">
        <v>124</v>
      </c>
    </row>
    <row r="86" spans="1:13" x14ac:dyDescent="0.3">
      <c r="A86">
        <v>16997</v>
      </c>
      <c r="B86" t="s">
        <v>75</v>
      </c>
      <c r="C86" t="str">
        <f>VLOOKUP(B86,STANDARDS!A:B, 2, FALSE)</f>
        <v>Bitter Springs Fm</v>
      </c>
      <c r="D86" t="str">
        <f>VLOOKUP(C86, STANDARDS!B:E, 2, FALSE)</f>
        <v>Australia</v>
      </c>
      <c r="E86">
        <f>VLOOKUP(C86, STANDARDS!B:E, 3, FALSE)</f>
        <v>-23.7</v>
      </c>
      <c r="F86">
        <f>VLOOKUP(C86, STANDARDS!B:E, 4, FALSE)</f>
        <v>134.1</v>
      </c>
      <c r="G86">
        <v>850</v>
      </c>
      <c r="H86" s="3">
        <v>42.5</v>
      </c>
      <c r="J86" t="s">
        <v>118</v>
      </c>
      <c r="K86">
        <v>0.73</v>
      </c>
      <c r="M86" t="s">
        <v>124</v>
      </c>
    </row>
    <row r="87" spans="1:13" x14ac:dyDescent="0.3">
      <c r="A87">
        <v>16998</v>
      </c>
      <c r="B87" t="s">
        <v>75</v>
      </c>
      <c r="C87" t="str">
        <f>VLOOKUP(B87,STANDARDS!A:B, 2, FALSE)</f>
        <v>Bitter Springs Fm</v>
      </c>
      <c r="D87" t="str">
        <f>VLOOKUP(C87, STANDARDS!B:E, 2, FALSE)</f>
        <v>Australia</v>
      </c>
      <c r="E87">
        <f>VLOOKUP(C87, STANDARDS!B:E, 3, FALSE)</f>
        <v>-23.7</v>
      </c>
      <c r="F87">
        <f>VLOOKUP(C87, STANDARDS!B:E, 4, FALSE)</f>
        <v>134.1</v>
      </c>
      <c r="G87">
        <v>850</v>
      </c>
      <c r="H87" s="3">
        <v>42.5</v>
      </c>
      <c r="J87" t="s">
        <v>118</v>
      </c>
      <c r="K87">
        <v>0.82</v>
      </c>
      <c r="M87" t="s">
        <v>124</v>
      </c>
    </row>
    <row r="88" spans="1:13" x14ac:dyDescent="0.3">
      <c r="A88">
        <v>12503</v>
      </c>
      <c r="B88" t="s">
        <v>74</v>
      </c>
      <c r="C88" t="str">
        <f>VLOOKUP(B88,STANDARDS!A:B, 2, FALSE)</f>
        <v>Black Mudstone, Utah</v>
      </c>
      <c r="D88" t="str">
        <f>VLOOKUP(C88, STANDARDS!B:E, 2, FALSE)</f>
        <v>USA</v>
      </c>
      <c r="E88">
        <f>VLOOKUP(C88, STANDARDS!B:E, 3, FALSE)</f>
        <v>40.700000000000003</v>
      </c>
      <c r="F88">
        <f>VLOOKUP(C88, STANDARDS!B:E, 4, FALSE)</f>
        <v>-96.2</v>
      </c>
      <c r="G88">
        <v>830</v>
      </c>
      <c r="H88" s="3">
        <v>41.5</v>
      </c>
      <c r="J88" t="s">
        <v>119</v>
      </c>
      <c r="K88">
        <v>0.1</v>
      </c>
      <c r="M88" t="s">
        <v>124</v>
      </c>
    </row>
    <row r="89" spans="1:13" x14ac:dyDescent="0.3">
      <c r="A89">
        <v>12539</v>
      </c>
      <c r="B89" t="s">
        <v>69</v>
      </c>
      <c r="C89" t="str">
        <f>VLOOKUP(B89,STANDARDS!A:B, 2, FALSE)</f>
        <v>Brachina Fm</v>
      </c>
      <c r="D89" t="str">
        <f>VLOOKUP(C89, STANDARDS!B:E, 2, FALSE)</f>
        <v>Australia</v>
      </c>
      <c r="E89">
        <f>VLOOKUP(C89, STANDARDS!B:E, 3, FALSE)</f>
        <v>-23.7</v>
      </c>
      <c r="F89">
        <f>VLOOKUP(C89, STANDARDS!B:E, 4, FALSE)</f>
        <v>134.1</v>
      </c>
      <c r="G89">
        <v>650</v>
      </c>
      <c r="H89" s="3">
        <v>32.5</v>
      </c>
      <c r="J89" t="s">
        <v>119</v>
      </c>
      <c r="K89">
        <v>0.15</v>
      </c>
      <c r="M89" t="s">
        <v>124</v>
      </c>
    </row>
    <row r="90" spans="1:13" x14ac:dyDescent="0.3">
      <c r="A90">
        <v>12540</v>
      </c>
      <c r="B90" t="s">
        <v>69</v>
      </c>
      <c r="C90" t="str">
        <f>VLOOKUP(B90,STANDARDS!A:B, 2, FALSE)</f>
        <v>Brachina Fm</v>
      </c>
      <c r="D90" t="str">
        <f>VLOOKUP(C90, STANDARDS!B:E, 2, FALSE)</f>
        <v>Australia</v>
      </c>
      <c r="E90">
        <f>VLOOKUP(C90, STANDARDS!B:E, 3, FALSE)</f>
        <v>-23.7</v>
      </c>
      <c r="F90">
        <f>VLOOKUP(C90, STANDARDS!B:E, 4, FALSE)</f>
        <v>134.1</v>
      </c>
      <c r="G90">
        <v>650</v>
      </c>
      <c r="H90" s="3">
        <v>32.5</v>
      </c>
      <c r="J90" t="s">
        <v>119</v>
      </c>
      <c r="K90">
        <v>0.11</v>
      </c>
      <c r="M90" t="s">
        <v>124</v>
      </c>
    </row>
    <row r="91" spans="1:13" x14ac:dyDescent="0.3">
      <c r="A91">
        <v>12541</v>
      </c>
      <c r="B91" t="s">
        <v>69</v>
      </c>
      <c r="C91" t="str">
        <f>VLOOKUP(B91,STANDARDS!A:B, 2, FALSE)</f>
        <v>Brachina Fm</v>
      </c>
      <c r="D91" t="str">
        <f>VLOOKUP(C91, STANDARDS!B:E, 2, FALSE)</f>
        <v>Australia</v>
      </c>
      <c r="E91">
        <f>VLOOKUP(C91, STANDARDS!B:E, 3, FALSE)</f>
        <v>-23.7</v>
      </c>
      <c r="F91">
        <f>VLOOKUP(C91, STANDARDS!B:E, 4, FALSE)</f>
        <v>134.1</v>
      </c>
      <c r="G91">
        <v>650</v>
      </c>
      <c r="H91" s="3">
        <v>32.5</v>
      </c>
      <c r="J91" t="s">
        <v>119</v>
      </c>
      <c r="K91">
        <v>0.06</v>
      </c>
      <c r="M91" t="s">
        <v>124</v>
      </c>
    </row>
    <row r="92" spans="1:13" x14ac:dyDescent="0.3">
      <c r="A92">
        <v>12670</v>
      </c>
      <c r="B92" t="s">
        <v>100</v>
      </c>
      <c r="C92" t="str">
        <f>VLOOKUP(B92,STANDARDS!A:B, 2, FALSE)</f>
        <v>Bulawayan Gp</v>
      </c>
      <c r="D92" t="str">
        <f>VLOOKUP(C92, STANDARDS!B:E, 2, FALSE)</f>
        <v>Zimbabwe</v>
      </c>
      <c r="E92">
        <f>VLOOKUP(C92, STANDARDS!B:E, 3, FALSE)</f>
        <v>-19.2</v>
      </c>
      <c r="F92">
        <f>VLOOKUP(C92, STANDARDS!B:E, 4, FALSE)</f>
        <v>30.1</v>
      </c>
      <c r="G92">
        <v>2600</v>
      </c>
      <c r="H92" s="3">
        <v>130</v>
      </c>
      <c r="J92" t="s">
        <v>118</v>
      </c>
      <c r="K92">
        <v>0.76</v>
      </c>
      <c r="M92" t="s">
        <v>124</v>
      </c>
    </row>
    <row r="93" spans="1:13" x14ac:dyDescent="0.3">
      <c r="A93">
        <v>12712</v>
      </c>
      <c r="B93" t="s">
        <v>80</v>
      </c>
      <c r="C93" t="str">
        <f>VLOOKUP(B93,STANDARDS!A:B, 2, FALSE)</f>
        <v>Bungle Bungle Dolomite</v>
      </c>
      <c r="D93" t="str">
        <f>VLOOKUP(C93, STANDARDS!B:E, 2, FALSE)</f>
        <v>Australia</v>
      </c>
      <c r="E93">
        <f>VLOOKUP(C93, STANDARDS!B:E, 3, FALSE)</f>
        <v>-23.7</v>
      </c>
      <c r="F93">
        <f>VLOOKUP(C93, STANDARDS!B:E, 4, FALSE)</f>
        <v>134.1</v>
      </c>
      <c r="G93">
        <v>1364</v>
      </c>
      <c r="H93" s="3">
        <v>68.200000000000045</v>
      </c>
      <c r="J93" t="s">
        <v>120</v>
      </c>
      <c r="K93">
        <v>0.31</v>
      </c>
      <c r="M93" t="s">
        <v>124</v>
      </c>
    </row>
    <row r="94" spans="1:13" x14ac:dyDescent="0.3">
      <c r="A94">
        <v>12713</v>
      </c>
      <c r="B94" t="s">
        <v>80</v>
      </c>
      <c r="C94" t="str">
        <f>VLOOKUP(B94,STANDARDS!A:B, 2, FALSE)</f>
        <v>Bungle Bungle Dolomite</v>
      </c>
      <c r="D94" t="str">
        <f>VLOOKUP(C94, STANDARDS!B:E, 2, FALSE)</f>
        <v>Australia</v>
      </c>
      <c r="E94">
        <f>VLOOKUP(C94, STANDARDS!B:E, 3, FALSE)</f>
        <v>-23.7</v>
      </c>
      <c r="F94">
        <f>VLOOKUP(C94, STANDARDS!B:E, 4, FALSE)</f>
        <v>134.1</v>
      </c>
      <c r="G94">
        <v>1364</v>
      </c>
      <c r="H94" s="3">
        <v>68.200000000000045</v>
      </c>
      <c r="J94" t="s">
        <v>119</v>
      </c>
      <c r="K94">
        <v>0.45</v>
      </c>
      <c r="M94" t="s">
        <v>124</v>
      </c>
    </row>
    <row r="95" spans="1:13" x14ac:dyDescent="0.3">
      <c r="A95">
        <v>12714</v>
      </c>
      <c r="B95" t="s">
        <v>80</v>
      </c>
      <c r="C95" t="str">
        <f>VLOOKUP(B95,STANDARDS!A:B, 2, FALSE)</f>
        <v>Bungle Bungle Dolomite</v>
      </c>
      <c r="D95" t="str">
        <f>VLOOKUP(C95, STANDARDS!B:E, 2, FALSE)</f>
        <v>Australia</v>
      </c>
      <c r="E95">
        <f>VLOOKUP(C95, STANDARDS!B:E, 3, FALSE)</f>
        <v>-23.7</v>
      </c>
      <c r="F95">
        <f>VLOOKUP(C95, STANDARDS!B:E, 4, FALSE)</f>
        <v>134.1</v>
      </c>
      <c r="G95">
        <v>1364</v>
      </c>
      <c r="H95" s="3">
        <v>68.200000000000045</v>
      </c>
      <c r="J95" t="s">
        <v>118</v>
      </c>
      <c r="K95">
        <v>0.38</v>
      </c>
      <c r="M95" t="s">
        <v>124</v>
      </c>
    </row>
    <row r="96" spans="1:13" x14ac:dyDescent="0.3">
      <c r="A96">
        <v>12715</v>
      </c>
      <c r="B96" t="s">
        <v>80</v>
      </c>
      <c r="C96" t="str">
        <f>VLOOKUP(B96,STANDARDS!A:B, 2, FALSE)</f>
        <v>Bungle Bungle Dolomite</v>
      </c>
      <c r="D96" t="str">
        <f>VLOOKUP(C96, STANDARDS!B:E, 2, FALSE)</f>
        <v>Australia</v>
      </c>
      <c r="E96">
        <f>VLOOKUP(C96, STANDARDS!B:E, 3, FALSE)</f>
        <v>-23.7</v>
      </c>
      <c r="F96">
        <f>VLOOKUP(C96, STANDARDS!B:E, 4, FALSE)</f>
        <v>134.1</v>
      </c>
      <c r="G96">
        <v>1364</v>
      </c>
      <c r="H96" s="3">
        <v>68.200000000000045</v>
      </c>
      <c r="J96" t="s">
        <v>118</v>
      </c>
      <c r="K96">
        <v>0.39</v>
      </c>
      <c r="M96" t="s">
        <v>124</v>
      </c>
    </row>
    <row r="97" spans="1:13" x14ac:dyDescent="0.3">
      <c r="A97">
        <v>12716</v>
      </c>
      <c r="B97" t="s">
        <v>80</v>
      </c>
      <c r="C97" t="str">
        <f>VLOOKUP(B97,STANDARDS!A:B, 2, FALSE)</f>
        <v>Bungle Bungle Dolomite</v>
      </c>
      <c r="D97" t="str">
        <f>VLOOKUP(C97, STANDARDS!B:E, 2, FALSE)</f>
        <v>Australia</v>
      </c>
      <c r="E97">
        <f>VLOOKUP(C97, STANDARDS!B:E, 3, FALSE)</f>
        <v>-23.7</v>
      </c>
      <c r="F97">
        <f>VLOOKUP(C97, STANDARDS!B:E, 4, FALSE)</f>
        <v>134.1</v>
      </c>
      <c r="G97">
        <v>1364</v>
      </c>
      <c r="H97" s="3">
        <v>68.200000000000045</v>
      </c>
      <c r="J97" t="s">
        <v>118</v>
      </c>
      <c r="K97">
        <v>0.43</v>
      </c>
      <c r="M97" t="s">
        <v>124</v>
      </c>
    </row>
    <row r="98" spans="1:13" x14ac:dyDescent="0.3">
      <c r="A98">
        <v>12730</v>
      </c>
      <c r="B98" t="s">
        <v>73</v>
      </c>
      <c r="C98" t="str">
        <f>VLOOKUP(B98,STANDARDS!A:B, 2, FALSE)</f>
        <v>Burra Gp</v>
      </c>
      <c r="D98" t="str">
        <f>VLOOKUP(C98, STANDARDS!B:E, 2, FALSE)</f>
        <v>Australia</v>
      </c>
      <c r="E98">
        <f>VLOOKUP(C98, STANDARDS!B:E, 3, FALSE)</f>
        <v>-23.7</v>
      </c>
      <c r="F98">
        <f>VLOOKUP(C98, STANDARDS!B:E, 4, FALSE)</f>
        <v>134.1</v>
      </c>
      <c r="G98">
        <v>800</v>
      </c>
      <c r="H98" s="3">
        <v>40</v>
      </c>
      <c r="J98" t="s">
        <v>120</v>
      </c>
      <c r="K98">
        <v>0.17</v>
      </c>
      <c r="M98" t="s">
        <v>124</v>
      </c>
    </row>
    <row r="99" spans="1:13" x14ac:dyDescent="0.3">
      <c r="A99">
        <v>13184</v>
      </c>
      <c r="B99" t="s">
        <v>93</v>
      </c>
      <c r="C99" t="str">
        <f>VLOOKUP(B99,STANDARDS!A:B, 2, FALSE)</f>
        <v>Duck Creek Dolomite</v>
      </c>
      <c r="D99" t="str">
        <f>VLOOKUP(C99, STANDARDS!B:E, 2, FALSE)</f>
        <v>Australia</v>
      </c>
      <c r="E99">
        <f>VLOOKUP(C99, STANDARDS!B:E, 3, FALSE)</f>
        <v>-23.7</v>
      </c>
      <c r="F99">
        <f>VLOOKUP(C99, STANDARDS!B:E, 4, FALSE)</f>
        <v>134.1</v>
      </c>
      <c r="G99">
        <v>2000</v>
      </c>
      <c r="H99" s="3">
        <v>100</v>
      </c>
      <c r="J99" t="s">
        <v>118</v>
      </c>
      <c r="K99">
        <v>0.14000000000000001</v>
      </c>
      <c r="M99" t="s">
        <v>124</v>
      </c>
    </row>
    <row r="100" spans="1:13" x14ac:dyDescent="0.3">
      <c r="A100">
        <v>13185</v>
      </c>
      <c r="B100" t="s">
        <v>93</v>
      </c>
      <c r="C100" t="str">
        <f>VLOOKUP(B100,STANDARDS!A:B, 2, FALSE)</f>
        <v>Duck Creek Dolomite</v>
      </c>
      <c r="D100" t="str">
        <f>VLOOKUP(C100, STANDARDS!B:E, 2, FALSE)</f>
        <v>Australia</v>
      </c>
      <c r="E100">
        <f>VLOOKUP(C100, STANDARDS!B:E, 3, FALSE)</f>
        <v>-23.7</v>
      </c>
      <c r="F100">
        <f>VLOOKUP(C100, STANDARDS!B:E, 4, FALSE)</f>
        <v>134.1</v>
      </c>
      <c r="G100">
        <v>2000</v>
      </c>
      <c r="H100" s="3">
        <v>100</v>
      </c>
      <c r="J100" t="s">
        <v>120</v>
      </c>
      <c r="K100">
        <v>0.32</v>
      </c>
      <c r="M100" t="s">
        <v>124</v>
      </c>
    </row>
    <row r="101" spans="1:13" x14ac:dyDescent="0.3">
      <c r="A101">
        <v>13216</v>
      </c>
      <c r="B101" t="s">
        <v>90</v>
      </c>
      <c r="C101" t="str">
        <f>VLOOKUP(B101,STANDARDS!A:B, 2, FALSE)</f>
        <v>Earaheedy Gp</v>
      </c>
      <c r="D101" t="str">
        <f>VLOOKUP(C101, STANDARDS!B:E, 2, FALSE)</f>
        <v>Australia</v>
      </c>
      <c r="E101">
        <f>VLOOKUP(C101, STANDARDS!B:E, 3, FALSE)</f>
        <v>-23.7</v>
      </c>
      <c r="F101">
        <f>VLOOKUP(C101, STANDARDS!B:E, 4, FALSE)</f>
        <v>134.1</v>
      </c>
      <c r="G101">
        <v>1800</v>
      </c>
      <c r="H101" s="3">
        <v>90</v>
      </c>
      <c r="J101" t="s">
        <v>118</v>
      </c>
      <c r="K101">
        <v>0.27</v>
      </c>
      <c r="M101" t="s">
        <v>124</v>
      </c>
    </row>
    <row r="102" spans="1:13" x14ac:dyDescent="0.3">
      <c r="A102">
        <v>13427</v>
      </c>
      <c r="B102" t="s">
        <v>111</v>
      </c>
      <c r="C102" t="str">
        <f>VLOOKUP(B102,STANDARDS!A:B, 2, FALSE)</f>
        <v>Fig Tree Gp</v>
      </c>
      <c r="D102" t="str">
        <f>VLOOKUP(C102, STANDARDS!B:E, 2, FALSE)</f>
        <v>South Africa</v>
      </c>
      <c r="E102">
        <f>VLOOKUP(C102, STANDARDS!B:E, 3, FALSE)</f>
        <v>-28.7</v>
      </c>
      <c r="F102">
        <f>VLOOKUP(C102, STANDARDS!B:E, 4, FALSE)</f>
        <v>25.3</v>
      </c>
      <c r="G102">
        <v>3350</v>
      </c>
      <c r="H102" s="3">
        <v>167.5</v>
      </c>
      <c r="J102" t="s">
        <v>120</v>
      </c>
      <c r="K102">
        <v>0.16</v>
      </c>
      <c r="M102" t="s">
        <v>124</v>
      </c>
    </row>
    <row r="103" spans="1:13" x14ac:dyDescent="0.3">
      <c r="A103">
        <v>13428</v>
      </c>
      <c r="B103" t="s">
        <v>111</v>
      </c>
      <c r="C103" t="str">
        <f>VLOOKUP(B103,STANDARDS!A:B, 2, FALSE)</f>
        <v>Fig Tree Gp</v>
      </c>
      <c r="D103" t="str">
        <f>VLOOKUP(C103, STANDARDS!B:E, 2, FALSE)</f>
        <v>South Africa</v>
      </c>
      <c r="E103">
        <f>VLOOKUP(C103, STANDARDS!B:E, 3, FALSE)</f>
        <v>-28.7</v>
      </c>
      <c r="F103">
        <f>VLOOKUP(C103, STANDARDS!B:E, 4, FALSE)</f>
        <v>25.3</v>
      </c>
      <c r="G103">
        <v>3350</v>
      </c>
      <c r="H103" s="3">
        <v>167.5</v>
      </c>
      <c r="J103" t="s">
        <v>120</v>
      </c>
      <c r="K103">
        <v>0.2</v>
      </c>
      <c r="M103" t="s">
        <v>124</v>
      </c>
    </row>
    <row r="104" spans="1:13" x14ac:dyDescent="0.3">
      <c r="A104">
        <v>13429</v>
      </c>
      <c r="B104" t="s">
        <v>111</v>
      </c>
      <c r="C104" t="str">
        <f>VLOOKUP(B104,STANDARDS!A:B, 2, FALSE)</f>
        <v>Fig Tree Gp</v>
      </c>
      <c r="D104" t="str">
        <f>VLOOKUP(C104, STANDARDS!B:E, 2, FALSE)</f>
        <v>South Africa</v>
      </c>
      <c r="E104">
        <f>VLOOKUP(C104, STANDARDS!B:E, 3, FALSE)</f>
        <v>-28.7</v>
      </c>
      <c r="F104">
        <f>VLOOKUP(C104, STANDARDS!B:E, 4, FALSE)</f>
        <v>25.3</v>
      </c>
      <c r="G104">
        <v>3350</v>
      </c>
      <c r="H104" s="3">
        <v>167.5</v>
      </c>
      <c r="J104" t="s">
        <v>120</v>
      </c>
      <c r="K104">
        <v>0.1</v>
      </c>
      <c r="M104" t="s">
        <v>124</v>
      </c>
    </row>
    <row r="105" spans="1:13" x14ac:dyDescent="0.3">
      <c r="A105">
        <v>13430</v>
      </c>
      <c r="B105" t="s">
        <v>111</v>
      </c>
      <c r="C105" t="str">
        <f>VLOOKUP(B105,STANDARDS!A:B, 2, FALSE)</f>
        <v>Fig Tree Gp</v>
      </c>
      <c r="D105" t="str">
        <f>VLOOKUP(C105, STANDARDS!B:E, 2, FALSE)</f>
        <v>South Africa</v>
      </c>
      <c r="E105">
        <f>VLOOKUP(C105, STANDARDS!B:E, 3, FALSE)</f>
        <v>-28.7</v>
      </c>
      <c r="F105">
        <f>VLOOKUP(C105, STANDARDS!B:E, 4, FALSE)</f>
        <v>25.3</v>
      </c>
      <c r="G105">
        <v>3350</v>
      </c>
      <c r="H105" s="3">
        <v>167.5</v>
      </c>
      <c r="J105" t="s">
        <v>120</v>
      </c>
      <c r="K105">
        <v>0.16</v>
      </c>
      <c r="M105" t="s">
        <v>124</v>
      </c>
    </row>
    <row r="106" spans="1:13" x14ac:dyDescent="0.3">
      <c r="A106">
        <v>16999</v>
      </c>
      <c r="B106" t="s">
        <v>111</v>
      </c>
      <c r="C106" t="str">
        <f>VLOOKUP(B106,STANDARDS!A:B, 2, FALSE)</f>
        <v>Fig Tree Gp</v>
      </c>
      <c r="D106" t="str">
        <f>VLOOKUP(C106, STANDARDS!B:E, 2, FALSE)</f>
        <v>South Africa</v>
      </c>
      <c r="E106">
        <f>VLOOKUP(C106, STANDARDS!B:E, 3, FALSE)</f>
        <v>-28.7</v>
      </c>
      <c r="F106">
        <f>VLOOKUP(C106, STANDARDS!B:E, 4, FALSE)</f>
        <v>25.3</v>
      </c>
      <c r="G106">
        <v>3350</v>
      </c>
      <c r="H106" s="3">
        <v>167.5</v>
      </c>
      <c r="J106" t="s">
        <v>120</v>
      </c>
      <c r="K106">
        <v>0.41</v>
      </c>
      <c r="M106" t="s">
        <v>124</v>
      </c>
    </row>
    <row r="107" spans="1:13" x14ac:dyDescent="0.3">
      <c r="A107">
        <v>17000</v>
      </c>
      <c r="B107" t="s">
        <v>111</v>
      </c>
      <c r="C107" t="str">
        <f>VLOOKUP(B107,STANDARDS!A:B, 2, FALSE)</f>
        <v>Fig Tree Gp</v>
      </c>
      <c r="D107" t="str">
        <f>VLOOKUP(C107, STANDARDS!B:E, 2, FALSE)</f>
        <v>South Africa</v>
      </c>
      <c r="E107">
        <f>VLOOKUP(C107, STANDARDS!B:E, 3, FALSE)</f>
        <v>-28.7</v>
      </c>
      <c r="F107">
        <f>VLOOKUP(C107, STANDARDS!B:E, 4, FALSE)</f>
        <v>25.3</v>
      </c>
      <c r="G107">
        <v>3350</v>
      </c>
      <c r="H107" s="3">
        <v>167.5</v>
      </c>
      <c r="J107" t="s">
        <v>120</v>
      </c>
      <c r="K107">
        <v>0.49</v>
      </c>
      <c r="M107" t="s">
        <v>124</v>
      </c>
    </row>
    <row r="108" spans="1:13" x14ac:dyDescent="0.3">
      <c r="A108">
        <v>17001</v>
      </c>
      <c r="B108" t="s">
        <v>107</v>
      </c>
      <c r="C108" t="str">
        <f>VLOOKUP(B108,STANDARDS!A:B, 2, FALSE)</f>
        <v>Fortescue Gp</v>
      </c>
      <c r="D108" t="str">
        <f>VLOOKUP(C108, STANDARDS!B:E, 2, FALSE)</f>
        <v>Australia</v>
      </c>
      <c r="E108">
        <f>VLOOKUP(C108, STANDARDS!B:E, 3, FALSE)</f>
        <v>-23.7</v>
      </c>
      <c r="F108">
        <f>VLOOKUP(C108, STANDARDS!B:E, 4, FALSE)</f>
        <v>134.1</v>
      </c>
      <c r="G108">
        <v>2800</v>
      </c>
      <c r="H108" s="3">
        <v>140</v>
      </c>
      <c r="J108" t="s">
        <v>119</v>
      </c>
      <c r="K108">
        <v>0.43</v>
      </c>
      <c r="M108" t="s">
        <v>124</v>
      </c>
    </row>
    <row r="109" spans="1:13" x14ac:dyDescent="0.3">
      <c r="A109">
        <v>13542</v>
      </c>
      <c r="B109" t="s">
        <v>91</v>
      </c>
      <c r="C109" t="str">
        <f>VLOOKUP(B109,STANDARDS!A:B, 2, FALSE)</f>
        <v>Golden Dyke Fm</v>
      </c>
      <c r="D109" t="str">
        <f>VLOOKUP(C109, STANDARDS!B:E, 2, FALSE)</f>
        <v>Australia</v>
      </c>
      <c r="E109">
        <f>VLOOKUP(C109, STANDARDS!B:E, 3, FALSE)</f>
        <v>-23.7</v>
      </c>
      <c r="F109">
        <f>VLOOKUP(C109, STANDARDS!B:E, 4, FALSE)</f>
        <v>134.1</v>
      </c>
      <c r="G109">
        <v>1900</v>
      </c>
      <c r="H109" s="3">
        <v>95</v>
      </c>
      <c r="J109" t="s">
        <v>119</v>
      </c>
      <c r="K109">
        <v>0.04</v>
      </c>
      <c r="M109" t="s">
        <v>124</v>
      </c>
    </row>
    <row r="110" spans="1:13" x14ac:dyDescent="0.3">
      <c r="A110">
        <v>13558</v>
      </c>
      <c r="B110" t="s">
        <v>109</v>
      </c>
      <c r="C110" t="str">
        <f>VLOOKUP(B110,STANDARDS!A:B, 2, FALSE)</f>
        <v>Gorge Creek Gp</v>
      </c>
      <c r="D110" t="str">
        <f>VLOOKUP(C110, STANDARDS!B:E, 2, FALSE)</f>
        <v>Australia</v>
      </c>
      <c r="E110">
        <f>VLOOKUP(C110, STANDARDS!B:E, 3, FALSE)</f>
        <v>-23.7</v>
      </c>
      <c r="F110">
        <f>VLOOKUP(C110, STANDARDS!B:E, 4, FALSE)</f>
        <v>134.1</v>
      </c>
      <c r="G110">
        <v>3200</v>
      </c>
      <c r="H110" s="3">
        <v>160</v>
      </c>
      <c r="J110" t="s">
        <v>119</v>
      </c>
      <c r="K110">
        <v>0.09</v>
      </c>
      <c r="M110" t="s">
        <v>124</v>
      </c>
    </row>
    <row r="111" spans="1:13" x14ac:dyDescent="0.3">
      <c r="A111">
        <v>13646</v>
      </c>
      <c r="B111" t="s">
        <v>94</v>
      </c>
      <c r="C111" t="str">
        <f>VLOOKUP(B111,STANDARDS!A:B, 2, FALSE)</f>
        <v>Gunflint Iron Fm</v>
      </c>
      <c r="D111" t="str">
        <f>VLOOKUP(C111, STANDARDS!B:E, 2, FALSE)</f>
        <v>Canada</v>
      </c>
      <c r="E111">
        <f>VLOOKUP(C111, STANDARDS!B:E, 3, FALSE)</f>
        <v>59.6</v>
      </c>
      <c r="F111">
        <f>VLOOKUP(C111, STANDARDS!B:E, 4, FALSE)</f>
        <v>-103.1</v>
      </c>
      <c r="G111">
        <v>2090</v>
      </c>
      <c r="H111" s="3">
        <v>104.5</v>
      </c>
      <c r="J111" t="s">
        <v>120</v>
      </c>
      <c r="K111">
        <v>0.61</v>
      </c>
      <c r="M111" t="s">
        <v>124</v>
      </c>
    </row>
    <row r="112" spans="1:13" x14ac:dyDescent="0.3">
      <c r="A112">
        <v>17002</v>
      </c>
      <c r="B112" t="s">
        <v>94</v>
      </c>
      <c r="C112" t="str">
        <f>VLOOKUP(B112,STANDARDS!A:B, 2, FALSE)</f>
        <v>Gunflint Iron Fm</v>
      </c>
      <c r="D112" t="str">
        <f>VLOOKUP(C112, STANDARDS!B:E, 2, FALSE)</f>
        <v>Canada</v>
      </c>
      <c r="E112">
        <f>VLOOKUP(C112, STANDARDS!B:E, 3, FALSE)</f>
        <v>59.6</v>
      </c>
      <c r="F112">
        <f>VLOOKUP(C112, STANDARDS!B:E, 4, FALSE)</f>
        <v>-103.1</v>
      </c>
      <c r="G112">
        <v>2090</v>
      </c>
      <c r="H112" s="3">
        <v>104.5</v>
      </c>
      <c r="J112" t="s">
        <v>120</v>
      </c>
      <c r="K112">
        <v>0.1</v>
      </c>
      <c r="M112" t="s">
        <v>124</v>
      </c>
    </row>
    <row r="113" spans="1:13" x14ac:dyDescent="0.3">
      <c r="A113">
        <v>13847</v>
      </c>
      <c r="B113" t="s">
        <v>113</v>
      </c>
      <c r="C113" t="str">
        <f>VLOOKUP(B113,STANDARDS!A:B, 2, FALSE)</f>
        <v>Hooggenoeg Fm</v>
      </c>
      <c r="D113" t="str">
        <f>VLOOKUP(C113, STANDARDS!B:E, 2, FALSE)</f>
        <v>South Africa</v>
      </c>
      <c r="E113">
        <f>VLOOKUP(C113, STANDARDS!B:E, 3, FALSE)</f>
        <v>-28.7</v>
      </c>
      <c r="F113">
        <f>VLOOKUP(C113, STANDARDS!B:E, 4, FALSE)</f>
        <v>25.3</v>
      </c>
      <c r="G113">
        <v>3450</v>
      </c>
      <c r="H113" s="3">
        <v>172.5</v>
      </c>
      <c r="J113" t="s">
        <v>120</v>
      </c>
      <c r="K113">
        <v>0.12</v>
      </c>
      <c r="M113" t="s">
        <v>124</v>
      </c>
    </row>
    <row r="114" spans="1:13" x14ac:dyDescent="0.3">
      <c r="A114">
        <v>13848</v>
      </c>
      <c r="B114" t="s">
        <v>113</v>
      </c>
      <c r="C114" t="str">
        <f>VLOOKUP(B114,STANDARDS!A:B, 2, FALSE)</f>
        <v>Hooggenoeg Fm</v>
      </c>
      <c r="D114" t="str">
        <f>VLOOKUP(C114, STANDARDS!B:E, 2, FALSE)</f>
        <v>South Africa</v>
      </c>
      <c r="E114">
        <f>VLOOKUP(C114, STANDARDS!B:E, 3, FALSE)</f>
        <v>-28.7</v>
      </c>
      <c r="F114">
        <f>VLOOKUP(C114, STANDARDS!B:E, 4, FALSE)</f>
        <v>25.3</v>
      </c>
      <c r="G114">
        <v>3450</v>
      </c>
      <c r="H114" s="3">
        <v>172.5</v>
      </c>
      <c r="J114" t="s">
        <v>120</v>
      </c>
      <c r="K114">
        <v>0.41</v>
      </c>
      <c r="M114" t="s">
        <v>124</v>
      </c>
    </row>
    <row r="115" spans="1:13" x14ac:dyDescent="0.3">
      <c r="A115">
        <v>13849</v>
      </c>
      <c r="B115" t="s">
        <v>113</v>
      </c>
      <c r="C115" t="str">
        <f>VLOOKUP(B115,STANDARDS!A:B, 2, FALSE)</f>
        <v>Hooggenoeg Fm</v>
      </c>
      <c r="D115" t="str">
        <f>VLOOKUP(C115, STANDARDS!B:E, 2, FALSE)</f>
        <v>South Africa</v>
      </c>
      <c r="E115">
        <f>VLOOKUP(C115, STANDARDS!B:E, 3, FALSE)</f>
        <v>-28.7</v>
      </c>
      <c r="F115">
        <f>VLOOKUP(C115, STANDARDS!B:E, 4, FALSE)</f>
        <v>25.3</v>
      </c>
      <c r="G115">
        <v>3450</v>
      </c>
      <c r="H115" s="3">
        <v>172.5</v>
      </c>
      <c r="J115" t="s">
        <v>120</v>
      </c>
      <c r="K115">
        <v>0.69</v>
      </c>
      <c r="M115" t="s">
        <v>124</v>
      </c>
    </row>
    <row r="116" spans="1:13" x14ac:dyDescent="0.3">
      <c r="A116">
        <v>13850</v>
      </c>
      <c r="B116" t="s">
        <v>113</v>
      </c>
      <c r="C116" t="str">
        <f>VLOOKUP(B116,STANDARDS!A:B, 2, FALSE)</f>
        <v>Hooggenoeg Fm</v>
      </c>
      <c r="D116" t="str">
        <f>VLOOKUP(C116, STANDARDS!B:E, 2, FALSE)</f>
        <v>South Africa</v>
      </c>
      <c r="E116">
        <f>VLOOKUP(C116, STANDARDS!B:E, 3, FALSE)</f>
        <v>-28.7</v>
      </c>
      <c r="F116">
        <f>VLOOKUP(C116, STANDARDS!B:E, 4, FALSE)</f>
        <v>25.3</v>
      </c>
      <c r="G116">
        <v>3450</v>
      </c>
      <c r="H116" s="3">
        <v>172.5</v>
      </c>
      <c r="J116" t="s">
        <v>120</v>
      </c>
      <c r="K116">
        <v>0.43</v>
      </c>
      <c r="M116" t="s">
        <v>124</v>
      </c>
    </row>
    <row r="117" spans="1:13" x14ac:dyDescent="0.3">
      <c r="A117">
        <v>17003</v>
      </c>
      <c r="B117" t="s">
        <v>113</v>
      </c>
      <c r="C117" t="str">
        <f>VLOOKUP(B117,STANDARDS!A:B, 2, FALSE)</f>
        <v>Hooggenoeg Fm</v>
      </c>
      <c r="D117" t="str">
        <f>VLOOKUP(C117, STANDARDS!B:E, 2, FALSE)</f>
        <v>South Africa</v>
      </c>
      <c r="E117">
        <f>VLOOKUP(C117, STANDARDS!B:E, 3, FALSE)</f>
        <v>-28.7</v>
      </c>
      <c r="F117">
        <f>VLOOKUP(C117, STANDARDS!B:E, 4, FALSE)</f>
        <v>25.3</v>
      </c>
      <c r="G117">
        <v>3450</v>
      </c>
      <c r="H117" s="3">
        <v>172.5</v>
      </c>
      <c r="J117" t="s">
        <v>120</v>
      </c>
      <c r="K117">
        <v>0.57999999999999996</v>
      </c>
      <c r="M117" t="s">
        <v>124</v>
      </c>
    </row>
    <row r="118" spans="1:13" x14ac:dyDescent="0.3">
      <c r="A118">
        <v>13918</v>
      </c>
      <c r="B118" t="s">
        <v>85</v>
      </c>
      <c r="C118" t="str">
        <f>VLOOKUP(B118,STANDARDS!A:B, 2, FALSE)</f>
        <v>HYC Pyritic Shale Mbr, McArthur Gp</v>
      </c>
      <c r="D118" t="str">
        <f>VLOOKUP(C118, STANDARDS!B:E, 2, FALSE)</f>
        <v>Australia</v>
      </c>
      <c r="E118">
        <f>VLOOKUP(C118, STANDARDS!B:E, 3, FALSE)</f>
        <v>-23.7</v>
      </c>
      <c r="F118">
        <f>VLOOKUP(C118, STANDARDS!B:E, 4, FALSE)</f>
        <v>134.1</v>
      </c>
      <c r="G118">
        <v>1500</v>
      </c>
      <c r="H118" s="3">
        <v>75</v>
      </c>
      <c r="J118" t="s">
        <v>119</v>
      </c>
      <c r="K118">
        <v>0.39</v>
      </c>
      <c r="M118" t="s">
        <v>124</v>
      </c>
    </row>
    <row r="119" spans="1:13" x14ac:dyDescent="0.3">
      <c r="A119">
        <v>13919</v>
      </c>
      <c r="B119" t="s">
        <v>85</v>
      </c>
      <c r="C119" t="str">
        <f>VLOOKUP(B119,STANDARDS!A:B, 2, FALSE)</f>
        <v>HYC Pyritic Shale Mbr, McArthur Gp</v>
      </c>
      <c r="D119" t="str">
        <f>VLOOKUP(C119, STANDARDS!B:E, 2, FALSE)</f>
        <v>Australia</v>
      </c>
      <c r="E119">
        <f>VLOOKUP(C119, STANDARDS!B:E, 3, FALSE)</f>
        <v>-23.7</v>
      </c>
      <c r="F119">
        <f>VLOOKUP(C119, STANDARDS!B:E, 4, FALSE)</f>
        <v>134.1</v>
      </c>
      <c r="G119">
        <v>1500</v>
      </c>
      <c r="H119" s="3">
        <v>75</v>
      </c>
      <c r="J119" t="s">
        <v>119</v>
      </c>
      <c r="K119">
        <v>0.64</v>
      </c>
      <c r="M119" t="s">
        <v>124</v>
      </c>
    </row>
    <row r="120" spans="1:13" x14ac:dyDescent="0.3">
      <c r="A120">
        <v>14014</v>
      </c>
      <c r="B120" t="s">
        <v>117</v>
      </c>
      <c r="C120" t="str">
        <f>VLOOKUP(B120,STANDARDS!A:B, 2, FALSE)</f>
        <v>Isua Sgp</v>
      </c>
      <c r="D120" t="str">
        <f>VLOOKUP(C120, STANDARDS!B:E, 2, FALSE)</f>
        <v>Greenland</v>
      </c>
      <c r="E120">
        <f>VLOOKUP(C120, STANDARDS!B:E, 3, FALSE)</f>
        <v>76.3</v>
      </c>
      <c r="F120">
        <f>VLOOKUP(C120, STANDARDS!B:E, 4, FALSE)</f>
        <v>-41.5</v>
      </c>
      <c r="G120">
        <v>3700</v>
      </c>
      <c r="H120" s="3">
        <v>185</v>
      </c>
      <c r="J120" t="s">
        <v>122</v>
      </c>
      <c r="K120">
        <v>0.02</v>
      </c>
      <c r="M120" t="s">
        <v>124</v>
      </c>
    </row>
    <row r="121" spans="1:13" x14ac:dyDescent="0.3">
      <c r="A121">
        <v>14015</v>
      </c>
      <c r="B121" t="s">
        <v>117</v>
      </c>
      <c r="C121" t="str">
        <f>VLOOKUP(B121,STANDARDS!A:B, 2, FALSE)</f>
        <v>Isua Sgp</v>
      </c>
      <c r="D121" t="str">
        <f>VLOOKUP(C121, STANDARDS!B:E, 2, FALSE)</f>
        <v>Greenland</v>
      </c>
      <c r="E121">
        <f>VLOOKUP(C121, STANDARDS!B:E, 3, FALSE)</f>
        <v>76.3</v>
      </c>
      <c r="F121">
        <f>VLOOKUP(C121, STANDARDS!B:E, 4, FALSE)</f>
        <v>-41.5</v>
      </c>
      <c r="G121">
        <v>3700</v>
      </c>
      <c r="H121" s="3">
        <v>185</v>
      </c>
      <c r="J121" t="s">
        <v>123</v>
      </c>
      <c r="K121">
        <v>0.01</v>
      </c>
      <c r="M121" t="s">
        <v>124</v>
      </c>
    </row>
    <row r="122" spans="1:13" x14ac:dyDescent="0.3">
      <c r="A122">
        <v>14041</v>
      </c>
      <c r="B122" t="s">
        <v>103</v>
      </c>
      <c r="C122" t="str">
        <f>VLOOKUP(B122,STANDARDS!A:B, 2, FALSE)</f>
        <v>Jeerinah Fm, Fortescue Gp</v>
      </c>
      <c r="D122" t="str">
        <f>VLOOKUP(C122, STANDARDS!B:E, 2, FALSE)</f>
        <v>Australia</v>
      </c>
      <c r="E122">
        <f>VLOOKUP(C122, STANDARDS!B:E, 3, FALSE)</f>
        <v>-23.7</v>
      </c>
      <c r="F122">
        <f>VLOOKUP(C122, STANDARDS!B:E, 4, FALSE)</f>
        <v>134.1</v>
      </c>
      <c r="G122">
        <v>2650</v>
      </c>
      <c r="H122" s="3">
        <v>132.5</v>
      </c>
      <c r="J122" t="s">
        <v>119</v>
      </c>
      <c r="K122">
        <v>0.33</v>
      </c>
      <c r="M122" t="s">
        <v>124</v>
      </c>
    </row>
    <row r="123" spans="1:13" x14ac:dyDescent="0.3">
      <c r="A123">
        <v>14570</v>
      </c>
      <c r="B123" t="s">
        <v>110</v>
      </c>
      <c r="C123" t="str">
        <f>VLOOKUP(B123,STANDARDS!A:B, 2, FALSE)</f>
        <v>Kromberg Fm</v>
      </c>
      <c r="D123" t="str">
        <f>VLOOKUP(C123, STANDARDS!B:E, 2, FALSE)</f>
        <v>South Africa</v>
      </c>
      <c r="E123">
        <f>VLOOKUP(C123, STANDARDS!B:E, 3, FALSE)</f>
        <v>-28.7</v>
      </c>
      <c r="F123">
        <f>VLOOKUP(C123, STANDARDS!B:E, 4, FALSE)</f>
        <v>25.3</v>
      </c>
      <c r="G123">
        <v>3300</v>
      </c>
      <c r="H123" s="3">
        <v>165</v>
      </c>
      <c r="J123" t="s">
        <v>120</v>
      </c>
      <c r="K123">
        <v>0.13</v>
      </c>
      <c r="M123" t="s">
        <v>124</v>
      </c>
    </row>
    <row r="124" spans="1:13" x14ac:dyDescent="0.3">
      <c r="A124">
        <v>17004</v>
      </c>
      <c r="B124" t="s">
        <v>78</v>
      </c>
      <c r="C124" t="str">
        <f>VLOOKUP(B124,STANDARDS!A:B, 2, FALSE)</f>
        <v>Lansen Creek Shale Mbr</v>
      </c>
      <c r="D124" t="str">
        <f>VLOOKUP(C124, STANDARDS!B:E, 2, FALSE)</f>
        <v>Australia</v>
      </c>
      <c r="E124">
        <f>VLOOKUP(C124, STANDARDS!B:E, 3, FALSE)</f>
        <v>-23.7</v>
      </c>
      <c r="F124">
        <f>VLOOKUP(C124, STANDARDS!B:E, 4, FALSE)</f>
        <v>134.1</v>
      </c>
      <c r="G124">
        <v>1350</v>
      </c>
      <c r="H124" s="3">
        <v>67.5</v>
      </c>
      <c r="J124" t="s">
        <v>119</v>
      </c>
      <c r="K124">
        <v>1.24</v>
      </c>
      <c r="M124" t="s">
        <v>124</v>
      </c>
    </row>
    <row r="125" spans="1:13" x14ac:dyDescent="0.3">
      <c r="A125">
        <v>17005</v>
      </c>
      <c r="B125" t="s">
        <v>78</v>
      </c>
      <c r="C125" t="str">
        <f>VLOOKUP(B125,STANDARDS!A:B, 2, FALSE)</f>
        <v>Lansen Creek Shale Mbr</v>
      </c>
      <c r="D125" t="str">
        <f>VLOOKUP(C125, STANDARDS!B:E, 2, FALSE)</f>
        <v>Australia</v>
      </c>
      <c r="E125">
        <f>VLOOKUP(C125, STANDARDS!B:E, 3, FALSE)</f>
        <v>-23.7</v>
      </c>
      <c r="F125">
        <f>VLOOKUP(C125, STANDARDS!B:E, 4, FALSE)</f>
        <v>134.1</v>
      </c>
      <c r="G125">
        <v>1350</v>
      </c>
      <c r="H125" s="3">
        <v>67.5</v>
      </c>
      <c r="J125" t="s">
        <v>119</v>
      </c>
      <c r="K125">
        <v>1</v>
      </c>
      <c r="M125" t="s">
        <v>124</v>
      </c>
    </row>
    <row r="126" spans="1:13" x14ac:dyDescent="0.3">
      <c r="A126">
        <v>17006</v>
      </c>
      <c r="B126" t="s">
        <v>78</v>
      </c>
      <c r="C126" t="str">
        <f>VLOOKUP(B126,STANDARDS!A:B, 2, FALSE)</f>
        <v>Lansen Creek Shale Mbr</v>
      </c>
      <c r="D126" t="str">
        <f>VLOOKUP(C126, STANDARDS!B:E, 2, FALSE)</f>
        <v>Australia</v>
      </c>
      <c r="E126">
        <f>VLOOKUP(C126, STANDARDS!B:E, 3, FALSE)</f>
        <v>-23.7</v>
      </c>
      <c r="F126">
        <f>VLOOKUP(C126, STANDARDS!B:E, 4, FALSE)</f>
        <v>134.1</v>
      </c>
      <c r="G126">
        <v>1350</v>
      </c>
      <c r="H126" s="3">
        <v>67.5</v>
      </c>
      <c r="J126" t="s">
        <v>119</v>
      </c>
      <c r="K126">
        <v>0.89</v>
      </c>
      <c r="M126" t="s">
        <v>124</v>
      </c>
    </row>
    <row r="127" spans="1:13" x14ac:dyDescent="0.3">
      <c r="A127">
        <v>17007</v>
      </c>
      <c r="B127" t="s">
        <v>78</v>
      </c>
      <c r="C127" t="str">
        <f>VLOOKUP(B127,STANDARDS!A:B, 2, FALSE)</f>
        <v>Lansen Creek Shale Mbr</v>
      </c>
      <c r="D127" t="str">
        <f>VLOOKUP(C127, STANDARDS!B:E, 2, FALSE)</f>
        <v>Australia</v>
      </c>
      <c r="E127">
        <f>VLOOKUP(C127, STANDARDS!B:E, 3, FALSE)</f>
        <v>-23.7</v>
      </c>
      <c r="F127">
        <f>VLOOKUP(C127, STANDARDS!B:E, 4, FALSE)</f>
        <v>134.1</v>
      </c>
      <c r="G127">
        <v>1350</v>
      </c>
      <c r="H127" s="3">
        <v>67.5</v>
      </c>
      <c r="J127" t="s">
        <v>119</v>
      </c>
      <c r="K127">
        <v>0.6</v>
      </c>
      <c r="M127" t="s">
        <v>124</v>
      </c>
    </row>
    <row r="128" spans="1:13" x14ac:dyDescent="0.3">
      <c r="A128">
        <v>17008</v>
      </c>
      <c r="B128" t="s">
        <v>83</v>
      </c>
      <c r="C128" t="str">
        <f>VLOOKUP(B128,STANDARDS!A:B, 2, FALSE)</f>
        <v>Lynott Fm, McArthur Gp</v>
      </c>
      <c r="D128" t="str">
        <f>VLOOKUP(C128, STANDARDS!B:E, 2, FALSE)</f>
        <v>Australia</v>
      </c>
      <c r="E128">
        <f>VLOOKUP(C128, STANDARDS!B:E, 3, FALSE)</f>
        <v>-23.7</v>
      </c>
      <c r="F128">
        <f>VLOOKUP(C128, STANDARDS!B:E, 4, FALSE)</f>
        <v>134.1</v>
      </c>
      <c r="G128">
        <v>1490</v>
      </c>
      <c r="H128" s="3">
        <v>74.5</v>
      </c>
      <c r="J128" t="s">
        <v>119</v>
      </c>
      <c r="K128">
        <v>0.94</v>
      </c>
      <c r="M128" t="s">
        <v>124</v>
      </c>
    </row>
    <row r="129" spans="1:13" x14ac:dyDescent="0.3">
      <c r="A129">
        <v>14914</v>
      </c>
      <c r="B129" t="s">
        <v>97</v>
      </c>
      <c r="C129" t="str">
        <f>VLOOKUP(B129,STANDARDS!A:B, 2, FALSE)</f>
        <v>Malmani Fm, Espanola Subgp</v>
      </c>
      <c r="D129" t="str">
        <f>VLOOKUP(C129, STANDARDS!B:E, 2, FALSE)</f>
        <v>South Africa</v>
      </c>
      <c r="E129">
        <f>VLOOKUP(C129, STANDARDS!B:E, 3, FALSE)</f>
        <v>-28.7</v>
      </c>
      <c r="F129">
        <f>VLOOKUP(C129, STANDARDS!B:E, 4, FALSE)</f>
        <v>25.3</v>
      </c>
      <c r="G129">
        <v>2400</v>
      </c>
      <c r="H129" s="3">
        <v>120</v>
      </c>
      <c r="J129" t="s">
        <v>118</v>
      </c>
      <c r="K129">
        <v>0.23</v>
      </c>
      <c r="M129" t="s">
        <v>124</v>
      </c>
    </row>
    <row r="130" spans="1:13" x14ac:dyDescent="0.3">
      <c r="A130">
        <v>14915</v>
      </c>
      <c r="B130" t="s">
        <v>97</v>
      </c>
      <c r="C130" t="str">
        <f>VLOOKUP(B130,STANDARDS!A:B, 2, FALSE)</f>
        <v>Malmani Fm, Espanola Subgp</v>
      </c>
      <c r="D130" t="str">
        <f>VLOOKUP(C130, STANDARDS!B:E, 2, FALSE)</f>
        <v>South Africa</v>
      </c>
      <c r="E130">
        <f>VLOOKUP(C130, STANDARDS!B:E, 3, FALSE)</f>
        <v>-28.7</v>
      </c>
      <c r="F130">
        <f>VLOOKUP(C130, STANDARDS!B:E, 4, FALSE)</f>
        <v>25.3</v>
      </c>
      <c r="G130">
        <v>2400</v>
      </c>
      <c r="H130" s="3">
        <v>120</v>
      </c>
      <c r="J130" t="s">
        <v>118</v>
      </c>
      <c r="K130">
        <v>0.4</v>
      </c>
      <c r="M130" t="s">
        <v>124</v>
      </c>
    </row>
    <row r="131" spans="1:13" x14ac:dyDescent="0.3">
      <c r="A131">
        <v>14984</v>
      </c>
      <c r="B131" t="s">
        <v>101</v>
      </c>
      <c r="C131" t="str">
        <f>VLOOKUP(B131,STANDARDS!A:B, 2, FALSE)</f>
        <v>Manjeri Fm, Ngesi Gp</v>
      </c>
      <c r="D131" t="str">
        <f>VLOOKUP(C131, STANDARDS!B:E, 2, FALSE)</f>
        <v>Zimbabwe</v>
      </c>
      <c r="E131">
        <f>VLOOKUP(C131, STANDARDS!B:E, 3, FALSE)</f>
        <v>-19.2</v>
      </c>
      <c r="F131">
        <f>VLOOKUP(C131, STANDARDS!B:E, 4, FALSE)</f>
        <v>30.1</v>
      </c>
      <c r="G131">
        <v>2600</v>
      </c>
      <c r="H131" s="3">
        <v>130</v>
      </c>
      <c r="J131" t="s">
        <v>120</v>
      </c>
      <c r="K131">
        <v>0.35</v>
      </c>
      <c r="M131" t="s">
        <v>124</v>
      </c>
    </row>
    <row r="132" spans="1:13" x14ac:dyDescent="0.3">
      <c r="A132">
        <v>14991</v>
      </c>
      <c r="B132" t="s">
        <v>86</v>
      </c>
      <c r="C132" t="str">
        <f>VLOOKUP(B132,STANDARDS!A:B, 2, FALSE)</f>
        <v>Marimo Slate</v>
      </c>
      <c r="D132" t="str">
        <f>VLOOKUP(C132, STANDARDS!B:E, 2, FALSE)</f>
        <v>Australia</v>
      </c>
      <c r="E132">
        <f>VLOOKUP(C132, STANDARDS!B:E, 3, FALSE)</f>
        <v>-23.7</v>
      </c>
      <c r="F132">
        <f>VLOOKUP(C132, STANDARDS!B:E, 4, FALSE)</f>
        <v>134.1</v>
      </c>
      <c r="G132">
        <v>1500</v>
      </c>
      <c r="H132" s="3">
        <v>75</v>
      </c>
      <c r="J132" t="s">
        <v>119</v>
      </c>
      <c r="K132">
        <v>0.05</v>
      </c>
      <c r="M132" t="s">
        <v>124</v>
      </c>
    </row>
    <row r="133" spans="1:13" x14ac:dyDescent="0.3">
      <c r="A133">
        <v>15065</v>
      </c>
      <c r="B133" t="s">
        <v>95</v>
      </c>
      <c r="C133" t="str">
        <f>VLOOKUP(B133,STANDARDS!A:B, 2, FALSE)</f>
        <v>McLeary Fm</v>
      </c>
      <c r="D133" t="str">
        <f>VLOOKUP(C133, STANDARDS!B:E, 2, FALSE)</f>
        <v>Canada</v>
      </c>
      <c r="E133">
        <f>VLOOKUP(C133, STANDARDS!B:E, 3, FALSE)</f>
        <v>59.6</v>
      </c>
      <c r="F133">
        <f>VLOOKUP(C133, STANDARDS!B:E, 4, FALSE)</f>
        <v>-103.1</v>
      </c>
      <c r="G133">
        <v>2100</v>
      </c>
      <c r="H133" s="3">
        <v>105</v>
      </c>
      <c r="J133" t="s">
        <v>120</v>
      </c>
      <c r="K133">
        <v>1.19</v>
      </c>
      <c r="M133" t="s">
        <v>124</v>
      </c>
    </row>
    <row r="134" spans="1:13" x14ac:dyDescent="0.3">
      <c r="A134">
        <v>15095</v>
      </c>
      <c r="B134" t="s">
        <v>77</v>
      </c>
      <c r="C134" t="str">
        <f>VLOOKUP(B134,STANDARDS!A:B, 2, FALSE)</f>
        <v>McMinn Fm, Roper Gp</v>
      </c>
      <c r="D134" t="str">
        <f>VLOOKUP(C134, STANDARDS!B:E, 2, FALSE)</f>
        <v>Australia</v>
      </c>
      <c r="E134">
        <f>VLOOKUP(C134, STANDARDS!B:E, 3, FALSE)</f>
        <v>-23.7</v>
      </c>
      <c r="F134">
        <f>VLOOKUP(C134, STANDARDS!B:E, 4, FALSE)</f>
        <v>134.1</v>
      </c>
      <c r="G134">
        <v>1340</v>
      </c>
      <c r="H134" s="3">
        <v>67</v>
      </c>
      <c r="J134" t="s">
        <v>119</v>
      </c>
      <c r="K134">
        <v>0.79</v>
      </c>
      <c r="M134" t="s">
        <v>124</v>
      </c>
    </row>
    <row r="135" spans="1:13" x14ac:dyDescent="0.3">
      <c r="A135">
        <v>15096</v>
      </c>
      <c r="B135" t="s">
        <v>77</v>
      </c>
      <c r="C135" t="str">
        <f>VLOOKUP(B135,STANDARDS!A:B, 2, FALSE)</f>
        <v>McMinn Fm, Roper Gp</v>
      </c>
      <c r="D135" t="str">
        <f>VLOOKUP(C135, STANDARDS!B:E, 2, FALSE)</f>
        <v>Australia</v>
      </c>
      <c r="E135">
        <f>VLOOKUP(C135, STANDARDS!B:E, 3, FALSE)</f>
        <v>-23.7</v>
      </c>
      <c r="F135">
        <f>VLOOKUP(C135, STANDARDS!B:E, 4, FALSE)</f>
        <v>134.1</v>
      </c>
      <c r="G135">
        <v>1340</v>
      </c>
      <c r="H135" s="3">
        <v>67</v>
      </c>
      <c r="J135" t="s">
        <v>119</v>
      </c>
      <c r="K135">
        <v>0.48</v>
      </c>
      <c r="M135" t="s">
        <v>124</v>
      </c>
    </row>
    <row r="136" spans="1:13" x14ac:dyDescent="0.3">
      <c r="A136">
        <v>15097</v>
      </c>
      <c r="B136" t="s">
        <v>77</v>
      </c>
      <c r="C136" t="str">
        <f>VLOOKUP(B136,STANDARDS!A:B, 2, FALSE)</f>
        <v>McMinn Fm, Roper Gp</v>
      </c>
      <c r="D136" t="str">
        <f>VLOOKUP(C136, STANDARDS!B:E, 2, FALSE)</f>
        <v>Australia</v>
      </c>
      <c r="E136">
        <f>VLOOKUP(C136, STANDARDS!B:E, 3, FALSE)</f>
        <v>-23.7</v>
      </c>
      <c r="F136">
        <f>VLOOKUP(C136, STANDARDS!B:E, 4, FALSE)</f>
        <v>134.1</v>
      </c>
      <c r="G136">
        <v>1340</v>
      </c>
      <c r="H136" s="3">
        <v>67</v>
      </c>
      <c r="J136" t="s">
        <v>119</v>
      </c>
      <c r="K136">
        <v>0.4</v>
      </c>
      <c r="M136" t="s">
        <v>124</v>
      </c>
    </row>
    <row r="137" spans="1:13" x14ac:dyDescent="0.3">
      <c r="A137">
        <v>15098</v>
      </c>
      <c r="B137" t="s">
        <v>77</v>
      </c>
      <c r="C137" t="str">
        <f>VLOOKUP(B137,STANDARDS!A:B, 2, FALSE)</f>
        <v>McMinn Fm, Roper Gp</v>
      </c>
      <c r="D137" t="str">
        <f>VLOOKUP(C137, STANDARDS!B:E, 2, FALSE)</f>
        <v>Australia</v>
      </c>
      <c r="E137">
        <f>VLOOKUP(C137, STANDARDS!B:E, 3, FALSE)</f>
        <v>-23.7</v>
      </c>
      <c r="F137">
        <f>VLOOKUP(C137, STANDARDS!B:E, 4, FALSE)</f>
        <v>134.1</v>
      </c>
      <c r="G137">
        <v>1340</v>
      </c>
      <c r="H137" s="3">
        <v>67</v>
      </c>
      <c r="J137" t="s">
        <v>119</v>
      </c>
      <c r="K137">
        <v>1.17</v>
      </c>
      <c r="M137" t="s">
        <v>124</v>
      </c>
    </row>
    <row r="138" spans="1:13" x14ac:dyDescent="0.3">
      <c r="A138">
        <v>17009</v>
      </c>
      <c r="B138" t="s">
        <v>77</v>
      </c>
      <c r="C138" t="str">
        <f>VLOOKUP(B138,STANDARDS!A:B, 2, FALSE)</f>
        <v>McMinn Fm, Roper Gp</v>
      </c>
      <c r="D138" t="str">
        <f>VLOOKUP(C138, STANDARDS!B:E, 2, FALSE)</f>
        <v>Australia</v>
      </c>
      <c r="E138">
        <f>VLOOKUP(C138, STANDARDS!B:E, 3, FALSE)</f>
        <v>-23.7</v>
      </c>
      <c r="F138">
        <f>VLOOKUP(C138, STANDARDS!B:E, 4, FALSE)</f>
        <v>134.1</v>
      </c>
      <c r="G138">
        <v>1340</v>
      </c>
      <c r="H138" s="3">
        <v>67</v>
      </c>
      <c r="J138" t="s">
        <v>119</v>
      </c>
      <c r="K138">
        <v>0.86</v>
      </c>
      <c r="M138" t="s">
        <v>124</v>
      </c>
    </row>
    <row r="139" spans="1:13" x14ac:dyDescent="0.3">
      <c r="A139">
        <v>17010</v>
      </c>
      <c r="B139" t="s">
        <v>77</v>
      </c>
      <c r="C139" t="str">
        <f>VLOOKUP(B139,STANDARDS!A:B, 2, FALSE)</f>
        <v>McMinn Fm, Roper Gp</v>
      </c>
      <c r="D139" t="str">
        <f>VLOOKUP(C139, STANDARDS!B:E, 2, FALSE)</f>
        <v>Australia</v>
      </c>
      <c r="E139">
        <f>VLOOKUP(C139, STANDARDS!B:E, 3, FALSE)</f>
        <v>-23.7</v>
      </c>
      <c r="F139">
        <f>VLOOKUP(C139, STANDARDS!B:E, 4, FALSE)</f>
        <v>134.1</v>
      </c>
      <c r="G139">
        <v>1340</v>
      </c>
      <c r="H139" s="3">
        <v>67</v>
      </c>
      <c r="J139" t="s">
        <v>119</v>
      </c>
      <c r="K139">
        <v>0.65</v>
      </c>
      <c r="M139" t="s">
        <v>124</v>
      </c>
    </row>
    <row r="140" spans="1:13" x14ac:dyDescent="0.3">
      <c r="A140">
        <v>17011</v>
      </c>
      <c r="B140" t="s">
        <v>77</v>
      </c>
      <c r="C140" t="str">
        <f>VLOOKUP(B140,STANDARDS!A:B, 2, FALSE)</f>
        <v>McMinn Fm, Roper Gp</v>
      </c>
      <c r="D140" t="str">
        <f>VLOOKUP(C140, STANDARDS!B:E, 2, FALSE)</f>
        <v>Australia</v>
      </c>
      <c r="E140">
        <f>VLOOKUP(C140, STANDARDS!B:E, 3, FALSE)</f>
        <v>-23.7</v>
      </c>
      <c r="F140">
        <f>VLOOKUP(C140, STANDARDS!B:E, 4, FALSE)</f>
        <v>134.1</v>
      </c>
      <c r="G140">
        <v>1340</v>
      </c>
      <c r="H140" s="3">
        <v>67</v>
      </c>
      <c r="J140" t="s">
        <v>119</v>
      </c>
      <c r="K140">
        <v>0.59</v>
      </c>
      <c r="M140" t="s">
        <v>124</v>
      </c>
    </row>
    <row r="141" spans="1:13" x14ac:dyDescent="0.3">
      <c r="A141">
        <v>17012</v>
      </c>
      <c r="B141" t="s">
        <v>77</v>
      </c>
      <c r="C141" t="str">
        <f>VLOOKUP(B141,STANDARDS!A:B, 2, FALSE)</f>
        <v>McMinn Fm, Roper Gp</v>
      </c>
      <c r="D141" t="str">
        <f>VLOOKUP(C141, STANDARDS!B:E, 2, FALSE)</f>
        <v>Australia</v>
      </c>
      <c r="E141">
        <f>VLOOKUP(C141, STANDARDS!B:E, 3, FALSE)</f>
        <v>-23.7</v>
      </c>
      <c r="F141">
        <f>VLOOKUP(C141, STANDARDS!B:E, 4, FALSE)</f>
        <v>134.1</v>
      </c>
      <c r="G141">
        <v>1340</v>
      </c>
      <c r="H141" s="3">
        <v>67</v>
      </c>
      <c r="J141" t="s">
        <v>119</v>
      </c>
      <c r="K141">
        <v>0.54</v>
      </c>
      <c r="M141" t="s">
        <v>124</v>
      </c>
    </row>
    <row r="142" spans="1:13" x14ac:dyDescent="0.3">
      <c r="A142">
        <v>17013</v>
      </c>
      <c r="B142" t="s">
        <v>77</v>
      </c>
      <c r="C142" t="str">
        <f>VLOOKUP(B142,STANDARDS!A:B, 2, FALSE)</f>
        <v>McMinn Fm, Roper Gp</v>
      </c>
      <c r="D142" t="str">
        <f>VLOOKUP(C142, STANDARDS!B:E, 2, FALSE)</f>
        <v>Australia</v>
      </c>
      <c r="E142">
        <f>VLOOKUP(C142, STANDARDS!B:E, 3, FALSE)</f>
        <v>-23.7</v>
      </c>
      <c r="F142">
        <f>VLOOKUP(C142, STANDARDS!B:E, 4, FALSE)</f>
        <v>134.1</v>
      </c>
      <c r="G142">
        <v>1340</v>
      </c>
      <c r="H142" s="3">
        <v>67</v>
      </c>
      <c r="J142" t="s">
        <v>119</v>
      </c>
      <c r="K142">
        <v>0.36</v>
      </c>
      <c r="M142" t="s">
        <v>124</v>
      </c>
    </row>
    <row r="143" spans="1:13" x14ac:dyDescent="0.3">
      <c r="A143">
        <v>17014</v>
      </c>
      <c r="B143" t="s">
        <v>77</v>
      </c>
      <c r="C143" t="str">
        <f>VLOOKUP(B143,STANDARDS!A:B, 2, FALSE)</f>
        <v>McMinn Fm, Roper Gp</v>
      </c>
      <c r="D143" t="str">
        <f>VLOOKUP(C143, STANDARDS!B:E, 2, FALSE)</f>
        <v>Australia</v>
      </c>
      <c r="E143">
        <f>VLOOKUP(C143, STANDARDS!B:E, 3, FALSE)</f>
        <v>-23.7</v>
      </c>
      <c r="F143">
        <f>VLOOKUP(C143, STANDARDS!B:E, 4, FALSE)</f>
        <v>134.1</v>
      </c>
      <c r="G143">
        <v>1340</v>
      </c>
      <c r="H143" s="3">
        <v>67</v>
      </c>
      <c r="J143" t="s">
        <v>119</v>
      </c>
      <c r="K143">
        <v>1.17</v>
      </c>
      <c r="M143" t="s">
        <v>124</v>
      </c>
    </row>
    <row r="144" spans="1:13" x14ac:dyDescent="0.3">
      <c r="A144">
        <v>15261</v>
      </c>
      <c r="B144" t="s">
        <v>108</v>
      </c>
      <c r="C144" t="str">
        <f>VLOOKUP(B144,STANDARDS!A:B, 2, FALSE)</f>
        <v>Mozaan Gp</v>
      </c>
      <c r="D144" t="str">
        <f>VLOOKUP(C144, STANDARDS!B:E, 2, FALSE)</f>
        <v>South Africa</v>
      </c>
      <c r="E144">
        <f>VLOOKUP(C144, STANDARDS!B:E, 3, FALSE)</f>
        <v>-28.7</v>
      </c>
      <c r="F144">
        <f>VLOOKUP(C144, STANDARDS!B:E, 4, FALSE)</f>
        <v>25.3</v>
      </c>
      <c r="G144">
        <v>3000</v>
      </c>
      <c r="H144" s="3">
        <v>150</v>
      </c>
      <c r="J144" t="s">
        <v>119</v>
      </c>
      <c r="K144">
        <v>0.11</v>
      </c>
      <c r="M144" t="s">
        <v>124</v>
      </c>
    </row>
    <row r="145" spans="1:13" x14ac:dyDescent="0.3">
      <c r="A145">
        <v>15208</v>
      </c>
      <c r="B145" t="s">
        <v>98</v>
      </c>
      <c r="C145" t="str">
        <f>VLOOKUP(B145,STANDARDS!A:B, 2, FALSE)</f>
        <v>Mount McRae Shale</v>
      </c>
      <c r="D145" t="str">
        <f>VLOOKUP(C145, STANDARDS!B:E, 2, FALSE)</f>
        <v>Australia</v>
      </c>
      <c r="E145">
        <f>VLOOKUP(C145, STANDARDS!B:E, 3, FALSE)</f>
        <v>-23.7</v>
      </c>
      <c r="F145">
        <f>VLOOKUP(C145, STANDARDS!B:E, 4, FALSE)</f>
        <v>134.1</v>
      </c>
      <c r="G145">
        <v>2500</v>
      </c>
      <c r="H145" s="3">
        <v>125</v>
      </c>
      <c r="J145" t="s">
        <v>119</v>
      </c>
      <c r="K145">
        <v>0.9</v>
      </c>
      <c r="M145" t="s">
        <v>124</v>
      </c>
    </row>
    <row r="146" spans="1:13" x14ac:dyDescent="0.3">
      <c r="A146">
        <v>15209</v>
      </c>
      <c r="B146" t="s">
        <v>98</v>
      </c>
      <c r="C146" t="str">
        <f>VLOOKUP(B146,STANDARDS!A:B, 2, FALSE)</f>
        <v>Mount McRae Shale</v>
      </c>
      <c r="D146" t="str">
        <f>VLOOKUP(C146, STANDARDS!B:E, 2, FALSE)</f>
        <v>Australia</v>
      </c>
      <c r="E146">
        <f>VLOOKUP(C146, STANDARDS!B:E, 3, FALSE)</f>
        <v>-23.7</v>
      </c>
      <c r="F146">
        <f>VLOOKUP(C146, STANDARDS!B:E, 4, FALSE)</f>
        <v>134.1</v>
      </c>
      <c r="G146">
        <v>2500</v>
      </c>
      <c r="H146" s="3">
        <v>125</v>
      </c>
      <c r="J146" t="s">
        <v>119</v>
      </c>
      <c r="K146">
        <v>0.44</v>
      </c>
      <c r="M146" t="s">
        <v>124</v>
      </c>
    </row>
    <row r="147" spans="1:13" x14ac:dyDescent="0.3">
      <c r="A147">
        <v>17015</v>
      </c>
      <c r="B147" t="s">
        <v>76</v>
      </c>
      <c r="C147" t="str">
        <f>VLOOKUP(B147,STANDARDS!A:B, 2, FALSE)</f>
        <v>Nonesuch Shale</v>
      </c>
      <c r="D147" t="str">
        <f>VLOOKUP(C147, STANDARDS!B:E, 2, FALSE)</f>
        <v>USA</v>
      </c>
      <c r="E147">
        <f>VLOOKUP(C147, STANDARDS!B:E, 3, FALSE)</f>
        <v>40.700000000000003</v>
      </c>
      <c r="F147">
        <f>VLOOKUP(C147, STANDARDS!B:E, 4, FALSE)</f>
        <v>-96.2</v>
      </c>
      <c r="G147">
        <v>1055</v>
      </c>
      <c r="H147" s="3">
        <v>52.75</v>
      </c>
      <c r="J147" t="s">
        <v>119</v>
      </c>
      <c r="K147">
        <v>0.5</v>
      </c>
      <c r="M147" t="s">
        <v>124</v>
      </c>
    </row>
    <row r="148" spans="1:13" x14ac:dyDescent="0.3">
      <c r="A148">
        <v>15433</v>
      </c>
      <c r="B148" t="s">
        <v>114</v>
      </c>
      <c r="C148" t="str">
        <f>VLOOKUP(B148,STANDARDS!A:B, 2, FALSE)</f>
        <v>Onverwacht Gp</v>
      </c>
      <c r="D148" t="str">
        <f>VLOOKUP(C148, STANDARDS!B:E, 2, FALSE)</f>
        <v>Zimbabwe</v>
      </c>
      <c r="E148">
        <f>VLOOKUP(C148, STANDARDS!B:E, 3, FALSE)</f>
        <v>-19.2</v>
      </c>
      <c r="F148">
        <f>VLOOKUP(C148, STANDARDS!B:E, 4, FALSE)</f>
        <v>30.1</v>
      </c>
      <c r="G148">
        <v>3450</v>
      </c>
      <c r="H148" s="3">
        <v>172.5</v>
      </c>
      <c r="J148" t="s">
        <v>120</v>
      </c>
      <c r="K148">
        <v>0.15</v>
      </c>
      <c r="M148" t="s">
        <v>124</v>
      </c>
    </row>
    <row r="149" spans="1:13" x14ac:dyDescent="0.3">
      <c r="A149">
        <v>15434</v>
      </c>
      <c r="B149" t="s">
        <v>114</v>
      </c>
      <c r="C149" t="str">
        <f>VLOOKUP(B149,STANDARDS!A:B, 2, FALSE)</f>
        <v>Onverwacht Gp</v>
      </c>
      <c r="D149" t="str">
        <f>VLOOKUP(C149, STANDARDS!B:E, 2, FALSE)</f>
        <v>Zimbabwe</v>
      </c>
      <c r="E149">
        <f>VLOOKUP(C149, STANDARDS!B:E, 3, FALSE)</f>
        <v>-19.2</v>
      </c>
      <c r="F149">
        <f>VLOOKUP(C149, STANDARDS!B:E, 4, FALSE)</f>
        <v>30.1</v>
      </c>
      <c r="G149">
        <v>3450</v>
      </c>
      <c r="H149" s="3">
        <v>172.5</v>
      </c>
      <c r="J149" t="s">
        <v>120</v>
      </c>
      <c r="K149">
        <v>0.33</v>
      </c>
      <c r="M149" t="s">
        <v>124</v>
      </c>
    </row>
    <row r="150" spans="1:13" x14ac:dyDescent="0.3">
      <c r="A150">
        <v>15435</v>
      </c>
      <c r="B150" t="s">
        <v>114</v>
      </c>
      <c r="C150" t="str">
        <f>VLOOKUP(B150,STANDARDS!A:B, 2, FALSE)</f>
        <v>Onverwacht Gp</v>
      </c>
      <c r="D150" t="str">
        <f>VLOOKUP(C150, STANDARDS!B:E, 2, FALSE)</f>
        <v>Zimbabwe</v>
      </c>
      <c r="E150">
        <f>VLOOKUP(C150, STANDARDS!B:E, 3, FALSE)</f>
        <v>-19.2</v>
      </c>
      <c r="F150">
        <f>VLOOKUP(C150, STANDARDS!B:E, 4, FALSE)</f>
        <v>30.1</v>
      </c>
      <c r="G150">
        <v>3450</v>
      </c>
      <c r="H150" s="3">
        <v>172.5</v>
      </c>
      <c r="J150" t="s">
        <v>120</v>
      </c>
      <c r="K150">
        <v>0.25</v>
      </c>
      <c r="M150" t="s">
        <v>124</v>
      </c>
    </row>
    <row r="151" spans="1:13" x14ac:dyDescent="0.3">
      <c r="A151">
        <v>15436</v>
      </c>
      <c r="B151" t="s">
        <v>114</v>
      </c>
      <c r="C151" t="str">
        <f>VLOOKUP(B151,STANDARDS!A:B, 2, FALSE)</f>
        <v>Onverwacht Gp</v>
      </c>
      <c r="D151" t="str">
        <f>VLOOKUP(C151, STANDARDS!B:E, 2, FALSE)</f>
        <v>Zimbabwe</v>
      </c>
      <c r="E151">
        <f>VLOOKUP(C151, STANDARDS!B:E, 3, FALSE)</f>
        <v>-19.2</v>
      </c>
      <c r="F151">
        <f>VLOOKUP(C151, STANDARDS!B:E, 4, FALSE)</f>
        <v>30.1</v>
      </c>
      <c r="G151">
        <v>3450</v>
      </c>
      <c r="H151" s="3">
        <v>172.5</v>
      </c>
      <c r="J151" t="s">
        <v>120</v>
      </c>
      <c r="K151">
        <v>0.65</v>
      </c>
      <c r="M151" t="s">
        <v>124</v>
      </c>
    </row>
    <row r="152" spans="1:13" x14ac:dyDescent="0.3">
      <c r="A152">
        <v>15437</v>
      </c>
      <c r="B152" t="s">
        <v>114</v>
      </c>
      <c r="C152" t="str">
        <f>VLOOKUP(B152,STANDARDS!A:B, 2, FALSE)</f>
        <v>Onverwacht Gp</v>
      </c>
      <c r="D152" t="str">
        <f>VLOOKUP(C152, STANDARDS!B:E, 2, FALSE)</f>
        <v>Zimbabwe</v>
      </c>
      <c r="E152">
        <f>VLOOKUP(C152, STANDARDS!B:E, 3, FALSE)</f>
        <v>-19.2</v>
      </c>
      <c r="F152">
        <f>VLOOKUP(C152, STANDARDS!B:E, 4, FALSE)</f>
        <v>30.1</v>
      </c>
      <c r="G152">
        <v>3450</v>
      </c>
      <c r="H152" s="3">
        <v>172.5</v>
      </c>
      <c r="J152" t="s">
        <v>120</v>
      </c>
      <c r="K152">
        <v>0.93</v>
      </c>
      <c r="M152" t="s">
        <v>124</v>
      </c>
    </row>
    <row r="153" spans="1:13" x14ac:dyDescent="0.3">
      <c r="A153">
        <v>15438</v>
      </c>
      <c r="B153" t="s">
        <v>114</v>
      </c>
      <c r="C153" t="str">
        <f>VLOOKUP(B153,STANDARDS!A:B, 2, FALSE)</f>
        <v>Onverwacht Gp</v>
      </c>
      <c r="D153" t="str">
        <f>VLOOKUP(C153, STANDARDS!B:E, 2, FALSE)</f>
        <v>Zimbabwe</v>
      </c>
      <c r="E153">
        <f>VLOOKUP(C153, STANDARDS!B:E, 3, FALSE)</f>
        <v>-19.2</v>
      </c>
      <c r="F153">
        <f>VLOOKUP(C153, STANDARDS!B:E, 4, FALSE)</f>
        <v>30.1</v>
      </c>
      <c r="G153">
        <v>3450</v>
      </c>
      <c r="H153" s="3">
        <v>172.5</v>
      </c>
      <c r="J153" t="s">
        <v>120</v>
      </c>
      <c r="K153">
        <v>0.4</v>
      </c>
      <c r="M153" t="s">
        <v>124</v>
      </c>
    </row>
    <row r="154" spans="1:13" x14ac:dyDescent="0.3">
      <c r="A154">
        <v>15439</v>
      </c>
      <c r="B154" t="s">
        <v>114</v>
      </c>
      <c r="C154" t="str">
        <f>VLOOKUP(B154,STANDARDS!A:B, 2, FALSE)</f>
        <v>Onverwacht Gp</v>
      </c>
      <c r="D154" t="str">
        <f>VLOOKUP(C154, STANDARDS!B:E, 2, FALSE)</f>
        <v>Zimbabwe</v>
      </c>
      <c r="E154">
        <f>VLOOKUP(C154, STANDARDS!B:E, 3, FALSE)</f>
        <v>-19.2</v>
      </c>
      <c r="F154">
        <f>VLOOKUP(C154, STANDARDS!B:E, 4, FALSE)</f>
        <v>30.1</v>
      </c>
      <c r="G154">
        <v>3450</v>
      </c>
      <c r="H154" s="3">
        <v>172.5</v>
      </c>
      <c r="J154" t="s">
        <v>120</v>
      </c>
      <c r="K154">
        <v>0.54</v>
      </c>
      <c r="M154" t="s">
        <v>124</v>
      </c>
    </row>
    <row r="155" spans="1:13" x14ac:dyDescent="0.3">
      <c r="A155">
        <v>15440</v>
      </c>
      <c r="B155" t="s">
        <v>114</v>
      </c>
      <c r="C155" t="str">
        <f>VLOOKUP(B155,STANDARDS!A:B, 2, FALSE)</f>
        <v>Onverwacht Gp</v>
      </c>
      <c r="D155" t="str">
        <f>VLOOKUP(C155, STANDARDS!B:E, 2, FALSE)</f>
        <v>Zimbabwe</v>
      </c>
      <c r="E155">
        <f>VLOOKUP(C155, STANDARDS!B:E, 3, FALSE)</f>
        <v>-19.2</v>
      </c>
      <c r="F155">
        <f>VLOOKUP(C155, STANDARDS!B:E, 4, FALSE)</f>
        <v>30.1</v>
      </c>
      <c r="G155">
        <v>3450</v>
      </c>
      <c r="H155" s="3">
        <v>172.5</v>
      </c>
      <c r="J155" t="s">
        <v>120</v>
      </c>
      <c r="K155">
        <v>1.38</v>
      </c>
      <c r="M155" t="s">
        <v>124</v>
      </c>
    </row>
    <row r="156" spans="1:13" x14ac:dyDescent="0.3">
      <c r="A156">
        <v>17016</v>
      </c>
      <c r="B156" t="s">
        <v>114</v>
      </c>
      <c r="C156" t="str">
        <f>VLOOKUP(B156,STANDARDS!A:B, 2, FALSE)</f>
        <v>Onverwacht Gp</v>
      </c>
      <c r="D156" t="str">
        <f>VLOOKUP(C156, STANDARDS!B:E, 2, FALSE)</f>
        <v>Zimbabwe</v>
      </c>
      <c r="E156">
        <f>VLOOKUP(C156, STANDARDS!B:E, 3, FALSE)</f>
        <v>-19.2</v>
      </c>
      <c r="F156">
        <f>VLOOKUP(C156, STANDARDS!B:E, 4, FALSE)</f>
        <v>30.1</v>
      </c>
      <c r="G156">
        <v>3450</v>
      </c>
      <c r="H156" s="3">
        <v>172.5</v>
      </c>
      <c r="J156" t="s">
        <v>120</v>
      </c>
      <c r="K156">
        <v>0.14000000000000001</v>
      </c>
      <c r="M156" t="s">
        <v>124</v>
      </c>
    </row>
    <row r="157" spans="1:13" x14ac:dyDescent="0.3">
      <c r="A157">
        <v>17017</v>
      </c>
      <c r="B157" t="s">
        <v>114</v>
      </c>
      <c r="C157" t="str">
        <f>VLOOKUP(B157,STANDARDS!A:B, 2, FALSE)</f>
        <v>Onverwacht Gp</v>
      </c>
      <c r="D157" t="str">
        <f>VLOOKUP(C157, STANDARDS!B:E, 2, FALSE)</f>
        <v>Zimbabwe</v>
      </c>
      <c r="E157">
        <f>VLOOKUP(C157, STANDARDS!B:E, 3, FALSE)</f>
        <v>-19.2</v>
      </c>
      <c r="F157">
        <f>VLOOKUP(C157, STANDARDS!B:E, 4, FALSE)</f>
        <v>30.1</v>
      </c>
      <c r="G157">
        <v>3450</v>
      </c>
      <c r="H157" s="3">
        <v>172.5</v>
      </c>
      <c r="J157" t="s">
        <v>120</v>
      </c>
      <c r="K157">
        <v>0.8</v>
      </c>
      <c r="M157" t="s">
        <v>124</v>
      </c>
    </row>
    <row r="158" spans="1:13" x14ac:dyDescent="0.3">
      <c r="A158">
        <v>17018</v>
      </c>
      <c r="B158" t="s">
        <v>114</v>
      </c>
      <c r="C158" t="str">
        <f>VLOOKUP(B158,STANDARDS!A:B, 2, FALSE)</f>
        <v>Onverwacht Gp</v>
      </c>
      <c r="D158" t="str">
        <f>VLOOKUP(C158, STANDARDS!B:E, 2, FALSE)</f>
        <v>Zimbabwe</v>
      </c>
      <c r="E158">
        <f>VLOOKUP(C158, STANDARDS!B:E, 3, FALSE)</f>
        <v>-19.2</v>
      </c>
      <c r="F158">
        <f>VLOOKUP(C158, STANDARDS!B:E, 4, FALSE)</f>
        <v>30.1</v>
      </c>
      <c r="G158">
        <v>3450</v>
      </c>
      <c r="H158" s="3">
        <v>172.5</v>
      </c>
      <c r="J158" t="s">
        <v>120</v>
      </c>
      <c r="K158">
        <v>0.08</v>
      </c>
      <c r="M158" t="s">
        <v>124</v>
      </c>
    </row>
    <row r="159" spans="1:13" x14ac:dyDescent="0.3">
      <c r="A159">
        <v>17019</v>
      </c>
      <c r="B159" t="s">
        <v>114</v>
      </c>
      <c r="C159" t="str">
        <f>VLOOKUP(B159,STANDARDS!A:B, 2, FALSE)</f>
        <v>Onverwacht Gp</v>
      </c>
      <c r="D159" t="str">
        <f>VLOOKUP(C159, STANDARDS!B:E, 2, FALSE)</f>
        <v>Zimbabwe</v>
      </c>
      <c r="E159">
        <f>VLOOKUP(C159, STANDARDS!B:E, 3, FALSE)</f>
        <v>-19.2</v>
      </c>
      <c r="F159">
        <f>VLOOKUP(C159, STANDARDS!B:E, 4, FALSE)</f>
        <v>30.1</v>
      </c>
      <c r="G159">
        <v>3450</v>
      </c>
      <c r="H159" s="3">
        <v>172.5</v>
      </c>
      <c r="J159" t="s">
        <v>120</v>
      </c>
      <c r="K159">
        <v>0.96</v>
      </c>
      <c r="M159" t="s">
        <v>124</v>
      </c>
    </row>
    <row r="160" spans="1:13" x14ac:dyDescent="0.3">
      <c r="A160">
        <v>17020</v>
      </c>
      <c r="B160" t="s">
        <v>88</v>
      </c>
      <c r="C160" t="str">
        <f>VLOOKUP(B160,STANDARDS!A:B, 2, FALSE)</f>
        <v>Paradise Creek Fm, McNamara Gp</v>
      </c>
      <c r="D160" t="str">
        <f>VLOOKUP(C160, STANDARDS!B:E, 2, FALSE)</f>
        <v>Australia</v>
      </c>
      <c r="E160">
        <f>VLOOKUP(C160, STANDARDS!B:E, 3, FALSE)</f>
        <v>-23.7</v>
      </c>
      <c r="F160">
        <f>VLOOKUP(C160, STANDARDS!B:E, 4, FALSE)</f>
        <v>134.1</v>
      </c>
      <c r="G160">
        <v>1650</v>
      </c>
      <c r="H160" s="3">
        <v>82.5</v>
      </c>
      <c r="J160" t="s">
        <v>120</v>
      </c>
      <c r="K160">
        <v>0.2</v>
      </c>
      <c r="M160" t="s">
        <v>124</v>
      </c>
    </row>
    <row r="161" spans="1:13" x14ac:dyDescent="0.3">
      <c r="A161">
        <v>17021</v>
      </c>
      <c r="B161" t="s">
        <v>68</v>
      </c>
      <c r="C161" t="str">
        <f>VLOOKUP(B161,STANDARDS!A:B, 2, FALSE)</f>
        <v>Pertatataka Fm</v>
      </c>
      <c r="D161" t="str">
        <f>VLOOKUP(C161, STANDARDS!B:E, 2, FALSE)</f>
        <v>Australia</v>
      </c>
      <c r="E161">
        <f>VLOOKUP(C161, STANDARDS!B:E, 3, FALSE)</f>
        <v>-23.7</v>
      </c>
      <c r="F161">
        <f>VLOOKUP(C161, STANDARDS!B:E, 4, FALSE)</f>
        <v>134.1</v>
      </c>
      <c r="G161">
        <v>610</v>
      </c>
      <c r="H161" s="3">
        <v>30.5</v>
      </c>
      <c r="J161" t="s">
        <v>119</v>
      </c>
      <c r="K161">
        <v>0.66</v>
      </c>
      <c r="M161" t="s">
        <v>124</v>
      </c>
    </row>
    <row r="162" spans="1:13" x14ac:dyDescent="0.3">
      <c r="A162">
        <v>15683</v>
      </c>
      <c r="B162" t="s">
        <v>92</v>
      </c>
      <c r="C162" t="str">
        <f>VLOOKUP(B162,STANDARDS!A:B, 2, FALSE)</f>
        <v>Rove Fm</v>
      </c>
      <c r="D162" t="str">
        <f>VLOOKUP(C162, STANDARDS!B:E, 2, FALSE)</f>
        <v>USA</v>
      </c>
      <c r="E162">
        <f>VLOOKUP(C162, STANDARDS!B:E, 3, FALSE)</f>
        <v>40.700000000000003</v>
      </c>
      <c r="F162">
        <f>VLOOKUP(C162, STANDARDS!B:E, 4, FALSE)</f>
        <v>-96.2</v>
      </c>
      <c r="G162">
        <v>1900</v>
      </c>
      <c r="H162" s="3">
        <v>95</v>
      </c>
      <c r="J162" t="s">
        <v>119</v>
      </c>
      <c r="K162">
        <v>0.41</v>
      </c>
      <c r="M162" t="s">
        <v>124</v>
      </c>
    </row>
    <row r="163" spans="1:13" x14ac:dyDescent="0.3">
      <c r="A163">
        <v>15841</v>
      </c>
      <c r="B163" t="s">
        <v>72</v>
      </c>
      <c r="C163" t="str">
        <f>VLOOKUP(B163,STANDARDS!A:B, 2, FALSE)</f>
        <v>Skillogalee Dolomite</v>
      </c>
      <c r="D163" t="str">
        <f>VLOOKUP(C163, STANDARDS!B:E, 2, FALSE)</f>
        <v>Australia</v>
      </c>
      <c r="E163">
        <f>VLOOKUP(C163, STANDARDS!B:E, 3, FALSE)</f>
        <v>-23.7</v>
      </c>
      <c r="F163">
        <f>VLOOKUP(C163, STANDARDS!B:E, 4, FALSE)</f>
        <v>134.1</v>
      </c>
      <c r="G163">
        <v>770</v>
      </c>
      <c r="H163" s="3">
        <v>38.5</v>
      </c>
      <c r="J163" t="s">
        <v>120</v>
      </c>
      <c r="K163">
        <v>0.19</v>
      </c>
      <c r="M163" t="s">
        <v>124</v>
      </c>
    </row>
    <row r="164" spans="1:13" x14ac:dyDescent="0.3">
      <c r="A164">
        <v>17022</v>
      </c>
      <c r="B164" t="s">
        <v>72</v>
      </c>
      <c r="C164" t="str">
        <f>VLOOKUP(B164,STANDARDS!A:B, 2, FALSE)</f>
        <v>Skillogalee Dolomite</v>
      </c>
      <c r="D164" t="str">
        <f>VLOOKUP(C164, STANDARDS!B:E, 2, FALSE)</f>
        <v>Australia</v>
      </c>
      <c r="E164">
        <f>VLOOKUP(C164, STANDARDS!B:E, 3, FALSE)</f>
        <v>-23.7</v>
      </c>
      <c r="F164">
        <f>VLOOKUP(C164, STANDARDS!B:E, 4, FALSE)</f>
        <v>134.1</v>
      </c>
      <c r="G164">
        <v>770</v>
      </c>
      <c r="H164" s="3">
        <v>38.5</v>
      </c>
      <c r="J164" t="s">
        <v>118</v>
      </c>
      <c r="K164">
        <v>0.1</v>
      </c>
      <c r="M164" t="s">
        <v>124</v>
      </c>
    </row>
    <row r="165" spans="1:13" x14ac:dyDescent="0.3">
      <c r="A165">
        <v>17023</v>
      </c>
      <c r="B165" t="s">
        <v>72</v>
      </c>
      <c r="C165" t="str">
        <f>VLOOKUP(B165,STANDARDS!A:B, 2, FALSE)</f>
        <v>Skillogalee Dolomite</v>
      </c>
      <c r="D165" t="str">
        <f>VLOOKUP(C165, STANDARDS!B:E, 2, FALSE)</f>
        <v>Australia</v>
      </c>
      <c r="E165">
        <f>VLOOKUP(C165, STANDARDS!B:E, 3, FALSE)</f>
        <v>-23.7</v>
      </c>
      <c r="F165">
        <f>VLOOKUP(C165, STANDARDS!B:E, 4, FALSE)</f>
        <v>134.1</v>
      </c>
      <c r="G165">
        <v>770</v>
      </c>
      <c r="H165" s="3">
        <v>38.5</v>
      </c>
      <c r="J165" t="s">
        <v>120</v>
      </c>
      <c r="K165">
        <v>0.2</v>
      </c>
      <c r="M165" t="s">
        <v>124</v>
      </c>
    </row>
    <row r="166" spans="1:13" x14ac:dyDescent="0.3">
      <c r="A166">
        <v>17024</v>
      </c>
      <c r="B166" t="s">
        <v>72</v>
      </c>
      <c r="C166" t="str">
        <f>VLOOKUP(B166,STANDARDS!A:B, 2, FALSE)</f>
        <v>Skillogalee Dolomite</v>
      </c>
      <c r="D166" t="str">
        <f>VLOOKUP(C166, STANDARDS!B:E, 2, FALSE)</f>
        <v>Australia</v>
      </c>
      <c r="E166">
        <f>VLOOKUP(C166, STANDARDS!B:E, 3, FALSE)</f>
        <v>-23.7</v>
      </c>
      <c r="F166">
        <f>VLOOKUP(C166, STANDARDS!B:E, 4, FALSE)</f>
        <v>134.1</v>
      </c>
      <c r="G166">
        <v>770</v>
      </c>
      <c r="H166" s="3">
        <v>38.5</v>
      </c>
      <c r="J166" t="s">
        <v>118</v>
      </c>
      <c r="K166">
        <v>0.1</v>
      </c>
      <c r="M166" t="s">
        <v>124</v>
      </c>
    </row>
    <row r="167" spans="1:13" x14ac:dyDescent="0.3">
      <c r="A167">
        <v>17025</v>
      </c>
      <c r="B167" t="s">
        <v>72</v>
      </c>
      <c r="C167" t="str">
        <f>VLOOKUP(B167,STANDARDS!A:B, 2, FALSE)</f>
        <v>Skillogalee Dolomite</v>
      </c>
      <c r="D167" t="str">
        <f>VLOOKUP(C167, STANDARDS!B:E, 2, FALSE)</f>
        <v>Australia</v>
      </c>
      <c r="E167">
        <f>VLOOKUP(C167, STANDARDS!B:E, 3, FALSE)</f>
        <v>-23.7</v>
      </c>
      <c r="F167">
        <f>VLOOKUP(C167, STANDARDS!B:E, 4, FALSE)</f>
        <v>134.1</v>
      </c>
      <c r="G167">
        <v>770</v>
      </c>
      <c r="H167" s="3">
        <v>38.5</v>
      </c>
      <c r="J167" t="s">
        <v>118</v>
      </c>
      <c r="K167">
        <v>0.33</v>
      </c>
      <c r="M167" t="s">
        <v>124</v>
      </c>
    </row>
    <row r="168" spans="1:13" x14ac:dyDescent="0.3">
      <c r="A168">
        <v>17026</v>
      </c>
      <c r="B168" t="s">
        <v>72</v>
      </c>
      <c r="C168" t="str">
        <f>VLOOKUP(B168,STANDARDS!A:B, 2, FALSE)</f>
        <v>Skillogalee Dolomite</v>
      </c>
      <c r="D168" t="str">
        <f>VLOOKUP(C168, STANDARDS!B:E, 2, FALSE)</f>
        <v>Australia</v>
      </c>
      <c r="E168">
        <f>VLOOKUP(C168, STANDARDS!B:E, 3, FALSE)</f>
        <v>-23.7</v>
      </c>
      <c r="F168">
        <f>VLOOKUP(C168, STANDARDS!B:E, 4, FALSE)</f>
        <v>134.1</v>
      </c>
      <c r="G168">
        <v>770</v>
      </c>
      <c r="H168" s="3">
        <v>38.5</v>
      </c>
      <c r="J168" t="s">
        <v>120</v>
      </c>
      <c r="K168">
        <v>0.31</v>
      </c>
      <c r="M168" t="s">
        <v>124</v>
      </c>
    </row>
    <row r="169" spans="1:13" x14ac:dyDescent="0.3">
      <c r="A169">
        <v>17027</v>
      </c>
      <c r="B169" t="s">
        <v>72</v>
      </c>
      <c r="C169" t="str">
        <f>VLOOKUP(B169,STANDARDS!A:B, 2, FALSE)</f>
        <v>Skillogalee Dolomite</v>
      </c>
      <c r="D169" t="str">
        <f>VLOOKUP(C169, STANDARDS!B:E, 2, FALSE)</f>
        <v>Australia</v>
      </c>
      <c r="E169">
        <f>VLOOKUP(C169, STANDARDS!B:E, 3, FALSE)</f>
        <v>-23.7</v>
      </c>
      <c r="F169">
        <f>VLOOKUP(C169, STANDARDS!B:E, 4, FALSE)</f>
        <v>134.1</v>
      </c>
      <c r="G169">
        <v>770</v>
      </c>
      <c r="H169" s="3">
        <v>38.5</v>
      </c>
      <c r="J169" t="s">
        <v>118</v>
      </c>
      <c r="K169">
        <v>0.27</v>
      </c>
      <c r="M169" t="s">
        <v>124</v>
      </c>
    </row>
    <row r="170" spans="1:13" x14ac:dyDescent="0.3">
      <c r="A170">
        <v>17028</v>
      </c>
      <c r="B170" t="s">
        <v>72</v>
      </c>
      <c r="C170" t="str">
        <f>VLOOKUP(B170,STANDARDS!A:B, 2, FALSE)</f>
        <v>Skillogalee Dolomite</v>
      </c>
      <c r="D170" t="str">
        <f>VLOOKUP(C170, STANDARDS!B:E, 2, FALSE)</f>
        <v>Australia</v>
      </c>
      <c r="E170">
        <f>VLOOKUP(C170, STANDARDS!B:E, 3, FALSE)</f>
        <v>-23.7</v>
      </c>
      <c r="F170">
        <f>VLOOKUP(C170, STANDARDS!B:E, 4, FALSE)</f>
        <v>134.1</v>
      </c>
      <c r="G170">
        <v>770</v>
      </c>
      <c r="H170" s="3">
        <v>38.5</v>
      </c>
      <c r="J170" t="s">
        <v>118</v>
      </c>
      <c r="K170">
        <v>0.23</v>
      </c>
      <c r="M170" t="s">
        <v>124</v>
      </c>
    </row>
    <row r="171" spans="1:13" x14ac:dyDescent="0.3">
      <c r="A171">
        <v>15918</v>
      </c>
      <c r="B171" t="s">
        <v>102</v>
      </c>
      <c r="C171" t="str">
        <f>VLOOKUP(B171,STANDARDS!A:B, 2, FALSE)</f>
        <v>Steep Rock Gp</v>
      </c>
      <c r="D171" t="str">
        <f>VLOOKUP(C171, STANDARDS!B:E, 2, FALSE)</f>
        <v>Canada</v>
      </c>
      <c r="E171">
        <f>VLOOKUP(C171, STANDARDS!B:E, 3, FALSE)</f>
        <v>59.6</v>
      </c>
      <c r="F171">
        <f>VLOOKUP(C171, STANDARDS!B:E, 4, FALSE)</f>
        <v>-103.1</v>
      </c>
      <c r="G171">
        <v>2600</v>
      </c>
      <c r="H171" s="3">
        <v>130</v>
      </c>
      <c r="J171" t="s">
        <v>120</v>
      </c>
      <c r="K171">
        <v>0.77</v>
      </c>
      <c r="M171" t="s">
        <v>124</v>
      </c>
    </row>
    <row r="172" spans="1:13" x14ac:dyDescent="0.3">
      <c r="A172">
        <v>15981</v>
      </c>
      <c r="B172" t="s">
        <v>115</v>
      </c>
      <c r="C172" t="str">
        <f>VLOOKUP(B172,STANDARDS!A:B, 2, FALSE)</f>
        <v>Swartkoppie Fm</v>
      </c>
      <c r="D172" t="str">
        <f>VLOOKUP(C172, STANDARDS!B:E, 2, FALSE)</f>
        <v>South Africa</v>
      </c>
      <c r="E172">
        <f>VLOOKUP(C172, STANDARDS!B:E, 3, FALSE)</f>
        <v>-28.7</v>
      </c>
      <c r="F172">
        <f>VLOOKUP(C172, STANDARDS!B:E, 4, FALSE)</f>
        <v>25.3</v>
      </c>
      <c r="G172">
        <v>3450</v>
      </c>
      <c r="H172" s="3">
        <v>172.5</v>
      </c>
      <c r="J172" t="s">
        <v>120</v>
      </c>
      <c r="K172">
        <v>0.1</v>
      </c>
      <c r="M172" t="s">
        <v>124</v>
      </c>
    </row>
    <row r="173" spans="1:13" x14ac:dyDescent="0.3">
      <c r="A173">
        <v>15982</v>
      </c>
      <c r="B173" t="s">
        <v>115</v>
      </c>
      <c r="C173" t="str">
        <f>VLOOKUP(B173,STANDARDS!A:B, 2, FALSE)</f>
        <v>Swartkoppie Fm</v>
      </c>
      <c r="D173" t="str">
        <f>VLOOKUP(C173, STANDARDS!B:E, 2, FALSE)</f>
        <v>South Africa</v>
      </c>
      <c r="E173">
        <f>VLOOKUP(C173, STANDARDS!B:E, 3, FALSE)</f>
        <v>-28.7</v>
      </c>
      <c r="F173">
        <f>VLOOKUP(C173, STANDARDS!B:E, 4, FALSE)</f>
        <v>25.3</v>
      </c>
      <c r="G173">
        <v>3450</v>
      </c>
      <c r="H173" s="3">
        <v>172.5</v>
      </c>
      <c r="J173" t="s">
        <v>120</v>
      </c>
      <c r="K173">
        <v>0.09</v>
      </c>
      <c r="M173" t="s">
        <v>124</v>
      </c>
    </row>
    <row r="174" spans="1:13" x14ac:dyDescent="0.3">
      <c r="A174">
        <v>15983</v>
      </c>
      <c r="B174" t="s">
        <v>115</v>
      </c>
      <c r="C174" t="str">
        <f>VLOOKUP(B174,STANDARDS!A:B, 2, FALSE)</f>
        <v>Swartkoppie Fm</v>
      </c>
      <c r="D174" t="str">
        <f>VLOOKUP(C174, STANDARDS!B:E, 2, FALSE)</f>
        <v>South Africa</v>
      </c>
      <c r="E174">
        <f>VLOOKUP(C174, STANDARDS!B:E, 3, FALSE)</f>
        <v>-28.7</v>
      </c>
      <c r="F174">
        <f>VLOOKUP(C174, STANDARDS!B:E, 4, FALSE)</f>
        <v>25.3</v>
      </c>
      <c r="G174">
        <v>3450</v>
      </c>
      <c r="H174" s="3">
        <v>172.5</v>
      </c>
      <c r="J174" t="s">
        <v>120</v>
      </c>
      <c r="K174">
        <v>0.3</v>
      </c>
      <c r="M174" t="s">
        <v>124</v>
      </c>
    </row>
    <row r="175" spans="1:13" x14ac:dyDescent="0.3">
      <c r="A175">
        <v>16122</v>
      </c>
      <c r="B175" t="s">
        <v>71</v>
      </c>
      <c r="C175" t="str">
        <f>VLOOKUP(B175,STANDARDS!A:B, 2, FALSE)</f>
        <v>Tapley Hill Fm, Umberatana Gp</v>
      </c>
      <c r="D175" t="str">
        <f>VLOOKUP(C175, STANDARDS!B:E, 2, FALSE)</f>
        <v>Australia</v>
      </c>
      <c r="E175">
        <f>VLOOKUP(C175, STANDARDS!B:E, 3, FALSE)</f>
        <v>-23.7</v>
      </c>
      <c r="F175">
        <f>VLOOKUP(C175, STANDARDS!B:E, 4, FALSE)</f>
        <v>134.1</v>
      </c>
      <c r="G175">
        <v>750</v>
      </c>
      <c r="H175" s="3">
        <v>37.5</v>
      </c>
      <c r="J175" t="s">
        <v>119</v>
      </c>
      <c r="K175">
        <v>0.17</v>
      </c>
      <c r="M175" t="s">
        <v>124</v>
      </c>
    </row>
    <row r="176" spans="1:13" x14ac:dyDescent="0.3">
      <c r="A176">
        <v>16123</v>
      </c>
      <c r="B176" t="s">
        <v>71</v>
      </c>
      <c r="C176" t="str">
        <f>VLOOKUP(B176,STANDARDS!A:B, 2, FALSE)</f>
        <v>Tapley Hill Fm, Umberatana Gp</v>
      </c>
      <c r="D176" t="str">
        <f>VLOOKUP(C176, STANDARDS!B:E, 2, FALSE)</f>
        <v>Australia</v>
      </c>
      <c r="E176">
        <f>VLOOKUP(C176, STANDARDS!B:E, 3, FALSE)</f>
        <v>-23.7</v>
      </c>
      <c r="F176">
        <f>VLOOKUP(C176, STANDARDS!B:E, 4, FALSE)</f>
        <v>134.1</v>
      </c>
      <c r="G176">
        <v>750</v>
      </c>
      <c r="H176" s="3">
        <v>37.5</v>
      </c>
      <c r="J176" t="s">
        <v>119</v>
      </c>
      <c r="K176">
        <v>0.25</v>
      </c>
      <c r="M176" t="s">
        <v>124</v>
      </c>
    </row>
    <row r="177" spans="1:13" x14ac:dyDescent="0.3">
      <c r="A177">
        <v>16124</v>
      </c>
      <c r="B177" t="s">
        <v>71</v>
      </c>
      <c r="C177" t="str">
        <f>VLOOKUP(B177,STANDARDS!A:B, 2, FALSE)</f>
        <v>Tapley Hill Fm, Umberatana Gp</v>
      </c>
      <c r="D177" t="str">
        <f>VLOOKUP(C177, STANDARDS!B:E, 2, FALSE)</f>
        <v>Australia</v>
      </c>
      <c r="E177">
        <f>VLOOKUP(C177, STANDARDS!B:E, 3, FALSE)</f>
        <v>-23.7</v>
      </c>
      <c r="F177">
        <f>VLOOKUP(C177, STANDARDS!B:E, 4, FALSE)</f>
        <v>134.1</v>
      </c>
      <c r="G177">
        <v>750</v>
      </c>
      <c r="H177" s="3">
        <v>37.5</v>
      </c>
      <c r="J177" t="s">
        <v>119</v>
      </c>
      <c r="K177">
        <v>0.11</v>
      </c>
      <c r="M177" t="s">
        <v>124</v>
      </c>
    </row>
    <row r="178" spans="1:13" x14ac:dyDescent="0.3">
      <c r="A178">
        <v>16125</v>
      </c>
      <c r="B178" t="s">
        <v>71</v>
      </c>
      <c r="C178" t="str">
        <f>VLOOKUP(B178,STANDARDS!A:B, 2, FALSE)</f>
        <v>Tapley Hill Fm, Umberatana Gp</v>
      </c>
      <c r="D178" t="str">
        <f>VLOOKUP(C178, STANDARDS!B:E, 2, FALSE)</f>
        <v>Australia</v>
      </c>
      <c r="E178">
        <f>VLOOKUP(C178, STANDARDS!B:E, 3, FALSE)</f>
        <v>-23.7</v>
      </c>
      <c r="F178">
        <f>VLOOKUP(C178, STANDARDS!B:E, 4, FALSE)</f>
        <v>134.1</v>
      </c>
      <c r="G178">
        <v>750</v>
      </c>
      <c r="H178" s="3">
        <v>37.5</v>
      </c>
      <c r="J178" t="s">
        <v>119</v>
      </c>
      <c r="K178">
        <v>0.15</v>
      </c>
      <c r="M178" t="s">
        <v>124</v>
      </c>
    </row>
    <row r="179" spans="1:13" x14ac:dyDescent="0.3">
      <c r="A179">
        <v>16126</v>
      </c>
      <c r="B179" t="s">
        <v>71</v>
      </c>
      <c r="C179" t="str">
        <f>VLOOKUP(B179,STANDARDS!A:B, 2, FALSE)</f>
        <v>Tapley Hill Fm, Umberatana Gp</v>
      </c>
      <c r="D179" t="str">
        <f>VLOOKUP(C179, STANDARDS!B:E, 2, FALSE)</f>
        <v>Australia</v>
      </c>
      <c r="E179">
        <f>VLOOKUP(C179, STANDARDS!B:E, 3, FALSE)</f>
        <v>-23.7</v>
      </c>
      <c r="F179">
        <f>VLOOKUP(C179, STANDARDS!B:E, 4, FALSE)</f>
        <v>134.1</v>
      </c>
      <c r="G179">
        <v>750</v>
      </c>
      <c r="H179" s="3">
        <v>37.5</v>
      </c>
      <c r="J179" t="s">
        <v>119</v>
      </c>
      <c r="K179">
        <v>0.15</v>
      </c>
      <c r="M179" t="s">
        <v>124</v>
      </c>
    </row>
    <row r="180" spans="1:13" x14ac:dyDescent="0.3">
      <c r="A180">
        <v>16127</v>
      </c>
      <c r="B180" t="s">
        <v>71</v>
      </c>
      <c r="C180" t="str">
        <f>VLOOKUP(B180,STANDARDS!A:B, 2, FALSE)</f>
        <v>Tapley Hill Fm, Umberatana Gp</v>
      </c>
      <c r="D180" t="str">
        <f>VLOOKUP(C180, STANDARDS!B:E, 2, FALSE)</f>
        <v>Australia</v>
      </c>
      <c r="E180">
        <f>VLOOKUP(C180, STANDARDS!B:E, 3, FALSE)</f>
        <v>-23.7</v>
      </c>
      <c r="F180">
        <f>VLOOKUP(C180, STANDARDS!B:E, 4, FALSE)</f>
        <v>134.1</v>
      </c>
      <c r="G180">
        <v>750</v>
      </c>
      <c r="H180" s="3">
        <v>37.5</v>
      </c>
      <c r="J180" t="s">
        <v>119</v>
      </c>
      <c r="K180">
        <v>0.18</v>
      </c>
      <c r="M180" t="s">
        <v>124</v>
      </c>
    </row>
    <row r="181" spans="1:13" x14ac:dyDescent="0.3">
      <c r="A181">
        <v>16128</v>
      </c>
      <c r="B181" t="s">
        <v>71</v>
      </c>
      <c r="C181" t="str">
        <f>VLOOKUP(B181,STANDARDS!A:B, 2, FALSE)</f>
        <v>Tapley Hill Fm, Umberatana Gp</v>
      </c>
      <c r="D181" t="str">
        <f>VLOOKUP(C181, STANDARDS!B:E, 2, FALSE)</f>
        <v>Australia</v>
      </c>
      <c r="E181">
        <f>VLOOKUP(C181, STANDARDS!B:E, 3, FALSE)</f>
        <v>-23.7</v>
      </c>
      <c r="F181">
        <f>VLOOKUP(C181, STANDARDS!B:E, 4, FALSE)</f>
        <v>134.1</v>
      </c>
      <c r="G181">
        <v>750</v>
      </c>
      <c r="H181" s="3">
        <v>37.5</v>
      </c>
      <c r="J181" t="s">
        <v>119</v>
      </c>
      <c r="K181">
        <v>0.19</v>
      </c>
      <c r="M181" t="s">
        <v>124</v>
      </c>
    </row>
    <row r="182" spans="1:13" x14ac:dyDescent="0.3">
      <c r="A182">
        <v>17029</v>
      </c>
      <c r="B182" t="s">
        <v>71</v>
      </c>
      <c r="C182" t="str">
        <f>VLOOKUP(B182,STANDARDS!A:B, 2, FALSE)</f>
        <v>Tapley Hill Fm, Umberatana Gp</v>
      </c>
      <c r="D182" t="str">
        <f>VLOOKUP(C182, STANDARDS!B:E, 2, FALSE)</f>
        <v>Australia</v>
      </c>
      <c r="E182">
        <f>VLOOKUP(C182, STANDARDS!B:E, 3, FALSE)</f>
        <v>-23.7</v>
      </c>
      <c r="F182">
        <f>VLOOKUP(C182, STANDARDS!B:E, 4, FALSE)</f>
        <v>134.1</v>
      </c>
      <c r="G182">
        <v>750</v>
      </c>
      <c r="H182" s="3">
        <v>37.5</v>
      </c>
      <c r="J182" t="s">
        <v>119</v>
      </c>
      <c r="K182">
        <v>0.19</v>
      </c>
      <c r="M182" t="s">
        <v>124</v>
      </c>
    </row>
    <row r="183" spans="1:13" x14ac:dyDescent="0.3">
      <c r="A183">
        <v>17030</v>
      </c>
      <c r="B183" t="s">
        <v>71</v>
      </c>
      <c r="C183" t="str">
        <f>VLOOKUP(B183,STANDARDS!A:B, 2, FALSE)</f>
        <v>Tapley Hill Fm, Umberatana Gp</v>
      </c>
      <c r="D183" t="str">
        <f>VLOOKUP(C183, STANDARDS!B:E, 2, FALSE)</f>
        <v>Australia</v>
      </c>
      <c r="E183">
        <f>VLOOKUP(C183, STANDARDS!B:E, 3, FALSE)</f>
        <v>-23.7</v>
      </c>
      <c r="F183">
        <f>VLOOKUP(C183, STANDARDS!B:E, 4, FALSE)</f>
        <v>134.1</v>
      </c>
      <c r="G183">
        <v>750</v>
      </c>
      <c r="H183" s="3">
        <v>37.5</v>
      </c>
      <c r="J183" t="s">
        <v>119</v>
      </c>
      <c r="K183">
        <v>0.23</v>
      </c>
      <c r="M183" t="s">
        <v>124</v>
      </c>
    </row>
    <row r="184" spans="1:13" x14ac:dyDescent="0.3">
      <c r="A184">
        <v>17031</v>
      </c>
      <c r="B184" t="s">
        <v>71</v>
      </c>
      <c r="C184" t="str">
        <f>VLOOKUP(B184,STANDARDS!A:B, 2, FALSE)</f>
        <v>Tapley Hill Fm, Umberatana Gp</v>
      </c>
      <c r="D184" t="str">
        <f>VLOOKUP(C184, STANDARDS!B:E, 2, FALSE)</f>
        <v>Australia</v>
      </c>
      <c r="E184">
        <f>VLOOKUP(C184, STANDARDS!B:E, 3, FALSE)</f>
        <v>-23.7</v>
      </c>
      <c r="F184">
        <f>VLOOKUP(C184, STANDARDS!B:E, 4, FALSE)</f>
        <v>134.1</v>
      </c>
      <c r="G184">
        <v>750</v>
      </c>
      <c r="H184" s="3">
        <v>37.5</v>
      </c>
      <c r="J184" t="s">
        <v>119</v>
      </c>
      <c r="K184">
        <v>0.11</v>
      </c>
      <c r="M184" t="s">
        <v>124</v>
      </c>
    </row>
    <row r="185" spans="1:13" x14ac:dyDescent="0.3">
      <c r="A185">
        <v>17032</v>
      </c>
      <c r="B185" t="s">
        <v>71</v>
      </c>
      <c r="C185" t="str">
        <f>VLOOKUP(B185,STANDARDS!A:B, 2, FALSE)</f>
        <v>Tapley Hill Fm, Umberatana Gp</v>
      </c>
      <c r="D185" t="str">
        <f>VLOOKUP(C185, STANDARDS!B:E, 2, FALSE)</f>
        <v>Australia</v>
      </c>
      <c r="E185">
        <f>VLOOKUP(C185, STANDARDS!B:E, 3, FALSE)</f>
        <v>-23.7</v>
      </c>
      <c r="F185">
        <f>VLOOKUP(C185, STANDARDS!B:E, 4, FALSE)</f>
        <v>134.1</v>
      </c>
      <c r="G185">
        <v>750</v>
      </c>
      <c r="H185" s="3">
        <v>37.5</v>
      </c>
      <c r="J185" t="s">
        <v>119</v>
      </c>
      <c r="K185">
        <v>0.19</v>
      </c>
      <c r="M185" t="s">
        <v>124</v>
      </c>
    </row>
    <row r="186" spans="1:13" x14ac:dyDescent="0.3">
      <c r="A186">
        <v>17033</v>
      </c>
      <c r="B186" t="s">
        <v>71</v>
      </c>
      <c r="C186" t="str">
        <f>VLOOKUP(B186,STANDARDS!A:B, 2, FALSE)</f>
        <v>Tapley Hill Fm, Umberatana Gp</v>
      </c>
      <c r="D186" t="str">
        <f>VLOOKUP(C186, STANDARDS!B:E, 2, FALSE)</f>
        <v>Australia</v>
      </c>
      <c r="E186">
        <f>VLOOKUP(C186, STANDARDS!B:E, 3, FALSE)</f>
        <v>-23.7</v>
      </c>
      <c r="F186">
        <f>VLOOKUP(C186, STANDARDS!B:E, 4, FALSE)</f>
        <v>134.1</v>
      </c>
      <c r="G186">
        <v>750</v>
      </c>
      <c r="H186" s="3">
        <v>37.5</v>
      </c>
      <c r="J186" t="s">
        <v>119</v>
      </c>
      <c r="K186">
        <v>0.13</v>
      </c>
      <c r="M186" t="s">
        <v>124</v>
      </c>
    </row>
    <row r="187" spans="1:13" x14ac:dyDescent="0.3">
      <c r="A187">
        <v>17034</v>
      </c>
      <c r="B187" t="s">
        <v>71</v>
      </c>
      <c r="C187" t="str">
        <f>VLOOKUP(B187,STANDARDS!A:B, 2, FALSE)</f>
        <v>Tapley Hill Fm, Umberatana Gp</v>
      </c>
      <c r="D187" t="str">
        <f>VLOOKUP(C187, STANDARDS!B:E, 2, FALSE)</f>
        <v>Australia</v>
      </c>
      <c r="E187">
        <f>VLOOKUP(C187, STANDARDS!B:E, 3, FALSE)</f>
        <v>-23.7</v>
      </c>
      <c r="F187">
        <f>VLOOKUP(C187, STANDARDS!B:E, 4, FALSE)</f>
        <v>134.1</v>
      </c>
      <c r="G187">
        <v>750</v>
      </c>
      <c r="H187" s="3">
        <v>37.5</v>
      </c>
      <c r="J187" t="s">
        <v>119</v>
      </c>
      <c r="K187">
        <v>0.11</v>
      </c>
      <c r="M187" t="s">
        <v>124</v>
      </c>
    </row>
    <row r="188" spans="1:13" x14ac:dyDescent="0.3">
      <c r="A188">
        <v>17035</v>
      </c>
      <c r="B188" t="s">
        <v>71</v>
      </c>
      <c r="C188" t="str">
        <f>VLOOKUP(B188,STANDARDS!A:B, 2, FALSE)</f>
        <v>Tapley Hill Fm, Umberatana Gp</v>
      </c>
      <c r="D188" t="str">
        <f>VLOOKUP(C188, STANDARDS!B:E, 2, FALSE)</f>
        <v>Australia</v>
      </c>
      <c r="E188">
        <f>VLOOKUP(C188, STANDARDS!B:E, 3, FALSE)</f>
        <v>-23.7</v>
      </c>
      <c r="F188">
        <f>VLOOKUP(C188, STANDARDS!B:E, 4, FALSE)</f>
        <v>134.1</v>
      </c>
      <c r="G188">
        <v>750</v>
      </c>
      <c r="H188" s="3">
        <v>37.5</v>
      </c>
      <c r="J188" t="s">
        <v>119</v>
      </c>
      <c r="K188">
        <v>0.09</v>
      </c>
      <c r="M188" t="s">
        <v>124</v>
      </c>
    </row>
    <row r="189" spans="1:13" x14ac:dyDescent="0.3">
      <c r="A189">
        <v>17036</v>
      </c>
      <c r="B189" t="s">
        <v>71</v>
      </c>
      <c r="C189" t="str">
        <f>VLOOKUP(B189,STANDARDS!A:B, 2, FALSE)</f>
        <v>Tapley Hill Fm, Umberatana Gp</v>
      </c>
      <c r="D189" t="str">
        <f>VLOOKUP(C189, STANDARDS!B:E, 2, FALSE)</f>
        <v>Australia</v>
      </c>
      <c r="E189">
        <f>VLOOKUP(C189, STANDARDS!B:E, 3, FALSE)</f>
        <v>-23.7</v>
      </c>
      <c r="F189">
        <f>VLOOKUP(C189, STANDARDS!B:E, 4, FALSE)</f>
        <v>134.1</v>
      </c>
      <c r="G189">
        <v>750</v>
      </c>
      <c r="H189" s="3">
        <v>37.5</v>
      </c>
      <c r="J189" t="s">
        <v>119</v>
      </c>
      <c r="K189">
        <v>0.06</v>
      </c>
      <c r="M189" t="s">
        <v>124</v>
      </c>
    </row>
    <row r="190" spans="1:13" x14ac:dyDescent="0.3">
      <c r="A190">
        <v>17037</v>
      </c>
      <c r="B190" t="s">
        <v>71</v>
      </c>
      <c r="C190" t="str">
        <f>VLOOKUP(B190,STANDARDS!A:B, 2, FALSE)</f>
        <v>Tapley Hill Fm, Umberatana Gp</v>
      </c>
      <c r="D190" t="str">
        <f>VLOOKUP(C190, STANDARDS!B:E, 2, FALSE)</f>
        <v>Australia</v>
      </c>
      <c r="E190">
        <f>VLOOKUP(C190, STANDARDS!B:E, 3, FALSE)</f>
        <v>-23.7</v>
      </c>
      <c r="F190">
        <f>VLOOKUP(C190, STANDARDS!B:E, 4, FALSE)</f>
        <v>134.1</v>
      </c>
      <c r="G190">
        <v>750</v>
      </c>
      <c r="H190" s="3">
        <v>37.5</v>
      </c>
      <c r="J190" t="s">
        <v>119</v>
      </c>
      <c r="K190">
        <v>7.0000000000000007E-2</v>
      </c>
      <c r="M190" t="s">
        <v>124</v>
      </c>
    </row>
    <row r="191" spans="1:13" x14ac:dyDescent="0.3">
      <c r="A191">
        <v>17038</v>
      </c>
      <c r="B191" t="s">
        <v>71</v>
      </c>
      <c r="C191" t="str">
        <f>VLOOKUP(B191,STANDARDS!A:B, 2, FALSE)</f>
        <v>Tapley Hill Fm, Umberatana Gp</v>
      </c>
      <c r="D191" t="str">
        <f>VLOOKUP(C191, STANDARDS!B:E, 2, FALSE)</f>
        <v>Australia</v>
      </c>
      <c r="E191">
        <f>VLOOKUP(C191, STANDARDS!B:E, 3, FALSE)</f>
        <v>-23.7</v>
      </c>
      <c r="F191">
        <f>VLOOKUP(C191, STANDARDS!B:E, 4, FALSE)</f>
        <v>134.1</v>
      </c>
      <c r="G191">
        <v>750</v>
      </c>
      <c r="H191" s="3">
        <v>37.5</v>
      </c>
      <c r="J191" t="s">
        <v>119</v>
      </c>
      <c r="K191">
        <v>0.09</v>
      </c>
      <c r="M191" t="s">
        <v>124</v>
      </c>
    </row>
    <row r="192" spans="1:13" x14ac:dyDescent="0.3">
      <c r="A192">
        <v>17039</v>
      </c>
      <c r="B192" t="s">
        <v>71</v>
      </c>
      <c r="C192" t="str">
        <f>VLOOKUP(B192,STANDARDS!A:B, 2, FALSE)</f>
        <v>Tapley Hill Fm, Umberatana Gp</v>
      </c>
      <c r="D192" t="str">
        <f>VLOOKUP(C192, STANDARDS!B:E, 2, FALSE)</f>
        <v>Australia</v>
      </c>
      <c r="E192">
        <f>VLOOKUP(C192, STANDARDS!B:E, 3, FALSE)</f>
        <v>-23.7</v>
      </c>
      <c r="F192">
        <f>VLOOKUP(C192, STANDARDS!B:E, 4, FALSE)</f>
        <v>134.1</v>
      </c>
      <c r="G192">
        <v>750</v>
      </c>
      <c r="H192" s="3">
        <v>37.5</v>
      </c>
      <c r="J192" t="s">
        <v>119</v>
      </c>
      <c r="K192">
        <v>0.05</v>
      </c>
      <c r="M192" t="s">
        <v>124</v>
      </c>
    </row>
    <row r="193" spans="1:13" x14ac:dyDescent="0.3">
      <c r="A193">
        <v>17040</v>
      </c>
      <c r="B193" t="s">
        <v>71</v>
      </c>
      <c r="C193" t="str">
        <f>VLOOKUP(B193,STANDARDS!A:B, 2, FALSE)</f>
        <v>Tapley Hill Fm, Umberatana Gp</v>
      </c>
      <c r="D193" t="str">
        <f>VLOOKUP(C193, STANDARDS!B:E, 2, FALSE)</f>
        <v>Australia</v>
      </c>
      <c r="E193">
        <f>VLOOKUP(C193, STANDARDS!B:E, 3, FALSE)</f>
        <v>-23.7</v>
      </c>
      <c r="F193">
        <f>VLOOKUP(C193, STANDARDS!B:E, 4, FALSE)</f>
        <v>134.1</v>
      </c>
      <c r="G193">
        <v>750</v>
      </c>
      <c r="H193" s="3">
        <v>37.5</v>
      </c>
      <c r="J193" t="s">
        <v>119</v>
      </c>
      <c r="K193">
        <v>0.01</v>
      </c>
      <c r="M193" t="s">
        <v>124</v>
      </c>
    </row>
    <row r="194" spans="1:13" x14ac:dyDescent="0.3">
      <c r="A194">
        <v>17041</v>
      </c>
      <c r="B194" t="s">
        <v>71</v>
      </c>
      <c r="C194" t="str">
        <f>VLOOKUP(B194,STANDARDS!A:B, 2, FALSE)</f>
        <v>Tapley Hill Fm, Umberatana Gp</v>
      </c>
      <c r="D194" t="str">
        <f>VLOOKUP(C194, STANDARDS!B:E, 2, FALSE)</f>
        <v>Australia</v>
      </c>
      <c r="E194">
        <f>VLOOKUP(C194, STANDARDS!B:E, 3, FALSE)</f>
        <v>-23.7</v>
      </c>
      <c r="F194">
        <f>VLOOKUP(C194, STANDARDS!B:E, 4, FALSE)</f>
        <v>134.1</v>
      </c>
      <c r="G194">
        <v>750</v>
      </c>
      <c r="H194" s="3">
        <v>37.5</v>
      </c>
      <c r="J194" t="s">
        <v>119</v>
      </c>
      <c r="K194">
        <v>0.06</v>
      </c>
      <c r="M194" t="s">
        <v>124</v>
      </c>
    </row>
    <row r="195" spans="1:13" x14ac:dyDescent="0.3">
      <c r="A195">
        <v>17042</v>
      </c>
      <c r="B195" t="s">
        <v>71</v>
      </c>
      <c r="C195" t="str">
        <f>VLOOKUP(B195,STANDARDS!A:B, 2, FALSE)</f>
        <v>Tapley Hill Fm, Umberatana Gp</v>
      </c>
      <c r="D195" t="str">
        <f>VLOOKUP(C195, STANDARDS!B:E, 2, FALSE)</f>
        <v>Australia</v>
      </c>
      <c r="E195">
        <f>VLOOKUP(C195, STANDARDS!B:E, 3, FALSE)</f>
        <v>-23.7</v>
      </c>
      <c r="F195">
        <f>VLOOKUP(C195, STANDARDS!B:E, 4, FALSE)</f>
        <v>134.1</v>
      </c>
      <c r="G195">
        <v>750</v>
      </c>
      <c r="H195" s="3">
        <v>37.5</v>
      </c>
      <c r="J195" t="s">
        <v>119</v>
      </c>
      <c r="K195">
        <v>0.05</v>
      </c>
      <c r="M195" t="s">
        <v>124</v>
      </c>
    </row>
    <row r="196" spans="1:13" x14ac:dyDescent="0.3">
      <c r="A196">
        <v>17043</v>
      </c>
      <c r="B196" t="s">
        <v>71</v>
      </c>
      <c r="C196" t="str">
        <f>VLOOKUP(B196,STANDARDS!A:B, 2, FALSE)</f>
        <v>Tapley Hill Fm, Umberatana Gp</v>
      </c>
      <c r="D196" t="str">
        <f>VLOOKUP(C196, STANDARDS!B:E, 2, FALSE)</f>
        <v>Australia</v>
      </c>
      <c r="E196">
        <f>VLOOKUP(C196, STANDARDS!B:E, 3, FALSE)</f>
        <v>-23.7</v>
      </c>
      <c r="F196">
        <f>VLOOKUP(C196, STANDARDS!B:E, 4, FALSE)</f>
        <v>134.1</v>
      </c>
      <c r="G196">
        <v>750</v>
      </c>
      <c r="H196" s="3">
        <v>37.5</v>
      </c>
      <c r="J196" t="s">
        <v>119</v>
      </c>
      <c r="K196">
        <v>0.04</v>
      </c>
      <c r="M196" t="s">
        <v>124</v>
      </c>
    </row>
    <row r="197" spans="1:13" x14ac:dyDescent="0.3">
      <c r="A197">
        <v>17044</v>
      </c>
      <c r="B197" t="s">
        <v>71</v>
      </c>
      <c r="C197" t="str">
        <f>VLOOKUP(B197,STANDARDS!A:B, 2, FALSE)</f>
        <v>Tapley Hill Fm, Umberatana Gp</v>
      </c>
      <c r="D197" t="str">
        <f>VLOOKUP(C197, STANDARDS!B:E, 2, FALSE)</f>
        <v>Australia</v>
      </c>
      <c r="E197">
        <f>VLOOKUP(C197, STANDARDS!B:E, 3, FALSE)</f>
        <v>-23.7</v>
      </c>
      <c r="F197">
        <f>VLOOKUP(C197, STANDARDS!B:E, 4, FALSE)</f>
        <v>134.1</v>
      </c>
      <c r="G197">
        <v>750</v>
      </c>
      <c r="H197" s="3">
        <v>37.5</v>
      </c>
      <c r="J197" t="s">
        <v>119</v>
      </c>
      <c r="K197">
        <v>0.09</v>
      </c>
      <c r="M197" t="s">
        <v>124</v>
      </c>
    </row>
    <row r="198" spans="1:13" x14ac:dyDescent="0.3">
      <c r="A198">
        <v>17045</v>
      </c>
      <c r="B198" t="s">
        <v>71</v>
      </c>
      <c r="C198" t="str">
        <f>VLOOKUP(B198,STANDARDS!A:B, 2, FALSE)</f>
        <v>Tapley Hill Fm, Umberatana Gp</v>
      </c>
      <c r="D198" t="str">
        <f>VLOOKUP(C198, STANDARDS!B:E, 2, FALSE)</f>
        <v>Australia</v>
      </c>
      <c r="E198">
        <f>VLOOKUP(C198, STANDARDS!B:E, 3, FALSE)</f>
        <v>-23.7</v>
      </c>
      <c r="F198">
        <f>VLOOKUP(C198, STANDARDS!B:E, 4, FALSE)</f>
        <v>134.1</v>
      </c>
      <c r="G198">
        <v>750</v>
      </c>
      <c r="H198" s="3">
        <v>37.5</v>
      </c>
      <c r="J198" t="s">
        <v>119</v>
      </c>
      <c r="K198">
        <v>0.02</v>
      </c>
      <c r="M198" t="s">
        <v>124</v>
      </c>
    </row>
    <row r="199" spans="1:13" x14ac:dyDescent="0.3">
      <c r="A199">
        <v>17046</v>
      </c>
      <c r="B199" t="s">
        <v>71</v>
      </c>
      <c r="C199" t="str">
        <f>VLOOKUP(B199,STANDARDS!A:B, 2, FALSE)</f>
        <v>Tapley Hill Fm, Umberatana Gp</v>
      </c>
      <c r="D199" t="str">
        <f>VLOOKUP(C199, STANDARDS!B:E, 2, FALSE)</f>
        <v>Australia</v>
      </c>
      <c r="E199">
        <f>VLOOKUP(C199, STANDARDS!B:E, 3, FALSE)</f>
        <v>-23.7</v>
      </c>
      <c r="F199">
        <f>VLOOKUP(C199, STANDARDS!B:E, 4, FALSE)</f>
        <v>134.1</v>
      </c>
      <c r="G199">
        <v>750</v>
      </c>
      <c r="H199" s="3">
        <v>37.5</v>
      </c>
      <c r="J199" t="s">
        <v>118</v>
      </c>
      <c r="K199">
        <v>0.24</v>
      </c>
      <c r="M199" t="s">
        <v>124</v>
      </c>
    </row>
    <row r="200" spans="1:13" x14ac:dyDescent="0.3">
      <c r="A200">
        <v>16144</v>
      </c>
      <c r="B200" t="s">
        <v>116</v>
      </c>
      <c r="C200" t="str">
        <f>VLOOKUP(B200,STANDARDS!A:B, 2, FALSE)</f>
        <v>Theespruit Fm</v>
      </c>
      <c r="D200" t="str">
        <f>VLOOKUP(C200, STANDARDS!B:E, 2, FALSE)</f>
        <v>South Africa</v>
      </c>
      <c r="E200">
        <f>VLOOKUP(C200, STANDARDS!B:E, 3, FALSE)</f>
        <v>-28.7</v>
      </c>
      <c r="F200">
        <f>VLOOKUP(C200, STANDARDS!B:E, 4, FALSE)</f>
        <v>25.3</v>
      </c>
      <c r="G200">
        <v>3550</v>
      </c>
      <c r="H200" s="3">
        <v>177.5</v>
      </c>
      <c r="J200" t="s">
        <v>119</v>
      </c>
      <c r="K200">
        <v>0.02</v>
      </c>
      <c r="M200" t="s">
        <v>124</v>
      </c>
    </row>
    <row r="201" spans="1:13" x14ac:dyDescent="0.3">
      <c r="A201">
        <v>16145</v>
      </c>
      <c r="B201" t="s">
        <v>116</v>
      </c>
      <c r="C201" t="str">
        <f>VLOOKUP(B201,STANDARDS!A:B, 2, FALSE)</f>
        <v>Theespruit Fm</v>
      </c>
      <c r="D201" t="str">
        <f>VLOOKUP(C201, STANDARDS!B:E, 2, FALSE)</f>
        <v>South Africa</v>
      </c>
      <c r="E201">
        <f>VLOOKUP(C201, STANDARDS!B:E, 3, FALSE)</f>
        <v>-28.7</v>
      </c>
      <c r="F201">
        <f>VLOOKUP(C201, STANDARDS!B:E, 4, FALSE)</f>
        <v>25.3</v>
      </c>
      <c r="G201">
        <v>3550</v>
      </c>
      <c r="H201" s="3">
        <v>177.5</v>
      </c>
      <c r="J201" t="s">
        <v>120</v>
      </c>
      <c r="K201">
        <v>0.09</v>
      </c>
      <c r="M201" t="s">
        <v>124</v>
      </c>
    </row>
    <row r="202" spans="1:13" x14ac:dyDescent="0.3">
      <c r="A202">
        <v>16146</v>
      </c>
      <c r="B202" t="s">
        <v>116</v>
      </c>
      <c r="C202" t="str">
        <f>VLOOKUP(B202,STANDARDS!A:B, 2, FALSE)</f>
        <v>Theespruit Fm</v>
      </c>
      <c r="D202" t="str">
        <f>VLOOKUP(C202, STANDARDS!B:E, 2, FALSE)</f>
        <v>South Africa</v>
      </c>
      <c r="E202">
        <f>VLOOKUP(C202, STANDARDS!B:E, 3, FALSE)</f>
        <v>-28.7</v>
      </c>
      <c r="F202">
        <f>VLOOKUP(C202, STANDARDS!B:E, 4, FALSE)</f>
        <v>25.3</v>
      </c>
      <c r="G202">
        <v>3550</v>
      </c>
      <c r="H202" s="3">
        <v>177.5</v>
      </c>
      <c r="J202" t="s">
        <v>120</v>
      </c>
      <c r="K202">
        <v>0.04</v>
      </c>
      <c r="M202" t="s">
        <v>124</v>
      </c>
    </row>
    <row r="203" spans="1:13" x14ac:dyDescent="0.3">
      <c r="A203">
        <v>16147</v>
      </c>
      <c r="B203" t="s">
        <v>116</v>
      </c>
      <c r="C203" t="str">
        <f>VLOOKUP(B203,STANDARDS!A:B, 2, FALSE)</f>
        <v>Theespruit Fm</v>
      </c>
      <c r="D203" t="str">
        <f>VLOOKUP(C203, STANDARDS!B:E, 2, FALSE)</f>
        <v>South Africa</v>
      </c>
      <c r="E203">
        <f>VLOOKUP(C203, STANDARDS!B:E, 3, FALSE)</f>
        <v>-28.7</v>
      </c>
      <c r="F203">
        <f>VLOOKUP(C203, STANDARDS!B:E, 4, FALSE)</f>
        <v>25.3</v>
      </c>
      <c r="G203">
        <v>3550</v>
      </c>
      <c r="H203" s="3">
        <v>177.5</v>
      </c>
      <c r="J203" t="s">
        <v>120</v>
      </c>
      <c r="K203">
        <v>0.04</v>
      </c>
      <c r="M203" t="s">
        <v>124</v>
      </c>
    </row>
    <row r="204" spans="1:13" x14ac:dyDescent="0.3">
      <c r="A204">
        <v>16148</v>
      </c>
      <c r="B204" t="s">
        <v>116</v>
      </c>
      <c r="C204" t="str">
        <f>VLOOKUP(B204,STANDARDS!A:B, 2, FALSE)</f>
        <v>Theespruit Fm</v>
      </c>
      <c r="D204" t="str">
        <f>VLOOKUP(C204, STANDARDS!B:E, 2, FALSE)</f>
        <v>South Africa</v>
      </c>
      <c r="E204">
        <f>VLOOKUP(C204, STANDARDS!B:E, 3, FALSE)</f>
        <v>-28.7</v>
      </c>
      <c r="F204">
        <f>VLOOKUP(C204, STANDARDS!B:E, 4, FALSE)</f>
        <v>25.3</v>
      </c>
      <c r="G204">
        <v>3550</v>
      </c>
      <c r="H204" s="3">
        <v>177.5</v>
      </c>
      <c r="J204" t="s">
        <v>120</v>
      </c>
      <c r="K204">
        <v>0.03</v>
      </c>
      <c r="M204" t="s">
        <v>124</v>
      </c>
    </row>
    <row r="205" spans="1:13" x14ac:dyDescent="0.3">
      <c r="A205">
        <v>16149</v>
      </c>
      <c r="B205" t="s">
        <v>116</v>
      </c>
      <c r="C205" t="str">
        <f>VLOOKUP(B205,STANDARDS!A:B, 2, FALSE)</f>
        <v>Theespruit Fm</v>
      </c>
      <c r="D205" t="str">
        <f>VLOOKUP(C205, STANDARDS!B:E, 2, FALSE)</f>
        <v>South Africa</v>
      </c>
      <c r="E205">
        <f>VLOOKUP(C205, STANDARDS!B:E, 3, FALSE)</f>
        <v>-28.7</v>
      </c>
      <c r="F205">
        <f>VLOOKUP(C205, STANDARDS!B:E, 4, FALSE)</f>
        <v>25.3</v>
      </c>
      <c r="G205">
        <v>3550</v>
      </c>
      <c r="H205" s="3">
        <v>177.5</v>
      </c>
      <c r="J205" t="s">
        <v>120</v>
      </c>
      <c r="K205">
        <v>0.05</v>
      </c>
      <c r="M205" t="s">
        <v>124</v>
      </c>
    </row>
    <row r="206" spans="1:13" x14ac:dyDescent="0.3">
      <c r="A206">
        <v>16150</v>
      </c>
      <c r="B206" t="s">
        <v>116</v>
      </c>
      <c r="C206" t="str">
        <f>VLOOKUP(B206,STANDARDS!A:B, 2, FALSE)</f>
        <v>Theespruit Fm</v>
      </c>
      <c r="D206" t="str">
        <f>VLOOKUP(C206, STANDARDS!B:E, 2, FALSE)</f>
        <v>South Africa</v>
      </c>
      <c r="E206">
        <f>VLOOKUP(C206, STANDARDS!B:E, 3, FALSE)</f>
        <v>-28.7</v>
      </c>
      <c r="F206">
        <f>VLOOKUP(C206, STANDARDS!B:E, 4, FALSE)</f>
        <v>25.3</v>
      </c>
      <c r="G206">
        <v>3550</v>
      </c>
      <c r="H206" s="3">
        <v>177.5</v>
      </c>
      <c r="J206" t="s">
        <v>120</v>
      </c>
      <c r="K206">
        <v>0.05</v>
      </c>
      <c r="M206" t="s">
        <v>124</v>
      </c>
    </row>
    <row r="207" spans="1:13" x14ac:dyDescent="0.3">
      <c r="A207">
        <v>17047</v>
      </c>
      <c r="B207" t="s">
        <v>116</v>
      </c>
      <c r="C207" t="str">
        <f>VLOOKUP(B207,STANDARDS!A:B, 2, FALSE)</f>
        <v>Theespruit Fm</v>
      </c>
      <c r="D207" t="str">
        <f>VLOOKUP(C207, STANDARDS!B:E, 2, FALSE)</f>
        <v>South Africa</v>
      </c>
      <c r="E207">
        <f>VLOOKUP(C207, STANDARDS!B:E, 3, FALSE)</f>
        <v>-28.7</v>
      </c>
      <c r="F207">
        <f>VLOOKUP(C207, STANDARDS!B:E, 4, FALSE)</f>
        <v>25.3</v>
      </c>
      <c r="G207">
        <v>3550</v>
      </c>
      <c r="H207" s="3">
        <v>177.5</v>
      </c>
      <c r="J207" t="s">
        <v>120</v>
      </c>
      <c r="K207">
        <v>0.04</v>
      </c>
      <c r="M207" t="s">
        <v>124</v>
      </c>
    </row>
    <row r="208" spans="1:13" x14ac:dyDescent="0.3">
      <c r="A208">
        <v>16208</v>
      </c>
      <c r="B208" t="s">
        <v>87</v>
      </c>
      <c r="C208" t="str">
        <f>VLOOKUP(B208,STANDARDS!A:B, 2, FALSE)</f>
        <v>Tooganinie Fm, McArthur Gp</v>
      </c>
      <c r="D208" t="str">
        <f>VLOOKUP(C208, STANDARDS!B:E, 2, FALSE)</f>
        <v>Australia</v>
      </c>
      <c r="E208">
        <f>VLOOKUP(C208, STANDARDS!B:E, 3, FALSE)</f>
        <v>-23.7</v>
      </c>
      <c r="F208">
        <f>VLOOKUP(C208, STANDARDS!B:E, 4, FALSE)</f>
        <v>134.1</v>
      </c>
      <c r="G208">
        <v>1600</v>
      </c>
      <c r="H208" s="3">
        <v>80</v>
      </c>
      <c r="J208" t="s">
        <v>118</v>
      </c>
      <c r="K208">
        <v>1.8</v>
      </c>
      <c r="M208" t="s">
        <v>124</v>
      </c>
    </row>
    <row r="209" spans="1:13" x14ac:dyDescent="0.3">
      <c r="A209">
        <v>16232</v>
      </c>
      <c r="B209" t="s">
        <v>112</v>
      </c>
      <c r="C209" t="str">
        <f>VLOOKUP(B209,STANDARDS!A:B, 2, FALSE)</f>
        <v>Towers Fm</v>
      </c>
      <c r="D209" t="str">
        <f>VLOOKUP(C209, STANDARDS!B:E, 2, FALSE)</f>
        <v>Australia</v>
      </c>
      <c r="E209">
        <f>VLOOKUP(C209, STANDARDS!B:E, 3, FALSE)</f>
        <v>-23.7</v>
      </c>
      <c r="F209">
        <f>VLOOKUP(C209, STANDARDS!B:E, 4, FALSE)</f>
        <v>134.1</v>
      </c>
      <c r="G209">
        <v>3435</v>
      </c>
      <c r="H209" s="3">
        <v>171.75</v>
      </c>
      <c r="J209" t="s">
        <v>120</v>
      </c>
      <c r="K209">
        <v>0.3</v>
      </c>
      <c r="M209" t="s">
        <v>124</v>
      </c>
    </row>
    <row r="210" spans="1:13" x14ac:dyDescent="0.3">
      <c r="A210">
        <v>16233</v>
      </c>
      <c r="B210" t="s">
        <v>112</v>
      </c>
      <c r="C210" t="str">
        <f>VLOOKUP(B210,STANDARDS!A:B, 2, FALSE)</f>
        <v>Towers Fm</v>
      </c>
      <c r="D210" t="str">
        <f>VLOOKUP(C210, STANDARDS!B:E, 2, FALSE)</f>
        <v>Australia</v>
      </c>
      <c r="E210">
        <f>VLOOKUP(C210, STANDARDS!B:E, 3, FALSE)</f>
        <v>-23.7</v>
      </c>
      <c r="F210">
        <f>VLOOKUP(C210, STANDARDS!B:E, 4, FALSE)</f>
        <v>134.1</v>
      </c>
      <c r="G210">
        <v>3435</v>
      </c>
      <c r="H210" s="3">
        <v>171.75</v>
      </c>
      <c r="J210" t="s">
        <v>120</v>
      </c>
      <c r="K210">
        <v>0.16</v>
      </c>
      <c r="M210" t="s">
        <v>124</v>
      </c>
    </row>
    <row r="211" spans="1:13" x14ac:dyDescent="0.3">
      <c r="A211">
        <v>16234</v>
      </c>
      <c r="B211" t="s">
        <v>112</v>
      </c>
      <c r="C211" t="str">
        <f>VLOOKUP(B211,STANDARDS!A:B, 2, FALSE)</f>
        <v>Towers Fm</v>
      </c>
      <c r="D211" t="str">
        <f>VLOOKUP(C211, STANDARDS!B:E, 2, FALSE)</f>
        <v>Australia</v>
      </c>
      <c r="E211">
        <f>VLOOKUP(C211, STANDARDS!B:E, 3, FALSE)</f>
        <v>-23.7</v>
      </c>
      <c r="F211">
        <f>VLOOKUP(C211, STANDARDS!B:E, 4, FALSE)</f>
        <v>134.1</v>
      </c>
      <c r="G211">
        <v>3435</v>
      </c>
      <c r="H211" s="3">
        <v>171.75</v>
      </c>
      <c r="J211" t="s">
        <v>120</v>
      </c>
      <c r="K211">
        <v>0.3</v>
      </c>
      <c r="M211" t="s">
        <v>124</v>
      </c>
    </row>
    <row r="212" spans="1:13" x14ac:dyDescent="0.3">
      <c r="A212">
        <v>16434</v>
      </c>
      <c r="B212" t="s">
        <v>106</v>
      </c>
      <c r="C212" t="str">
        <f>VLOOKUP(B212,STANDARDS!A:B, 2, FALSE)</f>
        <v>Tumbiana Fm, Fortescue Gp</v>
      </c>
      <c r="D212" t="str">
        <f>VLOOKUP(C212, STANDARDS!B:E, 2, FALSE)</f>
        <v>Australia</v>
      </c>
      <c r="E212">
        <f>VLOOKUP(C212, STANDARDS!B:E, 3, FALSE)</f>
        <v>-23.7</v>
      </c>
      <c r="F212">
        <f>VLOOKUP(C212, STANDARDS!B:E, 4, FALSE)</f>
        <v>134.1</v>
      </c>
      <c r="G212">
        <v>2750</v>
      </c>
      <c r="H212" s="3">
        <v>137.5</v>
      </c>
      <c r="J212" t="s">
        <v>120</v>
      </c>
      <c r="K212">
        <v>0.25</v>
      </c>
      <c r="M212" t="s">
        <v>124</v>
      </c>
    </row>
    <row r="213" spans="1:13" x14ac:dyDescent="0.3">
      <c r="A213">
        <v>17048</v>
      </c>
      <c r="B213" t="s">
        <v>70</v>
      </c>
      <c r="C213" t="str">
        <f>VLOOKUP(B213,STANDARDS!A:B, 2, FALSE)</f>
        <v>Umberatana Gp</v>
      </c>
      <c r="D213" t="str">
        <f>VLOOKUP(C213, STANDARDS!B:E, 2, FALSE)</f>
        <v>Australia</v>
      </c>
      <c r="E213">
        <f>VLOOKUP(C213, STANDARDS!B:E, 3, FALSE)</f>
        <v>-23.7</v>
      </c>
      <c r="F213">
        <f>VLOOKUP(C213, STANDARDS!B:E, 4, FALSE)</f>
        <v>134.1</v>
      </c>
      <c r="G213">
        <v>675</v>
      </c>
      <c r="H213" s="3">
        <v>33.75</v>
      </c>
      <c r="K213">
        <v>0.49</v>
      </c>
      <c r="M213" t="s">
        <v>124</v>
      </c>
    </row>
    <row r="214" spans="1:13" x14ac:dyDescent="0.3">
      <c r="A214">
        <v>12028</v>
      </c>
      <c r="B214" t="s">
        <v>96</v>
      </c>
      <c r="C214" t="str">
        <f>VLOOKUP(B214,STANDARDS!A:B, 2, FALSE)</f>
        <v>Albanel Fm</v>
      </c>
      <c r="D214" t="str">
        <f>VLOOKUP(C214, STANDARDS!B:E, 2, FALSE)</f>
        <v>Canada</v>
      </c>
      <c r="E214">
        <f>VLOOKUP(C214, STANDARDS!B:E, 3, FALSE)</f>
        <v>59.6</v>
      </c>
      <c r="F214">
        <f>VLOOKUP(C214, STANDARDS!B:E, 4, FALSE)</f>
        <v>-103.1</v>
      </c>
      <c r="G214">
        <v>2100</v>
      </c>
      <c r="H214" s="3">
        <v>105</v>
      </c>
      <c r="J214" t="s">
        <v>118</v>
      </c>
      <c r="K214">
        <v>0.37</v>
      </c>
      <c r="M214" t="s">
        <v>124</v>
      </c>
    </row>
    <row r="215" spans="1:13" x14ac:dyDescent="0.3">
      <c r="A215">
        <v>16526</v>
      </c>
      <c r="B215" t="s">
        <v>89</v>
      </c>
      <c r="C215" t="str">
        <f>VLOOKUP(B215,STANDARDS!A:B, 2, FALSE)</f>
        <v>Urquhart Shale</v>
      </c>
      <c r="D215" t="str">
        <f>VLOOKUP(C215, STANDARDS!B:E, 2, FALSE)</f>
        <v>Australia</v>
      </c>
      <c r="E215">
        <f>VLOOKUP(C215, STANDARDS!B:E, 3, FALSE)</f>
        <v>-23.7</v>
      </c>
      <c r="F215">
        <f>VLOOKUP(C215, STANDARDS!B:E, 4, FALSE)</f>
        <v>134.1</v>
      </c>
      <c r="G215">
        <v>1670</v>
      </c>
      <c r="H215" s="3">
        <v>83.5</v>
      </c>
      <c r="J215" t="s">
        <v>119</v>
      </c>
      <c r="K215">
        <v>0.1</v>
      </c>
      <c r="M215" t="s">
        <v>124</v>
      </c>
    </row>
    <row r="216" spans="1:13" x14ac:dyDescent="0.3">
      <c r="A216">
        <v>16527</v>
      </c>
      <c r="B216" t="s">
        <v>89</v>
      </c>
      <c r="C216" t="str">
        <f>VLOOKUP(B216,STANDARDS!A:B, 2, FALSE)</f>
        <v>Urquhart Shale</v>
      </c>
      <c r="D216" t="str">
        <f>VLOOKUP(C216, STANDARDS!B:E, 2, FALSE)</f>
        <v>Australia</v>
      </c>
      <c r="E216">
        <f>VLOOKUP(C216, STANDARDS!B:E, 3, FALSE)</f>
        <v>-23.7</v>
      </c>
      <c r="F216">
        <f>VLOOKUP(C216, STANDARDS!B:E, 4, FALSE)</f>
        <v>134.1</v>
      </c>
      <c r="G216">
        <v>1670</v>
      </c>
      <c r="H216" s="3">
        <v>83.5</v>
      </c>
      <c r="J216" t="s">
        <v>119</v>
      </c>
      <c r="K216">
        <v>0.13</v>
      </c>
      <c r="M216" t="s">
        <v>124</v>
      </c>
    </row>
    <row r="217" spans="1:13" x14ac:dyDescent="0.3">
      <c r="A217">
        <v>17049</v>
      </c>
      <c r="B217" t="s">
        <v>79</v>
      </c>
      <c r="C217" t="str">
        <f>VLOOKUP(B217,STANDARDS!A:B, 2, FALSE)</f>
        <v>Velkerri Fm, Roper Gp</v>
      </c>
      <c r="D217" t="str">
        <f>VLOOKUP(C217, STANDARDS!B:E, 2, FALSE)</f>
        <v>Australia</v>
      </c>
      <c r="E217">
        <f>VLOOKUP(C217, STANDARDS!B:E, 3, FALSE)</f>
        <v>-23.7</v>
      </c>
      <c r="F217">
        <f>VLOOKUP(C217, STANDARDS!B:E, 4, FALSE)</f>
        <v>134.1</v>
      </c>
      <c r="G217">
        <v>1350</v>
      </c>
      <c r="H217" s="3">
        <v>67.5</v>
      </c>
      <c r="J217" t="s">
        <v>119</v>
      </c>
      <c r="K217">
        <v>1.01</v>
      </c>
      <c r="M217" t="s">
        <v>124</v>
      </c>
    </row>
    <row r="218" spans="1:13" x14ac:dyDescent="0.3">
      <c r="A218">
        <v>17050</v>
      </c>
      <c r="B218" t="s">
        <v>79</v>
      </c>
      <c r="C218" t="str">
        <f>VLOOKUP(B218,STANDARDS!A:B, 2, FALSE)</f>
        <v>Velkerri Fm, Roper Gp</v>
      </c>
      <c r="D218" t="str">
        <f>VLOOKUP(C218, STANDARDS!B:E, 2, FALSE)</f>
        <v>Australia</v>
      </c>
      <c r="E218">
        <f>VLOOKUP(C218, STANDARDS!B:E, 3, FALSE)</f>
        <v>-23.7</v>
      </c>
      <c r="F218">
        <f>VLOOKUP(C218, STANDARDS!B:E, 4, FALSE)</f>
        <v>134.1</v>
      </c>
      <c r="G218">
        <v>1350</v>
      </c>
      <c r="H218" s="3">
        <v>67.5</v>
      </c>
      <c r="J218" t="s">
        <v>119</v>
      </c>
      <c r="K218">
        <v>0.88</v>
      </c>
      <c r="M218" t="s">
        <v>124</v>
      </c>
    </row>
    <row r="219" spans="1:13" x14ac:dyDescent="0.3">
      <c r="A219">
        <v>17051</v>
      </c>
      <c r="B219" t="s">
        <v>79</v>
      </c>
      <c r="C219" t="str">
        <f>VLOOKUP(B219,STANDARDS!A:B, 2, FALSE)</f>
        <v>Velkerri Fm, Roper Gp</v>
      </c>
      <c r="D219" t="str">
        <f>VLOOKUP(C219, STANDARDS!B:E, 2, FALSE)</f>
        <v>Australia</v>
      </c>
      <c r="E219">
        <f>VLOOKUP(C219, STANDARDS!B:E, 3, FALSE)</f>
        <v>-23.7</v>
      </c>
      <c r="F219">
        <f>VLOOKUP(C219, STANDARDS!B:E, 4, FALSE)</f>
        <v>134.1</v>
      </c>
      <c r="G219">
        <v>1350</v>
      </c>
      <c r="H219" s="3">
        <v>67.5</v>
      </c>
      <c r="J219" t="s">
        <v>119</v>
      </c>
      <c r="K219">
        <v>0.86</v>
      </c>
      <c r="M219" t="s">
        <v>124</v>
      </c>
    </row>
    <row r="220" spans="1:13" x14ac:dyDescent="0.3">
      <c r="A220">
        <v>17052</v>
      </c>
      <c r="B220" t="s">
        <v>79</v>
      </c>
      <c r="C220" t="str">
        <f>VLOOKUP(B220,STANDARDS!A:B, 2, FALSE)</f>
        <v>Velkerri Fm, Roper Gp</v>
      </c>
      <c r="D220" t="str">
        <f>VLOOKUP(C220, STANDARDS!B:E, 2, FALSE)</f>
        <v>Australia</v>
      </c>
      <c r="E220">
        <f>VLOOKUP(C220, STANDARDS!B:E, 3, FALSE)</f>
        <v>-23.7</v>
      </c>
      <c r="F220">
        <f>VLOOKUP(C220, STANDARDS!B:E, 4, FALSE)</f>
        <v>134.1</v>
      </c>
      <c r="G220">
        <v>1350</v>
      </c>
      <c r="H220" s="3">
        <v>67.5</v>
      </c>
      <c r="J220" t="s">
        <v>119</v>
      </c>
      <c r="K220">
        <v>0.79</v>
      </c>
      <c r="M220" t="s">
        <v>124</v>
      </c>
    </row>
    <row r="221" spans="1:13" x14ac:dyDescent="0.3">
      <c r="A221">
        <v>17053</v>
      </c>
      <c r="B221" t="s">
        <v>79</v>
      </c>
      <c r="C221" t="str">
        <f>VLOOKUP(B221,STANDARDS!A:B, 2, FALSE)</f>
        <v>Velkerri Fm, Roper Gp</v>
      </c>
      <c r="D221" t="str">
        <f>VLOOKUP(C221, STANDARDS!B:E, 2, FALSE)</f>
        <v>Australia</v>
      </c>
      <c r="E221">
        <f>VLOOKUP(C221, STANDARDS!B:E, 3, FALSE)</f>
        <v>-23.7</v>
      </c>
      <c r="F221">
        <f>VLOOKUP(C221, STANDARDS!B:E, 4, FALSE)</f>
        <v>134.1</v>
      </c>
      <c r="G221">
        <v>1350</v>
      </c>
      <c r="H221" s="3">
        <v>67.5</v>
      </c>
      <c r="J221" t="s">
        <v>119</v>
      </c>
      <c r="K221">
        <v>0.76</v>
      </c>
      <c r="M221" t="s">
        <v>124</v>
      </c>
    </row>
    <row r="222" spans="1:13" x14ac:dyDescent="0.3">
      <c r="A222">
        <v>17054</v>
      </c>
      <c r="B222" t="s">
        <v>79</v>
      </c>
      <c r="C222" t="str">
        <f>VLOOKUP(B222,STANDARDS!A:B, 2, FALSE)</f>
        <v>Velkerri Fm, Roper Gp</v>
      </c>
      <c r="D222" t="str">
        <f>VLOOKUP(C222, STANDARDS!B:E, 2, FALSE)</f>
        <v>Australia</v>
      </c>
      <c r="E222">
        <f>VLOOKUP(C222, STANDARDS!B:E, 3, FALSE)</f>
        <v>-23.7</v>
      </c>
      <c r="F222">
        <f>VLOOKUP(C222, STANDARDS!B:E, 4, FALSE)</f>
        <v>134.1</v>
      </c>
      <c r="G222">
        <v>1350</v>
      </c>
      <c r="H222" s="3">
        <v>67.5</v>
      </c>
      <c r="J222" t="s">
        <v>119</v>
      </c>
      <c r="K222">
        <v>0.7</v>
      </c>
      <c r="M222" t="s">
        <v>124</v>
      </c>
    </row>
    <row r="223" spans="1:13" x14ac:dyDescent="0.3">
      <c r="A223">
        <v>17055</v>
      </c>
      <c r="B223" t="s">
        <v>79</v>
      </c>
      <c r="C223" t="str">
        <f>VLOOKUP(B223,STANDARDS!A:B, 2, FALSE)</f>
        <v>Velkerri Fm, Roper Gp</v>
      </c>
      <c r="D223" t="str">
        <f>VLOOKUP(C223, STANDARDS!B:E, 2, FALSE)</f>
        <v>Australia</v>
      </c>
      <c r="E223">
        <f>VLOOKUP(C223, STANDARDS!B:E, 3, FALSE)</f>
        <v>-23.7</v>
      </c>
      <c r="F223">
        <f>VLOOKUP(C223, STANDARDS!B:E, 4, FALSE)</f>
        <v>134.1</v>
      </c>
      <c r="G223">
        <v>1350</v>
      </c>
      <c r="H223" s="3">
        <v>67.5</v>
      </c>
      <c r="J223" t="s">
        <v>119</v>
      </c>
      <c r="K223">
        <v>0.65</v>
      </c>
      <c r="M223" t="s">
        <v>124</v>
      </c>
    </row>
    <row r="224" spans="1:13" x14ac:dyDescent="0.3">
      <c r="A224">
        <v>16587</v>
      </c>
      <c r="B224" t="s">
        <v>104</v>
      </c>
      <c r="C224" t="str">
        <f>VLOOKUP(B224,STANDARDS!A:B, 2, FALSE)</f>
        <v>Ventersdorp Sgp</v>
      </c>
      <c r="D224" t="str">
        <f>VLOOKUP(C224, STANDARDS!B:E, 2, FALSE)</f>
        <v>South Africa</v>
      </c>
      <c r="E224">
        <f>VLOOKUP(C224, STANDARDS!B:E, 3, FALSE)</f>
        <v>-28.7</v>
      </c>
      <c r="F224">
        <f>VLOOKUP(C224, STANDARDS!B:E, 4, FALSE)</f>
        <v>25.3</v>
      </c>
      <c r="G224">
        <v>2650</v>
      </c>
      <c r="H224" s="3">
        <v>132.5</v>
      </c>
      <c r="J224" t="s">
        <v>120</v>
      </c>
      <c r="K224">
        <v>0.11</v>
      </c>
      <c r="M224" t="s">
        <v>124</v>
      </c>
    </row>
    <row r="225" spans="1:13" x14ac:dyDescent="0.3">
      <c r="A225">
        <v>16730</v>
      </c>
      <c r="B225" t="s">
        <v>99</v>
      </c>
      <c r="C225" t="str">
        <f>VLOOKUP(B225,STANDARDS!A:B, 2, FALSE)</f>
        <v>Wittenoom Fm, Hamersley Gp</v>
      </c>
      <c r="D225" t="str">
        <f>VLOOKUP(C225, STANDARDS!B:E, 2, FALSE)</f>
        <v>Australia</v>
      </c>
      <c r="E225">
        <f>VLOOKUP(C225, STANDARDS!B:E, 3, FALSE)</f>
        <v>-23.7</v>
      </c>
      <c r="F225">
        <f>VLOOKUP(C225, STANDARDS!B:E, 4, FALSE)</f>
        <v>134.1</v>
      </c>
      <c r="G225">
        <v>2500</v>
      </c>
      <c r="H225" s="3">
        <v>125</v>
      </c>
      <c r="J225" t="s">
        <v>119</v>
      </c>
      <c r="K225">
        <v>0.33</v>
      </c>
      <c r="M225" t="s">
        <v>124</v>
      </c>
    </row>
    <row r="226" spans="1:13" x14ac:dyDescent="0.3">
      <c r="A226">
        <v>16749</v>
      </c>
      <c r="B226" t="s">
        <v>105</v>
      </c>
      <c r="C226" t="str">
        <f>VLOOKUP(B226,STANDARDS!A:B, 2, FALSE)</f>
        <v>Witwatersrand Sgp</v>
      </c>
      <c r="D226" t="str">
        <f>VLOOKUP(C226, STANDARDS!B:E, 2, FALSE)</f>
        <v>South Africa</v>
      </c>
      <c r="E226">
        <f>VLOOKUP(C226, STANDARDS!B:E, 3, FALSE)</f>
        <v>-28.7</v>
      </c>
      <c r="F226">
        <f>VLOOKUP(C226, STANDARDS!B:E, 4, FALSE)</f>
        <v>25.3</v>
      </c>
      <c r="G226">
        <v>2710</v>
      </c>
      <c r="H226" s="3">
        <v>135.5</v>
      </c>
      <c r="J226" t="s">
        <v>121</v>
      </c>
      <c r="K226">
        <v>0</v>
      </c>
      <c r="M226" t="s">
        <v>124</v>
      </c>
    </row>
    <row r="227" spans="1:13" x14ac:dyDescent="0.3">
      <c r="A227">
        <v>16750</v>
      </c>
      <c r="B227" t="s">
        <v>105</v>
      </c>
      <c r="C227" t="str">
        <f>VLOOKUP(B227,STANDARDS!A:B, 2, FALSE)</f>
        <v>Witwatersrand Sgp</v>
      </c>
      <c r="D227" t="str">
        <f>VLOOKUP(C227, STANDARDS!B:E, 2, FALSE)</f>
        <v>South Africa</v>
      </c>
      <c r="E227">
        <f>VLOOKUP(C227, STANDARDS!B:E, 3, FALSE)</f>
        <v>-28.7</v>
      </c>
      <c r="F227">
        <f>VLOOKUP(C227, STANDARDS!B:E, 4, FALSE)</f>
        <v>25.3</v>
      </c>
      <c r="G227">
        <v>2710</v>
      </c>
      <c r="H227" s="3">
        <v>135.5</v>
      </c>
      <c r="J227" t="s">
        <v>121</v>
      </c>
      <c r="K227">
        <v>0</v>
      </c>
      <c r="M227" t="s">
        <v>124</v>
      </c>
    </row>
    <row r="228" spans="1:13" x14ac:dyDescent="0.3">
      <c r="A228">
        <v>16751</v>
      </c>
      <c r="B228" t="s">
        <v>105</v>
      </c>
      <c r="C228" t="str">
        <f>VLOOKUP(B228,STANDARDS!A:B, 2, FALSE)</f>
        <v>Witwatersrand Sgp</v>
      </c>
      <c r="D228" t="str">
        <f>VLOOKUP(C228, STANDARDS!B:E, 2, FALSE)</f>
        <v>South Africa</v>
      </c>
      <c r="E228">
        <f>VLOOKUP(C228, STANDARDS!B:E, 3, FALSE)</f>
        <v>-28.7</v>
      </c>
      <c r="F228">
        <f>VLOOKUP(C228, STANDARDS!B:E, 4, FALSE)</f>
        <v>25.3</v>
      </c>
      <c r="G228">
        <v>2710</v>
      </c>
      <c r="H228" s="3">
        <v>135.5</v>
      </c>
      <c r="J228" t="s">
        <v>121</v>
      </c>
      <c r="K228">
        <v>0</v>
      </c>
      <c r="M228" t="s">
        <v>124</v>
      </c>
    </row>
    <row r="229" spans="1:13" x14ac:dyDescent="0.3">
      <c r="A229">
        <v>16752</v>
      </c>
      <c r="B229" t="s">
        <v>105</v>
      </c>
      <c r="C229" t="str">
        <f>VLOOKUP(B229,STANDARDS!A:B, 2, FALSE)</f>
        <v>Witwatersrand Sgp</v>
      </c>
      <c r="D229" t="str">
        <f>VLOOKUP(C229, STANDARDS!B:E, 2, FALSE)</f>
        <v>South Africa</v>
      </c>
      <c r="E229">
        <f>VLOOKUP(C229, STANDARDS!B:E, 3, FALSE)</f>
        <v>-28.7</v>
      </c>
      <c r="F229">
        <f>VLOOKUP(C229, STANDARDS!B:E, 4, FALSE)</f>
        <v>25.3</v>
      </c>
      <c r="G229">
        <v>2710</v>
      </c>
      <c r="H229" s="3">
        <v>135.5</v>
      </c>
      <c r="J229" t="s">
        <v>121</v>
      </c>
      <c r="K229">
        <v>0</v>
      </c>
      <c r="M229" t="s">
        <v>124</v>
      </c>
    </row>
    <row r="230" spans="1:13" x14ac:dyDescent="0.3">
      <c r="A230">
        <v>16753</v>
      </c>
      <c r="B230" t="s">
        <v>105</v>
      </c>
      <c r="C230" t="str">
        <f>VLOOKUP(B230,STANDARDS!A:B, 2, FALSE)</f>
        <v>Witwatersrand Sgp</v>
      </c>
      <c r="D230" t="str">
        <f>VLOOKUP(C230, STANDARDS!B:E, 2, FALSE)</f>
        <v>South Africa</v>
      </c>
      <c r="E230">
        <f>VLOOKUP(C230, STANDARDS!B:E, 3, FALSE)</f>
        <v>-28.7</v>
      </c>
      <c r="F230">
        <f>VLOOKUP(C230, STANDARDS!B:E, 4, FALSE)</f>
        <v>25.3</v>
      </c>
      <c r="G230">
        <v>2710</v>
      </c>
      <c r="H230" s="3">
        <v>135.5</v>
      </c>
      <c r="J230" t="s">
        <v>121</v>
      </c>
      <c r="K230">
        <v>0</v>
      </c>
      <c r="M230" t="s">
        <v>124</v>
      </c>
    </row>
    <row r="231" spans="1:13" x14ac:dyDescent="0.3">
      <c r="A231">
        <v>16754</v>
      </c>
      <c r="B231" t="s">
        <v>105</v>
      </c>
      <c r="C231" t="str">
        <f>VLOOKUP(B231,STANDARDS!A:B, 2, FALSE)</f>
        <v>Witwatersrand Sgp</v>
      </c>
      <c r="D231" t="str">
        <f>VLOOKUP(C231, STANDARDS!B:E, 2, FALSE)</f>
        <v>South Africa</v>
      </c>
      <c r="E231">
        <f>VLOOKUP(C231, STANDARDS!B:E, 3, FALSE)</f>
        <v>-28.7</v>
      </c>
      <c r="F231">
        <f>VLOOKUP(C231, STANDARDS!B:E, 4, FALSE)</f>
        <v>25.3</v>
      </c>
      <c r="G231">
        <v>2710</v>
      </c>
      <c r="H231" s="3">
        <v>135.5</v>
      </c>
      <c r="J231" t="s">
        <v>121</v>
      </c>
      <c r="K231">
        <v>0</v>
      </c>
      <c r="M231" t="s">
        <v>124</v>
      </c>
    </row>
    <row r="232" spans="1:13" x14ac:dyDescent="0.3">
      <c r="A232">
        <v>16755</v>
      </c>
      <c r="B232" t="s">
        <v>105</v>
      </c>
      <c r="C232" t="str">
        <f>VLOOKUP(B232,STANDARDS!A:B, 2, FALSE)</f>
        <v>Witwatersrand Sgp</v>
      </c>
      <c r="D232" t="str">
        <f>VLOOKUP(C232, STANDARDS!B:E, 2, FALSE)</f>
        <v>South Africa</v>
      </c>
      <c r="E232">
        <f>VLOOKUP(C232, STANDARDS!B:E, 3, FALSE)</f>
        <v>-28.7</v>
      </c>
      <c r="F232">
        <f>VLOOKUP(C232, STANDARDS!B:E, 4, FALSE)</f>
        <v>25.3</v>
      </c>
      <c r="G232">
        <v>2710</v>
      </c>
      <c r="H232" s="3">
        <v>135.5</v>
      </c>
      <c r="J232" t="s">
        <v>121</v>
      </c>
      <c r="K232">
        <v>0</v>
      </c>
      <c r="M232" t="s">
        <v>124</v>
      </c>
    </row>
    <row r="233" spans="1:13" x14ac:dyDescent="0.3">
      <c r="A233">
        <v>16756</v>
      </c>
      <c r="B233" t="s">
        <v>105</v>
      </c>
      <c r="C233" t="str">
        <f>VLOOKUP(B233,STANDARDS!A:B, 2, FALSE)</f>
        <v>Witwatersrand Sgp</v>
      </c>
      <c r="D233" t="str">
        <f>VLOOKUP(C233, STANDARDS!B:E, 2, FALSE)</f>
        <v>South Africa</v>
      </c>
      <c r="E233">
        <f>VLOOKUP(C233, STANDARDS!B:E, 3, FALSE)</f>
        <v>-28.7</v>
      </c>
      <c r="F233">
        <f>VLOOKUP(C233, STANDARDS!B:E, 4, FALSE)</f>
        <v>25.3</v>
      </c>
      <c r="G233">
        <v>2710</v>
      </c>
      <c r="H233" s="3">
        <v>135.5</v>
      </c>
      <c r="J233" t="s">
        <v>121</v>
      </c>
      <c r="K233">
        <v>0</v>
      </c>
      <c r="M233" t="s">
        <v>124</v>
      </c>
    </row>
    <row r="234" spans="1:13" x14ac:dyDescent="0.3">
      <c r="A234">
        <v>16757</v>
      </c>
      <c r="B234" t="s">
        <v>105</v>
      </c>
      <c r="C234" t="str">
        <f>VLOOKUP(B234,STANDARDS!A:B, 2, FALSE)</f>
        <v>Witwatersrand Sgp</v>
      </c>
      <c r="D234" t="str">
        <f>VLOOKUP(C234, STANDARDS!B:E, 2, FALSE)</f>
        <v>South Africa</v>
      </c>
      <c r="E234">
        <f>VLOOKUP(C234, STANDARDS!B:E, 3, FALSE)</f>
        <v>-28.7</v>
      </c>
      <c r="F234">
        <f>VLOOKUP(C234, STANDARDS!B:E, 4, FALSE)</f>
        <v>25.3</v>
      </c>
      <c r="G234">
        <v>2710</v>
      </c>
      <c r="H234" s="3">
        <v>135.5</v>
      </c>
      <c r="J234" t="s">
        <v>121</v>
      </c>
      <c r="K234">
        <v>0</v>
      </c>
      <c r="M234" t="s">
        <v>124</v>
      </c>
    </row>
    <row r="235" spans="1:13" x14ac:dyDescent="0.3">
      <c r="A235">
        <v>16758</v>
      </c>
      <c r="B235" t="s">
        <v>105</v>
      </c>
      <c r="C235" t="str">
        <f>VLOOKUP(B235,STANDARDS!A:B, 2, FALSE)</f>
        <v>Witwatersrand Sgp</v>
      </c>
      <c r="D235" t="str">
        <f>VLOOKUP(C235, STANDARDS!B:E, 2, FALSE)</f>
        <v>South Africa</v>
      </c>
      <c r="E235">
        <f>VLOOKUP(C235, STANDARDS!B:E, 3, FALSE)</f>
        <v>-28.7</v>
      </c>
      <c r="F235">
        <f>VLOOKUP(C235, STANDARDS!B:E, 4, FALSE)</f>
        <v>25.3</v>
      </c>
      <c r="G235">
        <v>2710</v>
      </c>
      <c r="H235" s="3">
        <v>135.5</v>
      </c>
      <c r="J235" t="s">
        <v>121</v>
      </c>
      <c r="K235">
        <v>0</v>
      </c>
      <c r="M235" t="s">
        <v>124</v>
      </c>
    </row>
    <row r="236" spans="1:13" x14ac:dyDescent="0.3">
      <c r="A236">
        <v>16759</v>
      </c>
      <c r="B236" t="s">
        <v>105</v>
      </c>
      <c r="C236" t="str">
        <f>VLOOKUP(B236,STANDARDS!A:B, 2, FALSE)</f>
        <v>Witwatersrand Sgp</v>
      </c>
      <c r="D236" t="str">
        <f>VLOOKUP(C236, STANDARDS!B:E, 2, FALSE)</f>
        <v>South Africa</v>
      </c>
      <c r="E236">
        <f>VLOOKUP(C236, STANDARDS!B:E, 3, FALSE)</f>
        <v>-28.7</v>
      </c>
      <c r="F236">
        <f>VLOOKUP(C236, STANDARDS!B:E, 4, FALSE)</f>
        <v>25.3</v>
      </c>
      <c r="G236">
        <v>2710</v>
      </c>
      <c r="H236" s="3">
        <v>135.5</v>
      </c>
      <c r="J236" t="s">
        <v>121</v>
      </c>
      <c r="K236">
        <v>0</v>
      </c>
      <c r="M236" t="s">
        <v>124</v>
      </c>
    </row>
    <row r="237" spans="1:13" x14ac:dyDescent="0.3">
      <c r="A237">
        <v>16760</v>
      </c>
      <c r="B237" t="s">
        <v>105</v>
      </c>
      <c r="C237" t="str">
        <f>VLOOKUP(B237,STANDARDS!A:B, 2, FALSE)</f>
        <v>Witwatersrand Sgp</v>
      </c>
      <c r="D237" t="str">
        <f>VLOOKUP(C237, STANDARDS!B:E, 2, FALSE)</f>
        <v>South Africa</v>
      </c>
      <c r="E237">
        <f>VLOOKUP(C237, STANDARDS!B:E, 3, FALSE)</f>
        <v>-28.7</v>
      </c>
      <c r="F237">
        <f>VLOOKUP(C237, STANDARDS!B:E, 4, FALSE)</f>
        <v>25.3</v>
      </c>
      <c r="G237">
        <v>2710</v>
      </c>
      <c r="H237" s="3">
        <v>135.5</v>
      </c>
      <c r="J237" t="s">
        <v>121</v>
      </c>
      <c r="K237">
        <v>0</v>
      </c>
      <c r="M237" t="s">
        <v>124</v>
      </c>
    </row>
    <row r="238" spans="1:13" x14ac:dyDescent="0.3">
      <c r="A238">
        <v>16761</v>
      </c>
      <c r="B238" t="s">
        <v>105</v>
      </c>
      <c r="C238" t="str">
        <f>VLOOKUP(B238,STANDARDS!A:B, 2, FALSE)</f>
        <v>Witwatersrand Sgp</v>
      </c>
      <c r="D238" t="str">
        <f>VLOOKUP(C238, STANDARDS!B:E, 2, FALSE)</f>
        <v>South Africa</v>
      </c>
      <c r="E238">
        <f>VLOOKUP(C238, STANDARDS!B:E, 3, FALSE)</f>
        <v>-28.7</v>
      </c>
      <c r="F238">
        <f>VLOOKUP(C238, STANDARDS!B:E, 4, FALSE)</f>
        <v>25.3</v>
      </c>
      <c r="G238">
        <v>2710</v>
      </c>
      <c r="H238" s="3">
        <v>135.5</v>
      </c>
      <c r="J238" t="s">
        <v>121</v>
      </c>
      <c r="K238">
        <v>0</v>
      </c>
      <c r="M238" t="s">
        <v>124</v>
      </c>
    </row>
    <row r="239" spans="1:13" x14ac:dyDescent="0.3">
      <c r="A239">
        <v>16762</v>
      </c>
      <c r="B239" t="s">
        <v>105</v>
      </c>
      <c r="C239" t="str">
        <f>VLOOKUP(B239,STANDARDS!A:B, 2, FALSE)</f>
        <v>Witwatersrand Sgp</v>
      </c>
      <c r="D239" t="str">
        <f>VLOOKUP(C239, STANDARDS!B:E, 2, FALSE)</f>
        <v>South Africa</v>
      </c>
      <c r="E239">
        <f>VLOOKUP(C239, STANDARDS!B:E, 3, FALSE)</f>
        <v>-28.7</v>
      </c>
      <c r="F239">
        <f>VLOOKUP(C239, STANDARDS!B:E, 4, FALSE)</f>
        <v>25.3</v>
      </c>
      <c r="G239">
        <v>2710</v>
      </c>
      <c r="H239" s="3">
        <v>135.5</v>
      </c>
      <c r="J239" t="s">
        <v>121</v>
      </c>
      <c r="K239">
        <v>0</v>
      </c>
      <c r="M239" t="s">
        <v>124</v>
      </c>
    </row>
    <row r="240" spans="1:13" x14ac:dyDescent="0.3">
      <c r="A240">
        <v>16763</v>
      </c>
      <c r="B240" t="s">
        <v>105</v>
      </c>
      <c r="C240" t="str">
        <f>VLOOKUP(B240,STANDARDS!A:B, 2, FALSE)</f>
        <v>Witwatersrand Sgp</v>
      </c>
      <c r="D240" t="str">
        <f>VLOOKUP(C240, STANDARDS!B:E, 2, FALSE)</f>
        <v>South Africa</v>
      </c>
      <c r="E240">
        <f>VLOOKUP(C240, STANDARDS!B:E, 3, FALSE)</f>
        <v>-28.7</v>
      </c>
      <c r="F240">
        <f>VLOOKUP(C240, STANDARDS!B:E, 4, FALSE)</f>
        <v>25.3</v>
      </c>
      <c r="G240">
        <v>2710</v>
      </c>
      <c r="H240" s="3">
        <v>135.5</v>
      </c>
      <c r="J240" t="s">
        <v>121</v>
      </c>
      <c r="K240">
        <v>0</v>
      </c>
      <c r="M240" t="s">
        <v>124</v>
      </c>
    </row>
    <row r="241" spans="1:13" x14ac:dyDescent="0.3">
      <c r="A241">
        <v>16764</v>
      </c>
      <c r="B241" t="s">
        <v>105</v>
      </c>
      <c r="C241" t="str">
        <f>VLOOKUP(B241,STANDARDS!A:B, 2, FALSE)</f>
        <v>Witwatersrand Sgp</v>
      </c>
      <c r="D241" t="str">
        <f>VLOOKUP(C241, STANDARDS!B:E, 2, FALSE)</f>
        <v>South Africa</v>
      </c>
      <c r="E241">
        <f>VLOOKUP(C241, STANDARDS!B:E, 3, FALSE)</f>
        <v>-28.7</v>
      </c>
      <c r="F241">
        <f>VLOOKUP(C241, STANDARDS!B:E, 4, FALSE)</f>
        <v>25.3</v>
      </c>
      <c r="G241">
        <v>2710</v>
      </c>
      <c r="H241" s="3">
        <v>135.5</v>
      </c>
      <c r="J241" t="s">
        <v>121</v>
      </c>
      <c r="K241">
        <v>0</v>
      </c>
      <c r="M241" t="s">
        <v>124</v>
      </c>
    </row>
    <row r="242" spans="1:13" x14ac:dyDescent="0.3">
      <c r="A242">
        <v>16765</v>
      </c>
      <c r="B242" t="s">
        <v>105</v>
      </c>
      <c r="C242" t="str">
        <f>VLOOKUP(B242,STANDARDS!A:B, 2, FALSE)</f>
        <v>Witwatersrand Sgp</v>
      </c>
      <c r="D242" t="str">
        <f>VLOOKUP(C242, STANDARDS!B:E, 2, FALSE)</f>
        <v>South Africa</v>
      </c>
      <c r="E242">
        <f>VLOOKUP(C242, STANDARDS!B:E, 3, FALSE)</f>
        <v>-28.7</v>
      </c>
      <c r="F242">
        <f>VLOOKUP(C242, STANDARDS!B:E, 4, FALSE)</f>
        <v>25.3</v>
      </c>
      <c r="G242">
        <v>2710</v>
      </c>
      <c r="H242" s="3">
        <v>135.5</v>
      </c>
      <c r="J242" t="s">
        <v>121</v>
      </c>
      <c r="K242">
        <v>0</v>
      </c>
      <c r="M242" t="s">
        <v>124</v>
      </c>
    </row>
    <row r="243" spans="1:13" x14ac:dyDescent="0.3">
      <c r="A243">
        <v>16766</v>
      </c>
      <c r="B243" t="s">
        <v>105</v>
      </c>
      <c r="C243" t="str">
        <f>VLOOKUP(B243,STANDARDS!A:B, 2, FALSE)</f>
        <v>Witwatersrand Sgp</v>
      </c>
      <c r="D243" t="str">
        <f>VLOOKUP(C243, STANDARDS!B:E, 2, FALSE)</f>
        <v>South Africa</v>
      </c>
      <c r="E243">
        <f>VLOOKUP(C243, STANDARDS!B:E, 3, FALSE)</f>
        <v>-28.7</v>
      </c>
      <c r="F243">
        <f>VLOOKUP(C243, STANDARDS!B:E, 4, FALSE)</f>
        <v>25.3</v>
      </c>
      <c r="G243">
        <v>2710</v>
      </c>
      <c r="H243" s="3">
        <v>135.5</v>
      </c>
      <c r="J243" t="s">
        <v>121</v>
      </c>
      <c r="K243">
        <v>0</v>
      </c>
      <c r="M243" t="s">
        <v>124</v>
      </c>
    </row>
    <row r="244" spans="1:13" x14ac:dyDescent="0.3">
      <c r="A244">
        <v>16767</v>
      </c>
      <c r="B244" t="s">
        <v>105</v>
      </c>
      <c r="C244" t="str">
        <f>VLOOKUP(B244,STANDARDS!A:B, 2, FALSE)</f>
        <v>Witwatersrand Sgp</v>
      </c>
      <c r="D244" t="str">
        <f>VLOOKUP(C244, STANDARDS!B:E, 2, FALSE)</f>
        <v>South Africa</v>
      </c>
      <c r="E244">
        <f>VLOOKUP(C244, STANDARDS!B:E, 3, FALSE)</f>
        <v>-28.7</v>
      </c>
      <c r="F244">
        <f>VLOOKUP(C244, STANDARDS!B:E, 4, FALSE)</f>
        <v>25.3</v>
      </c>
      <c r="G244">
        <v>2710</v>
      </c>
      <c r="H244" s="3">
        <v>135.5</v>
      </c>
      <c r="J244" t="s">
        <v>121</v>
      </c>
      <c r="K244">
        <v>0</v>
      </c>
      <c r="M244" t="s">
        <v>124</v>
      </c>
    </row>
    <row r="245" spans="1:13" x14ac:dyDescent="0.3">
      <c r="A245">
        <v>16768</v>
      </c>
      <c r="B245" t="s">
        <v>105</v>
      </c>
      <c r="C245" t="str">
        <f>VLOOKUP(B245,STANDARDS!A:B, 2, FALSE)</f>
        <v>Witwatersrand Sgp</v>
      </c>
      <c r="D245" t="str">
        <f>VLOOKUP(C245, STANDARDS!B:E, 2, FALSE)</f>
        <v>South Africa</v>
      </c>
      <c r="E245">
        <f>VLOOKUP(C245, STANDARDS!B:E, 3, FALSE)</f>
        <v>-28.7</v>
      </c>
      <c r="F245">
        <f>VLOOKUP(C245, STANDARDS!B:E, 4, FALSE)</f>
        <v>25.3</v>
      </c>
      <c r="G245">
        <v>2710</v>
      </c>
      <c r="H245" s="3">
        <v>135.5</v>
      </c>
      <c r="J245" t="s">
        <v>121</v>
      </c>
      <c r="K245">
        <v>0</v>
      </c>
      <c r="M245" t="s">
        <v>124</v>
      </c>
    </row>
    <row r="246" spans="1:13" x14ac:dyDescent="0.3">
      <c r="A246">
        <v>16769</v>
      </c>
      <c r="B246" t="s">
        <v>105</v>
      </c>
      <c r="C246" t="str">
        <f>VLOOKUP(B246,STANDARDS!A:B, 2, FALSE)</f>
        <v>Witwatersrand Sgp</v>
      </c>
      <c r="D246" t="str">
        <f>VLOOKUP(C246, STANDARDS!B:E, 2, FALSE)</f>
        <v>South Africa</v>
      </c>
      <c r="E246">
        <f>VLOOKUP(C246, STANDARDS!B:E, 3, FALSE)</f>
        <v>-28.7</v>
      </c>
      <c r="F246">
        <f>VLOOKUP(C246, STANDARDS!B:E, 4, FALSE)</f>
        <v>25.3</v>
      </c>
      <c r="G246">
        <v>2710</v>
      </c>
      <c r="H246" s="3">
        <v>135.5</v>
      </c>
      <c r="J246" t="s">
        <v>121</v>
      </c>
      <c r="K246">
        <v>0</v>
      </c>
      <c r="M246" t="s">
        <v>124</v>
      </c>
    </row>
    <row r="247" spans="1:13" x14ac:dyDescent="0.3">
      <c r="A247">
        <v>16770</v>
      </c>
      <c r="B247" t="s">
        <v>105</v>
      </c>
      <c r="C247" t="str">
        <f>VLOOKUP(B247,STANDARDS!A:B, 2, FALSE)</f>
        <v>Witwatersrand Sgp</v>
      </c>
      <c r="D247" t="str">
        <f>VLOOKUP(C247, STANDARDS!B:E, 2, FALSE)</f>
        <v>South Africa</v>
      </c>
      <c r="E247">
        <f>VLOOKUP(C247, STANDARDS!B:E, 3, FALSE)</f>
        <v>-28.7</v>
      </c>
      <c r="F247">
        <f>VLOOKUP(C247, STANDARDS!B:E, 4, FALSE)</f>
        <v>25.3</v>
      </c>
      <c r="G247">
        <v>2710</v>
      </c>
      <c r="H247" s="3">
        <v>135.5</v>
      </c>
      <c r="J247" t="s">
        <v>121</v>
      </c>
      <c r="K247">
        <v>0</v>
      </c>
      <c r="M247" t="s">
        <v>124</v>
      </c>
    </row>
    <row r="248" spans="1:13" x14ac:dyDescent="0.3">
      <c r="A248">
        <v>16771</v>
      </c>
      <c r="B248" t="s">
        <v>105</v>
      </c>
      <c r="C248" t="str">
        <f>VLOOKUP(B248,STANDARDS!A:B, 2, FALSE)</f>
        <v>Witwatersrand Sgp</v>
      </c>
      <c r="D248" t="str">
        <f>VLOOKUP(C248, STANDARDS!B:E, 2, FALSE)</f>
        <v>South Africa</v>
      </c>
      <c r="E248">
        <f>VLOOKUP(C248, STANDARDS!B:E, 3, FALSE)</f>
        <v>-28.7</v>
      </c>
      <c r="F248">
        <f>VLOOKUP(C248, STANDARDS!B:E, 4, FALSE)</f>
        <v>25.3</v>
      </c>
      <c r="G248">
        <v>2710</v>
      </c>
      <c r="H248" s="3">
        <v>135.5</v>
      </c>
      <c r="J248" t="s">
        <v>121</v>
      </c>
      <c r="K248">
        <v>0</v>
      </c>
      <c r="M248" t="s">
        <v>124</v>
      </c>
    </row>
    <row r="249" spans="1:13" x14ac:dyDescent="0.3">
      <c r="A249">
        <v>17056</v>
      </c>
      <c r="B249" t="s">
        <v>67</v>
      </c>
      <c r="C249" t="str">
        <f>VLOOKUP(B249,STANDARDS!A:B, 2, FALSE)</f>
        <v>Wonoka Fm</v>
      </c>
      <c r="D249" t="str">
        <f>VLOOKUP(C249, STANDARDS!B:E, 2, FALSE)</f>
        <v>Australia</v>
      </c>
      <c r="E249">
        <f>VLOOKUP(C249, STANDARDS!B:E, 3, FALSE)</f>
        <v>-23.7</v>
      </c>
      <c r="F249">
        <f>VLOOKUP(C249, STANDARDS!B:E, 4, FALSE)</f>
        <v>134.1</v>
      </c>
      <c r="G249">
        <v>585</v>
      </c>
      <c r="H249" s="3">
        <v>29.25</v>
      </c>
      <c r="J249" t="s">
        <v>118</v>
      </c>
      <c r="K249">
        <v>0.47</v>
      </c>
      <c r="M249" t="s">
        <v>124</v>
      </c>
    </row>
    <row r="250" spans="1:13" x14ac:dyDescent="0.3">
      <c r="A250">
        <v>17057</v>
      </c>
      <c r="B250" t="s">
        <v>82</v>
      </c>
      <c r="C250" t="str">
        <f>VLOOKUP(B250,STANDARDS!A:B, 2, FALSE)</f>
        <v>Yalco Fm, McArthur Gp</v>
      </c>
      <c r="D250" t="str">
        <f>VLOOKUP(C250, STANDARDS!B:E, 2, FALSE)</f>
        <v>Australia</v>
      </c>
      <c r="E250">
        <f>VLOOKUP(C250, STANDARDS!B:E, 3, FALSE)</f>
        <v>-23.7</v>
      </c>
      <c r="F250">
        <f>VLOOKUP(C250, STANDARDS!B:E, 4, FALSE)</f>
        <v>134.1</v>
      </c>
      <c r="G250">
        <v>1485</v>
      </c>
      <c r="H250" s="3">
        <v>74.25</v>
      </c>
      <c r="J250" t="s">
        <v>118</v>
      </c>
      <c r="K250">
        <v>0.92</v>
      </c>
      <c r="M250" t="s">
        <v>124</v>
      </c>
    </row>
    <row r="251" spans="1:13" x14ac:dyDescent="0.3">
      <c r="A251">
        <v>17058</v>
      </c>
      <c r="B251" t="s">
        <v>82</v>
      </c>
      <c r="C251" t="str">
        <f>VLOOKUP(B251,STANDARDS!A:B, 2, FALSE)</f>
        <v>Yalco Fm, McArthur Gp</v>
      </c>
      <c r="D251" t="str">
        <f>VLOOKUP(C251, STANDARDS!B:E, 2, FALSE)</f>
        <v>Australia</v>
      </c>
      <c r="E251">
        <f>VLOOKUP(C251, STANDARDS!B:E, 3, FALSE)</f>
        <v>-23.7</v>
      </c>
      <c r="F251">
        <f>VLOOKUP(C251, STANDARDS!B:E, 4, FALSE)</f>
        <v>134.1</v>
      </c>
      <c r="G251">
        <v>1485</v>
      </c>
      <c r="H251" s="3">
        <v>74.25</v>
      </c>
      <c r="J251" t="s">
        <v>118</v>
      </c>
      <c r="K251">
        <v>1.19</v>
      </c>
      <c r="M251" t="s">
        <v>124</v>
      </c>
    </row>
    <row r="252" spans="1:13" x14ac:dyDescent="0.3">
      <c r="A252">
        <v>17059</v>
      </c>
      <c r="B252" t="s">
        <v>82</v>
      </c>
      <c r="C252" t="str">
        <f>VLOOKUP(B252,STANDARDS!A:B, 2, FALSE)</f>
        <v>Yalco Fm, McArthur Gp</v>
      </c>
      <c r="D252" t="str">
        <f>VLOOKUP(C252, STANDARDS!B:E, 2, FALSE)</f>
        <v>Australia</v>
      </c>
      <c r="E252">
        <f>VLOOKUP(C252, STANDARDS!B:E, 3, FALSE)</f>
        <v>-23.7</v>
      </c>
      <c r="F252">
        <f>VLOOKUP(C252, STANDARDS!B:E, 4, FALSE)</f>
        <v>134.1</v>
      </c>
      <c r="G252">
        <v>1485</v>
      </c>
      <c r="H252" s="3">
        <v>74.25</v>
      </c>
      <c r="J252" t="s">
        <v>118</v>
      </c>
      <c r="K252">
        <v>0.91</v>
      </c>
      <c r="M252" t="s">
        <v>124</v>
      </c>
    </row>
    <row r="253" spans="1:13" x14ac:dyDescent="0.3">
      <c r="A253">
        <v>17060</v>
      </c>
      <c r="B253" t="s">
        <v>82</v>
      </c>
      <c r="C253" t="str">
        <f>VLOOKUP(B253,STANDARDS!A:B, 2, FALSE)</f>
        <v>Yalco Fm, McArthur Gp</v>
      </c>
      <c r="D253" t="str">
        <f>VLOOKUP(C253, STANDARDS!B:E, 2, FALSE)</f>
        <v>Australia</v>
      </c>
      <c r="E253">
        <f>VLOOKUP(C253, STANDARDS!B:E, 3, FALSE)</f>
        <v>-23.7</v>
      </c>
      <c r="F253">
        <f>VLOOKUP(C253, STANDARDS!B:E, 4, FALSE)</f>
        <v>134.1</v>
      </c>
      <c r="G253">
        <v>1485</v>
      </c>
      <c r="H253" s="3">
        <v>74.25</v>
      </c>
      <c r="J253" t="s">
        <v>118</v>
      </c>
      <c r="K253">
        <v>1.1200000000000001</v>
      </c>
      <c r="M253" t="s">
        <v>124</v>
      </c>
    </row>
    <row r="254" spans="1:13" x14ac:dyDescent="0.3">
      <c r="A254">
        <v>17061</v>
      </c>
      <c r="B254" t="s">
        <v>82</v>
      </c>
      <c r="C254" t="str">
        <f>VLOOKUP(B254,STANDARDS!A:B, 2, FALSE)</f>
        <v>Yalco Fm, McArthur Gp</v>
      </c>
      <c r="D254" t="str">
        <f>VLOOKUP(C254, STANDARDS!B:E, 2, FALSE)</f>
        <v>Australia</v>
      </c>
      <c r="E254">
        <f>VLOOKUP(C254, STANDARDS!B:E, 3, FALSE)</f>
        <v>-23.7</v>
      </c>
      <c r="F254">
        <f>VLOOKUP(C254, STANDARDS!B:E, 4, FALSE)</f>
        <v>134.1</v>
      </c>
      <c r="G254">
        <v>1485</v>
      </c>
      <c r="H254" s="3">
        <v>74.25</v>
      </c>
      <c r="J254" t="s">
        <v>118</v>
      </c>
      <c r="K254">
        <v>0.89</v>
      </c>
      <c r="M254" t="s">
        <v>124</v>
      </c>
    </row>
    <row r="255" spans="1:13" x14ac:dyDescent="0.3">
      <c r="A255">
        <v>17062</v>
      </c>
      <c r="B255" t="s">
        <v>82</v>
      </c>
      <c r="C255" t="str">
        <f>VLOOKUP(B255,STANDARDS!A:B, 2, FALSE)</f>
        <v>Yalco Fm, McArthur Gp</v>
      </c>
      <c r="D255" t="str">
        <f>VLOOKUP(C255, STANDARDS!B:E, 2, FALSE)</f>
        <v>Australia</v>
      </c>
      <c r="E255">
        <f>VLOOKUP(C255, STANDARDS!B:E, 3, FALSE)</f>
        <v>-23.7</v>
      </c>
      <c r="F255">
        <f>VLOOKUP(C255, STANDARDS!B:E, 4, FALSE)</f>
        <v>134.1</v>
      </c>
      <c r="G255">
        <v>1485</v>
      </c>
      <c r="H255" s="3">
        <v>74.25</v>
      </c>
      <c r="J255" t="s">
        <v>118</v>
      </c>
      <c r="K255">
        <v>0.93</v>
      </c>
      <c r="M255" t="s">
        <v>124</v>
      </c>
    </row>
    <row r="256" spans="1:13" x14ac:dyDescent="0.3">
      <c r="A256">
        <v>17063</v>
      </c>
      <c r="B256" t="s">
        <v>125</v>
      </c>
      <c r="C256" t="str">
        <f>VLOOKUP(B256,STANDARDS!A:B, 2, FALSE)</f>
        <v>Khatyspyt Fm</v>
      </c>
      <c r="D256" t="str">
        <f>VLOOKUP(C256, STANDARDS!B:E, 2, FALSE)</f>
        <v>Russia</v>
      </c>
      <c r="E256">
        <f>VLOOKUP(C256, STANDARDS!B:E, 3, FALSE)</f>
        <v>63.7</v>
      </c>
      <c r="F256">
        <f>VLOOKUP(C256, STANDARDS!B:E, 4, FALSE)</f>
        <v>98.1</v>
      </c>
      <c r="G256">
        <v>620</v>
      </c>
      <c r="H256" s="3">
        <v>31</v>
      </c>
      <c r="J256" t="s">
        <v>119</v>
      </c>
      <c r="K256">
        <v>1.3</v>
      </c>
      <c r="M256" t="s">
        <v>165</v>
      </c>
    </row>
    <row r="257" spans="1:13" x14ac:dyDescent="0.3">
      <c r="A257">
        <v>17064</v>
      </c>
      <c r="B257" t="s">
        <v>126</v>
      </c>
      <c r="C257" t="str">
        <f>VLOOKUP(B257,STANDARDS!A:B, 2, FALSE)</f>
        <v>Boondall Dolomite</v>
      </c>
      <c r="D257" t="str">
        <f>VLOOKUP(C257, STANDARDS!B:E, 2, FALSE)</f>
        <v>Australia</v>
      </c>
      <c r="E257">
        <f>VLOOKUP(C257, STANDARDS!B:E, 3, FALSE)</f>
        <v>-23.7</v>
      </c>
      <c r="F257">
        <f>VLOOKUP(C257, STANDARDS!B:E, 4, FALSE)</f>
        <v>134.1</v>
      </c>
      <c r="G257">
        <v>640</v>
      </c>
      <c r="H257" s="3">
        <v>32</v>
      </c>
      <c r="J257" t="s">
        <v>118</v>
      </c>
      <c r="K257">
        <v>0.23</v>
      </c>
      <c r="M257" t="s">
        <v>165</v>
      </c>
    </row>
    <row r="258" spans="1:13" x14ac:dyDescent="0.3">
      <c r="A258">
        <v>17065</v>
      </c>
      <c r="B258" t="s">
        <v>127</v>
      </c>
      <c r="C258" t="str">
        <f>VLOOKUP(B258,STANDARDS!A:B, 2, FALSE)</f>
        <v>Sheepbed Fm</v>
      </c>
      <c r="D258" t="str">
        <f>VLOOKUP(C258, STANDARDS!B:E, 2, FALSE)</f>
        <v>Canada</v>
      </c>
      <c r="E258">
        <f>VLOOKUP(C258, STANDARDS!B:E, 3, FALSE)</f>
        <v>59.6</v>
      </c>
      <c r="F258">
        <f>VLOOKUP(C258, STANDARDS!B:E, 4, FALSE)</f>
        <v>-103.1</v>
      </c>
      <c r="G258">
        <v>650</v>
      </c>
      <c r="H258" s="3">
        <v>32.5</v>
      </c>
      <c r="J258" t="s">
        <v>119</v>
      </c>
      <c r="K258">
        <v>0.23</v>
      </c>
      <c r="M258" t="s">
        <v>165</v>
      </c>
    </row>
    <row r="259" spans="1:13" x14ac:dyDescent="0.3">
      <c r="A259">
        <v>17066</v>
      </c>
      <c r="B259" t="s">
        <v>127</v>
      </c>
      <c r="C259" t="str">
        <f>VLOOKUP(B259,STANDARDS!A:B, 2, FALSE)</f>
        <v>Sheepbed Fm</v>
      </c>
      <c r="D259" t="str">
        <f>VLOOKUP(C259, STANDARDS!B:E, 2, FALSE)</f>
        <v>Canada</v>
      </c>
      <c r="E259">
        <f>VLOOKUP(C259, STANDARDS!B:E, 3, FALSE)</f>
        <v>59.6</v>
      </c>
      <c r="F259">
        <f>VLOOKUP(C259, STANDARDS!B:E, 4, FALSE)</f>
        <v>-103.1</v>
      </c>
      <c r="G259">
        <v>650</v>
      </c>
      <c r="H259" s="3">
        <v>32.5</v>
      </c>
      <c r="J259" t="s">
        <v>119</v>
      </c>
      <c r="K259">
        <v>0.22</v>
      </c>
      <c r="M259" t="s">
        <v>165</v>
      </c>
    </row>
    <row r="260" spans="1:13" x14ac:dyDescent="0.3">
      <c r="A260">
        <v>17067</v>
      </c>
      <c r="B260" t="s">
        <v>127</v>
      </c>
      <c r="C260" t="str">
        <f>VLOOKUP(B260,STANDARDS!A:B, 2, FALSE)</f>
        <v>Sheepbed Fm</v>
      </c>
      <c r="D260" t="str">
        <f>VLOOKUP(C260, STANDARDS!B:E, 2, FALSE)</f>
        <v>Canada</v>
      </c>
      <c r="E260">
        <f>VLOOKUP(C260, STANDARDS!B:E, 3, FALSE)</f>
        <v>59.6</v>
      </c>
      <c r="F260">
        <f>VLOOKUP(C260, STANDARDS!B:E, 4, FALSE)</f>
        <v>-103.1</v>
      </c>
      <c r="G260">
        <v>650</v>
      </c>
      <c r="H260" s="3">
        <v>32.5</v>
      </c>
      <c r="J260" t="s">
        <v>119</v>
      </c>
      <c r="K260">
        <v>0.22</v>
      </c>
      <c r="M260" t="s">
        <v>165</v>
      </c>
    </row>
    <row r="261" spans="1:13" x14ac:dyDescent="0.3">
      <c r="A261">
        <v>17068</v>
      </c>
      <c r="B261" t="s">
        <v>127</v>
      </c>
      <c r="C261" t="str">
        <f>VLOOKUP(B261,STANDARDS!A:B, 2, FALSE)</f>
        <v>Sheepbed Fm</v>
      </c>
      <c r="D261" t="str">
        <f>VLOOKUP(C261, STANDARDS!B:E, 2, FALSE)</f>
        <v>Canada</v>
      </c>
      <c r="E261">
        <f>VLOOKUP(C261, STANDARDS!B:E, 3, FALSE)</f>
        <v>59.6</v>
      </c>
      <c r="F261">
        <f>VLOOKUP(C261, STANDARDS!B:E, 4, FALSE)</f>
        <v>-103.1</v>
      </c>
      <c r="G261">
        <v>650</v>
      </c>
      <c r="H261" s="3">
        <v>32.5</v>
      </c>
      <c r="J261" t="s">
        <v>119</v>
      </c>
      <c r="K261">
        <v>0.23</v>
      </c>
      <c r="M261" t="s">
        <v>165</v>
      </c>
    </row>
    <row r="262" spans="1:13" x14ac:dyDescent="0.3">
      <c r="A262">
        <v>17069</v>
      </c>
      <c r="B262" t="s">
        <v>127</v>
      </c>
      <c r="C262" t="str">
        <f>VLOOKUP(B262,STANDARDS!A:B, 2, FALSE)</f>
        <v>Sheepbed Fm</v>
      </c>
      <c r="D262" t="str">
        <f>VLOOKUP(C262, STANDARDS!B:E, 2, FALSE)</f>
        <v>Canada</v>
      </c>
      <c r="E262">
        <f>VLOOKUP(C262, STANDARDS!B:E, 3, FALSE)</f>
        <v>59.6</v>
      </c>
      <c r="F262">
        <f>VLOOKUP(C262, STANDARDS!B:E, 4, FALSE)</f>
        <v>-103.1</v>
      </c>
      <c r="G262">
        <v>650</v>
      </c>
      <c r="H262" s="3">
        <v>32.5</v>
      </c>
      <c r="J262" t="s">
        <v>119</v>
      </c>
      <c r="K262">
        <v>0.25</v>
      </c>
      <c r="M262" t="s">
        <v>165</v>
      </c>
    </row>
    <row r="263" spans="1:13" x14ac:dyDescent="0.3">
      <c r="A263">
        <v>17070</v>
      </c>
      <c r="B263" t="s">
        <v>128</v>
      </c>
      <c r="C263" t="str">
        <f>VLOOKUP(B263,STANDARDS!A:B, 2, FALSE)</f>
        <v>Biri Fm</v>
      </c>
      <c r="D263" t="str">
        <f>VLOOKUP(C263, STANDARDS!B:E, 2, FALSE)</f>
        <v>Norway</v>
      </c>
      <c r="E263">
        <f>VLOOKUP(C263, STANDARDS!B:E, 3, FALSE)</f>
        <v>65.900000000000006</v>
      </c>
      <c r="F263">
        <f>VLOOKUP(C263, STANDARDS!B:E, 4, FALSE)</f>
        <v>13.6</v>
      </c>
      <c r="G263">
        <v>700</v>
      </c>
      <c r="H263" s="3">
        <v>35</v>
      </c>
      <c r="J263" t="s">
        <v>118</v>
      </c>
      <c r="K263">
        <v>0.69</v>
      </c>
      <c r="M263" t="s">
        <v>165</v>
      </c>
    </row>
    <row r="264" spans="1:13" x14ac:dyDescent="0.3">
      <c r="A264">
        <v>17071</v>
      </c>
      <c r="B264" t="s">
        <v>128</v>
      </c>
      <c r="C264" t="str">
        <f>VLOOKUP(B264,STANDARDS!A:B, 2, FALSE)</f>
        <v>Biri Fm</v>
      </c>
      <c r="D264" t="str">
        <f>VLOOKUP(C264, STANDARDS!B:E, 2, FALSE)</f>
        <v>Norway</v>
      </c>
      <c r="E264">
        <f>VLOOKUP(C264, STANDARDS!B:E, 3, FALSE)</f>
        <v>65.900000000000006</v>
      </c>
      <c r="F264">
        <f>VLOOKUP(C264, STANDARDS!B:E, 4, FALSE)</f>
        <v>13.6</v>
      </c>
      <c r="G264">
        <v>700</v>
      </c>
      <c r="H264" s="3">
        <v>35</v>
      </c>
      <c r="J264" t="s">
        <v>118</v>
      </c>
      <c r="K264">
        <v>0.53</v>
      </c>
      <c r="M264" t="s">
        <v>165</v>
      </c>
    </row>
    <row r="265" spans="1:13" x14ac:dyDescent="0.3">
      <c r="A265">
        <v>17072</v>
      </c>
      <c r="B265" t="s">
        <v>128</v>
      </c>
      <c r="C265" t="str">
        <f>VLOOKUP(B265,STANDARDS!A:B, 2, FALSE)</f>
        <v>Biri Fm</v>
      </c>
      <c r="D265" t="str">
        <f>VLOOKUP(C265, STANDARDS!B:E, 2, FALSE)</f>
        <v>Norway</v>
      </c>
      <c r="E265">
        <f>VLOOKUP(C265, STANDARDS!B:E, 3, FALSE)</f>
        <v>65.900000000000006</v>
      </c>
      <c r="F265">
        <f>VLOOKUP(C265, STANDARDS!B:E, 4, FALSE)</f>
        <v>13.6</v>
      </c>
      <c r="G265">
        <v>700</v>
      </c>
      <c r="H265" s="3">
        <v>35</v>
      </c>
      <c r="J265" t="s">
        <v>118</v>
      </c>
      <c r="K265">
        <v>0.57999999999999996</v>
      </c>
      <c r="M265" t="s">
        <v>165</v>
      </c>
    </row>
    <row r="266" spans="1:13" x14ac:dyDescent="0.3">
      <c r="A266">
        <v>17073</v>
      </c>
      <c r="B266" t="s">
        <v>128</v>
      </c>
      <c r="C266" t="str">
        <f>VLOOKUP(B266,STANDARDS!A:B, 2, FALSE)</f>
        <v>Biri Fm</v>
      </c>
      <c r="D266" t="str">
        <f>VLOOKUP(C266, STANDARDS!B:E, 2, FALSE)</f>
        <v>Norway</v>
      </c>
      <c r="E266">
        <f>VLOOKUP(C266, STANDARDS!B:E, 3, FALSE)</f>
        <v>65.900000000000006</v>
      </c>
      <c r="F266">
        <f>VLOOKUP(C266, STANDARDS!B:E, 4, FALSE)</f>
        <v>13.6</v>
      </c>
      <c r="G266">
        <v>700</v>
      </c>
      <c r="H266" s="3">
        <v>35</v>
      </c>
      <c r="J266" t="s">
        <v>118</v>
      </c>
      <c r="K266">
        <v>0.47</v>
      </c>
      <c r="M266" t="s">
        <v>165</v>
      </c>
    </row>
    <row r="267" spans="1:13" x14ac:dyDescent="0.3">
      <c r="A267">
        <v>17074</v>
      </c>
      <c r="B267" t="s">
        <v>129</v>
      </c>
      <c r="C267" t="str">
        <f>VLOOKUP(B267,STANDARDS!A:B, 2, FALSE)</f>
        <v>Luoyukou Fm</v>
      </c>
      <c r="D267" t="str">
        <f>VLOOKUP(C267, STANDARDS!B:E, 2, FALSE)</f>
        <v>China</v>
      </c>
      <c r="E267">
        <f>VLOOKUP(C267, STANDARDS!B:E, 3, FALSE)</f>
        <v>33.9</v>
      </c>
      <c r="F267">
        <f>VLOOKUP(C267, STANDARDS!B:E, 4, FALSE)</f>
        <v>104.1</v>
      </c>
      <c r="G267">
        <v>700</v>
      </c>
      <c r="H267" s="3">
        <v>35</v>
      </c>
      <c r="J267" t="s">
        <v>164</v>
      </c>
      <c r="K267">
        <v>0.26</v>
      </c>
      <c r="M267" t="s">
        <v>165</v>
      </c>
    </row>
    <row r="268" spans="1:13" x14ac:dyDescent="0.3">
      <c r="A268">
        <v>17075</v>
      </c>
      <c r="B268" t="s">
        <v>129</v>
      </c>
      <c r="C268" t="str">
        <f>VLOOKUP(B268,STANDARDS!A:B, 2, FALSE)</f>
        <v>Luoyukou Fm</v>
      </c>
      <c r="D268" t="str">
        <f>VLOOKUP(C268, STANDARDS!B:E, 2, FALSE)</f>
        <v>China</v>
      </c>
      <c r="E268">
        <f>VLOOKUP(C268, STANDARDS!B:E, 3, FALSE)</f>
        <v>33.9</v>
      </c>
      <c r="F268">
        <f>VLOOKUP(C268, STANDARDS!B:E, 4, FALSE)</f>
        <v>104.1</v>
      </c>
      <c r="G268">
        <v>700</v>
      </c>
      <c r="H268" s="3">
        <v>35</v>
      </c>
      <c r="J268" t="s">
        <v>164</v>
      </c>
      <c r="K268">
        <v>0.31</v>
      </c>
      <c r="M268" t="s">
        <v>165</v>
      </c>
    </row>
    <row r="269" spans="1:13" x14ac:dyDescent="0.3">
      <c r="A269">
        <v>17076</v>
      </c>
      <c r="B269" t="s">
        <v>129</v>
      </c>
      <c r="C269" t="str">
        <f>VLOOKUP(B269,STANDARDS!A:B, 2, FALSE)</f>
        <v>Luoyukou Fm</v>
      </c>
      <c r="D269" t="str">
        <f>VLOOKUP(C269, STANDARDS!B:E, 2, FALSE)</f>
        <v>China</v>
      </c>
      <c r="E269">
        <f>VLOOKUP(C269, STANDARDS!B:E, 3, FALSE)</f>
        <v>33.9</v>
      </c>
      <c r="F269">
        <f>VLOOKUP(C269, STANDARDS!B:E, 4, FALSE)</f>
        <v>104.1</v>
      </c>
      <c r="G269">
        <v>700</v>
      </c>
      <c r="H269" s="3">
        <v>35</v>
      </c>
      <c r="J269" t="s">
        <v>164</v>
      </c>
      <c r="K269">
        <v>0.36</v>
      </c>
      <c r="M269" t="s">
        <v>165</v>
      </c>
    </row>
    <row r="270" spans="1:13" x14ac:dyDescent="0.3">
      <c r="A270">
        <v>17077</v>
      </c>
      <c r="B270" t="s">
        <v>130</v>
      </c>
      <c r="C270" t="str">
        <f>VLOOKUP(B270,STANDARDS!A:B, 2, FALSE)</f>
        <v>Twitya Fm</v>
      </c>
      <c r="D270" t="str">
        <f>VLOOKUP(C270, STANDARDS!B:E, 2, FALSE)</f>
        <v>Canada</v>
      </c>
      <c r="E270">
        <f>VLOOKUP(C270, STANDARDS!B:E, 3, FALSE)</f>
        <v>59.6</v>
      </c>
      <c r="F270">
        <f>VLOOKUP(C270, STANDARDS!B:E, 4, FALSE)</f>
        <v>-103.1</v>
      </c>
      <c r="G270">
        <v>700</v>
      </c>
      <c r="H270" s="3">
        <v>35</v>
      </c>
      <c r="J270" t="s">
        <v>119</v>
      </c>
      <c r="K270">
        <v>0.41</v>
      </c>
      <c r="M270" t="s">
        <v>165</v>
      </c>
    </row>
    <row r="271" spans="1:13" x14ac:dyDescent="0.3">
      <c r="A271">
        <v>17078</v>
      </c>
      <c r="B271" t="s">
        <v>130</v>
      </c>
      <c r="C271" t="str">
        <f>VLOOKUP(B271,STANDARDS!A:B, 2, FALSE)</f>
        <v>Twitya Fm</v>
      </c>
      <c r="D271" t="str">
        <f>VLOOKUP(C271, STANDARDS!B:E, 2, FALSE)</f>
        <v>Canada</v>
      </c>
      <c r="E271">
        <f>VLOOKUP(C271, STANDARDS!B:E, 3, FALSE)</f>
        <v>59.6</v>
      </c>
      <c r="F271">
        <f>VLOOKUP(C271, STANDARDS!B:E, 4, FALSE)</f>
        <v>-103.1</v>
      </c>
      <c r="G271">
        <v>700</v>
      </c>
      <c r="H271" s="3">
        <v>35</v>
      </c>
      <c r="J271" t="s">
        <v>119</v>
      </c>
      <c r="K271">
        <v>0.41</v>
      </c>
      <c r="M271" t="s">
        <v>165</v>
      </c>
    </row>
    <row r="272" spans="1:13" x14ac:dyDescent="0.3">
      <c r="A272">
        <v>17079</v>
      </c>
      <c r="B272" t="s">
        <v>130</v>
      </c>
      <c r="C272" t="str">
        <f>VLOOKUP(B272,STANDARDS!A:B, 2, FALSE)</f>
        <v>Twitya Fm</v>
      </c>
      <c r="D272" t="str">
        <f>VLOOKUP(C272, STANDARDS!B:E, 2, FALSE)</f>
        <v>Canada</v>
      </c>
      <c r="E272">
        <f>VLOOKUP(C272, STANDARDS!B:E, 3, FALSE)</f>
        <v>59.6</v>
      </c>
      <c r="F272">
        <f>VLOOKUP(C272, STANDARDS!B:E, 4, FALSE)</f>
        <v>-103.1</v>
      </c>
      <c r="G272">
        <v>700</v>
      </c>
      <c r="H272" s="3">
        <v>35</v>
      </c>
      <c r="J272" t="s">
        <v>119</v>
      </c>
      <c r="K272">
        <v>0.39</v>
      </c>
      <c r="M272" t="s">
        <v>165</v>
      </c>
    </row>
    <row r="273" spans="1:13" x14ac:dyDescent="0.3">
      <c r="A273">
        <v>17080</v>
      </c>
      <c r="B273" t="s">
        <v>130</v>
      </c>
      <c r="C273" t="str">
        <f>VLOOKUP(B273,STANDARDS!A:B, 2, FALSE)</f>
        <v>Twitya Fm</v>
      </c>
      <c r="D273" t="str">
        <f>VLOOKUP(C273, STANDARDS!B:E, 2, FALSE)</f>
        <v>Canada</v>
      </c>
      <c r="E273">
        <f>VLOOKUP(C273, STANDARDS!B:E, 3, FALSE)</f>
        <v>59.6</v>
      </c>
      <c r="F273">
        <f>VLOOKUP(C273, STANDARDS!B:E, 4, FALSE)</f>
        <v>-103.1</v>
      </c>
      <c r="G273">
        <v>700</v>
      </c>
      <c r="H273" s="3">
        <v>35</v>
      </c>
      <c r="J273" t="s">
        <v>119</v>
      </c>
      <c r="K273">
        <v>0.55000000000000004</v>
      </c>
      <c r="M273" t="s">
        <v>165</v>
      </c>
    </row>
    <row r="274" spans="1:13" x14ac:dyDescent="0.3">
      <c r="A274">
        <v>17081</v>
      </c>
      <c r="B274" t="s">
        <v>131</v>
      </c>
      <c r="C274" t="str">
        <f>VLOOKUP(B274,STANDARDS!A:B, 2, FALSE)</f>
        <v>Tindelpina Shale Mbr</v>
      </c>
      <c r="D274" t="str">
        <f>VLOOKUP(C274, STANDARDS!B:E, 2, FALSE)</f>
        <v>Australia</v>
      </c>
      <c r="E274">
        <f>VLOOKUP(C274, STANDARDS!B:E, 3, FALSE)</f>
        <v>-23.7</v>
      </c>
      <c r="F274">
        <f>VLOOKUP(C274, STANDARDS!B:E, 4, FALSE)</f>
        <v>134.1</v>
      </c>
      <c r="G274">
        <v>750</v>
      </c>
      <c r="H274" s="3">
        <v>37.5</v>
      </c>
      <c r="J274" t="s">
        <v>164</v>
      </c>
      <c r="K274">
        <v>0.18</v>
      </c>
      <c r="M274" t="s">
        <v>165</v>
      </c>
    </row>
    <row r="275" spans="1:13" x14ac:dyDescent="0.3">
      <c r="A275">
        <v>17082</v>
      </c>
      <c r="B275" t="s">
        <v>132</v>
      </c>
      <c r="C275" t="str">
        <f>VLOOKUP(B275,STANDARDS!A:B, 2, FALSE)</f>
        <v>Woocalla Fm</v>
      </c>
      <c r="D275" t="str">
        <f>VLOOKUP(C275, STANDARDS!B:E, 2, FALSE)</f>
        <v>Australia</v>
      </c>
      <c r="E275">
        <f>VLOOKUP(C275, STANDARDS!B:E, 3, FALSE)</f>
        <v>-23.7</v>
      </c>
      <c r="F275">
        <f>VLOOKUP(C275, STANDARDS!B:E, 4, FALSE)</f>
        <v>134.1</v>
      </c>
      <c r="G275">
        <v>750</v>
      </c>
      <c r="H275" s="3">
        <v>37.5</v>
      </c>
      <c r="J275" t="s">
        <v>164</v>
      </c>
      <c r="K275">
        <v>0.6</v>
      </c>
      <c r="M275" t="s">
        <v>165</v>
      </c>
    </row>
    <row r="276" spans="1:13" x14ac:dyDescent="0.3">
      <c r="A276">
        <v>17083</v>
      </c>
      <c r="B276" t="s">
        <v>133</v>
      </c>
      <c r="C276" t="str">
        <f>VLOOKUP(B276,STANDARDS!A:B, 2, FALSE)</f>
        <v>River Wakefield Gp</v>
      </c>
      <c r="D276" t="str">
        <f>VLOOKUP(C276, STANDARDS!B:E, 2, FALSE)</f>
        <v>Australia</v>
      </c>
      <c r="E276">
        <f>VLOOKUP(C276, STANDARDS!B:E, 3, FALSE)</f>
        <v>-23.7</v>
      </c>
      <c r="F276">
        <f>VLOOKUP(C276, STANDARDS!B:E, 4, FALSE)</f>
        <v>134.1</v>
      </c>
      <c r="G276">
        <v>775</v>
      </c>
      <c r="H276" s="3">
        <v>38.75</v>
      </c>
      <c r="J276" t="s">
        <v>120</v>
      </c>
      <c r="K276">
        <v>0.82</v>
      </c>
      <c r="M276" t="s">
        <v>165</v>
      </c>
    </row>
    <row r="277" spans="1:13" x14ac:dyDescent="0.3">
      <c r="A277">
        <v>17084</v>
      </c>
      <c r="B277" t="s">
        <v>133</v>
      </c>
      <c r="C277" t="str">
        <f>VLOOKUP(B277,STANDARDS!A:B, 2, FALSE)</f>
        <v>River Wakefield Gp</v>
      </c>
      <c r="D277" t="str">
        <f>VLOOKUP(C277, STANDARDS!B:E, 2, FALSE)</f>
        <v>Australia</v>
      </c>
      <c r="E277">
        <f>VLOOKUP(C277, STANDARDS!B:E, 3, FALSE)</f>
        <v>-23.7</v>
      </c>
      <c r="F277">
        <f>VLOOKUP(C277, STANDARDS!B:E, 4, FALSE)</f>
        <v>134.1</v>
      </c>
      <c r="G277">
        <v>775</v>
      </c>
      <c r="H277" s="3">
        <v>38.75</v>
      </c>
      <c r="J277" t="s">
        <v>120</v>
      </c>
      <c r="K277">
        <v>0.33</v>
      </c>
      <c r="M277" t="s">
        <v>165</v>
      </c>
    </row>
    <row r="278" spans="1:13" x14ac:dyDescent="0.3">
      <c r="A278">
        <v>17085</v>
      </c>
      <c r="B278" t="s">
        <v>134</v>
      </c>
      <c r="C278" t="str">
        <f>VLOOKUP(B278,STANDARDS!A:B, 2, FALSE)</f>
        <v>Beck Springs Dolomite</v>
      </c>
      <c r="D278" t="str">
        <f>VLOOKUP(C278, STANDARDS!B:E, 2, FALSE)</f>
        <v>USA</v>
      </c>
      <c r="E278">
        <f>VLOOKUP(C278, STANDARDS!B:E, 3, FALSE)</f>
        <v>40.700000000000003</v>
      </c>
      <c r="F278">
        <f>VLOOKUP(C278, STANDARDS!B:E, 4, FALSE)</f>
        <v>-96.2</v>
      </c>
      <c r="G278">
        <v>850</v>
      </c>
      <c r="H278" s="3">
        <v>42.5</v>
      </c>
      <c r="J278" t="s">
        <v>118</v>
      </c>
      <c r="K278">
        <v>0.14000000000000001</v>
      </c>
      <c r="M278" t="s">
        <v>165</v>
      </c>
    </row>
    <row r="279" spans="1:13" x14ac:dyDescent="0.3">
      <c r="A279">
        <v>17086</v>
      </c>
      <c r="B279" t="s">
        <v>135</v>
      </c>
      <c r="C279" t="str">
        <f>VLOOKUP(B279,STANDARDS!A:B, 2, FALSE)</f>
        <v>Kingston Peak Fm</v>
      </c>
      <c r="D279" t="str">
        <f>VLOOKUP(C279, STANDARDS!B:E, 2, FALSE)</f>
        <v>USA</v>
      </c>
      <c r="E279">
        <f>VLOOKUP(C279, STANDARDS!B:E, 3, FALSE)</f>
        <v>40.700000000000003</v>
      </c>
      <c r="F279">
        <f>VLOOKUP(C279, STANDARDS!B:E, 4, FALSE)</f>
        <v>-96.2</v>
      </c>
      <c r="G279">
        <v>850</v>
      </c>
      <c r="H279" s="3">
        <v>42.5</v>
      </c>
      <c r="J279" t="s">
        <v>118</v>
      </c>
      <c r="K279">
        <v>0.27</v>
      </c>
      <c r="M279" t="s">
        <v>165</v>
      </c>
    </row>
    <row r="280" spans="1:13" x14ac:dyDescent="0.3">
      <c r="A280">
        <v>17087</v>
      </c>
      <c r="B280" t="s">
        <v>136</v>
      </c>
      <c r="C280" t="str">
        <f>VLOOKUP(B280,STANDARDS!A:B, 2, FALSE)</f>
        <v>Loves Creek Mbr, Bitter Springs Fm</v>
      </c>
      <c r="D280" t="str">
        <f>VLOOKUP(C280, STANDARDS!B:E, 2, FALSE)</f>
        <v>Australia</v>
      </c>
      <c r="E280">
        <f>VLOOKUP(C280, STANDARDS!B:E, 3, FALSE)</f>
        <v>-23.7</v>
      </c>
      <c r="F280">
        <f>VLOOKUP(C280, STANDARDS!B:E, 4, FALSE)</f>
        <v>134.1</v>
      </c>
      <c r="G280">
        <v>850</v>
      </c>
      <c r="H280" s="3">
        <v>42.5</v>
      </c>
      <c r="J280" t="s">
        <v>118</v>
      </c>
      <c r="K280">
        <v>0.35</v>
      </c>
      <c r="M280" t="s">
        <v>165</v>
      </c>
    </row>
    <row r="281" spans="1:13" x14ac:dyDescent="0.3">
      <c r="A281">
        <v>17088</v>
      </c>
      <c r="B281" t="s">
        <v>136</v>
      </c>
      <c r="C281" t="str">
        <f>VLOOKUP(B281,STANDARDS!A:B, 2, FALSE)</f>
        <v>Loves Creek Mbr, Bitter Springs Fm</v>
      </c>
      <c r="D281" t="str">
        <f>VLOOKUP(C281, STANDARDS!B:E, 2, FALSE)</f>
        <v>Australia</v>
      </c>
      <c r="E281">
        <f>VLOOKUP(C281, STANDARDS!B:E, 3, FALSE)</f>
        <v>-23.7</v>
      </c>
      <c r="F281">
        <f>VLOOKUP(C281, STANDARDS!B:E, 4, FALSE)</f>
        <v>134.1</v>
      </c>
      <c r="G281">
        <v>850</v>
      </c>
      <c r="H281" s="3">
        <v>42.5</v>
      </c>
      <c r="J281" t="s">
        <v>120</v>
      </c>
      <c r="K281">
        <v>0.39</v>
      </c>
      <c r="M281" t="s">
        <v>165</v>
      </c>
    </row>
    <row r="282" spans="1:13" x14ac:dyDescent="0.3">
      <c r="A282">
        <v>17089</v>
      </c>
      <c r="B282" t="s">
        <v>137</v>
      </c>
      <c r="C282" t="str">
        <f>VLOOKUP(B282,STANDARDS!A:B, 2, FALSE)</f>
        <v>Walcott Mbr</v>
      </c>
      <c r="D282" t="str">
        <f>VLOOKUP(C282, STANDARDS!B:E, 2, FALSE)</f>
        <v>USA</v>
      </c>
      <c r="E282">
        <f>VLOOKUP(C282, STANDARDS!B:E, 3, FALSE)</f>
        <v>40.700000000000003</v>
      </c>
      <c r="F282">
        <f>VLOOKUP(C282, STANDARDS!B:E, 4, FALSE)</f>
        <v>-96.2</v>
      </c>
      <c r="G282">
        <v>850</v>
      </c>
      <c r="H282" s="3">
        <v>42.5</v>
      </c>
      <c r="J282" t="s">
        <v>119</v>
      </c>
      <c r="K282">
        <v>0.84</v>
      </c>
      <c r="M282" t="s">
        <v>165</v>
      </c>
    </row>
    <row r="283" spans="1:13" x14ac:dyDescent="0.3">
      <c r="A283">
        <v>17090</v>
      </c>
      <c r="B283" t="s">
        <v>137</v>
      </c>
      <c r="C283" t="str">
        <f>VLOOKUP(B283,STANDARDS!A:B, 2, FALSE)</f>
        <v>Walcott Mbr</v>
      </c>
      <c r="D283" t="str">
        <f>VLOOKUP(C283, STANDARDS!B:E, 2, FALSE)</f>
        <v>USA</v>
      </c>
      <c r="E283">
        <f>VLOOKUP(C283, STANDARDS!B:E, 3, FALSE)</f>
        <v>40.700000000000003</v>
      </c>
      <c r="F283">
        <f>VLOOKUP(C283, STANDARDS!B:E, 4, FALSE)</f>
        <v>-96.2</v>
      </c>
      <c r="G283">
        <v>850</v>
      </c>
      <c r="H283" s="3">
        <v>42.5</v>
      </c>
      <c r="J283" t="s">
        <v>118</v>
      </c>
      <c r="K283">
        <v>0.87</v>
      </c>
      <c r="M283" t="s">
        <v>165</v>
      </c>
    </row>
    <row r="284" spans="1:13" x14ac:dyDescent="0.3">
      <c r="A284">
        <v>17091</v>
      </c>
      <c r="B284" t="s">
        <v>137</v>
      </c>
      <c r="C284" t="str">
        <f>VLOOKUP(B284,STANDARDS!A:B, 2, FALSE)</f>
        <v>Walcott Mbr</v>
      </c>
      <c r="D284" t="str">
        <f>VLOOKUP(C284, STANDARDS!B:E, 2, FALSE)</f>
        <v>USA</v>
      </c>
      <c r="E284">
        <f>VLOOKUP(C284, STANDARDS!B:E, 3, FALSE)</f>
        <v>40.700000000000003</v>
      </c>
      <c r="F284">
        <f>VLOOKUP(C284, STANDARDS!B:E, 4, FALSE)</f>
        <v>-96.2</v>
      </c>
      <c r="G284">
        <v>850</v>
      </c>
      <c r="H284" s="3">
        <v>42.5</v>
      </c>
      <c r="J284" t="s">
        <v>119</v>
      </c>
      <c r="K284">
        <v>0.91</v>
      </c>
      <c r="M284" t="s">
        <v>165</v>
      </c>
    </row>
    <row r="285" spans="1:13" x14ac:dyDescent="0.3">
      <c r="A285">
        <v>17092</v>
      </c>
      <c r="B285" t="s">
        <v>137</v>
      </c>
      <c r="C285" t="str">
        <f>VLOOKUP(B285,STANDARDS!A:B, 2, FALSE)</f>
        <v>Walcott Mbr</v>
      </c>
      <c r="D285" t="str">
        <f>VLOOKUP(C285, STANDARDS!B:E, 2, FALSE)</f>
        <v>USA</v>
      </c>
      <c r="E285">
        <f>VLOOKUP(C285, STANDARDS!B:E, 3, FALSE)</f>
        <v>40.700000000000003</v>
      </c>
      <c r="F285">
        <f>VLOOKUP(C285, STANDARDS!B:E, 4, FALSE)</f>
        <v>-96.2</v>
      </c>
      <c r="G285">
        <v>850</v>
      </c>
      <c r="H285" s="3">
        <v>42.5</v>
      </c>
      <c r="J285" t="s">
        <v>119</v>
      </c>
      <c r="K285">
        <v>0.77</v>
      </c>
      <c r="M285" t="s">
        <v>165</v>
      </c>
    </row>
    <row r="286" spans="1:13" x14ac:dyDescent="0.3">
      <c r="A286">
        <v>17093</v>
      </c>
      <c r="B286" t="s">
        <v>137</v>
      </c>
      <c r="C286" t="str">
        <f>VLOOKUP(B286,STANDARDS!A:B, 2, FALSE)</f>
        <v>Walcott Mbr</v>
      </c>
      <c r="D286" t="str">
        <f>VLOOKUP(C286, STANDARDS!B:E, 2, FALSE)</f>
        <v>USA</v>
      </c>
      <c r="E286">
        <f>VLOOKUP(C286, STANDARDS!B:E, 3, FALSE)</f>
        <v>40.700000000000003</v>
      </c>
      <c r="F286">
        <f>VLOOKUP(C286, STANDARDS!B:E, 4, FALSE)</f>
        <v>-96.2</v>
      </c>
      <c r="G286">
        <v>850</v>
      </c>
      <c r="H286" s="3">
        <v>42.5</v>
      </c>
      <c r="J286" t="s">
        <v>118</v>
      </c>
      <c r="K286">
        <v>0.69</v>
      </c>
      <c r="M286" t="s">
        <v>165</v>
      </c>
    </row>
    <row r="287" spans="1:13" x14ac:dyDescent="0.3">
      <c r="A287">
        <v>17094</v>
      </c>
      <c r="B287" t="s">
        <v>137</v>
      </c>
      <c r="C287" t="str">
        <f>VLOOKUP(B287,STANDARDS!A:B, 2, FALSE)</f>
        <v>Walcott Mbr</v>
      </c>
      <c r="D287" t="str">
        <f>VLOOKUP(C287, STANDARDS!B:E, 2, FALSE)</f>
        <v>USA</v>
      </c>
      <c r="E287">
        <f>VLOOKUP(C287, STANDARDS!B:E, 3, FALSE)</f>
        <v>40.700000000000003</v>
      </c>
      <c r="F287">
        <f>VLOOKUP(C287, STANDARDS!B:E, 4, FALSE)</f>
        <v>-96.2</v>
      </c>
      <c r="G287">
        <v>850</v>
      </c>
      <c r="H287" s="3">
        <v>42.5</v>
      </c>
      <c r="J287" t="s">
        <v>120</v>
      </c>
      <c r="K287">
        <v>0.79</v>
      </c>
      <c r="M287" t="s">
        <v>165</v>
      </c>
    </row>
    <row r="288" spans="1:13" x14ac:dyDescent="0.3">
      <c r="A288">
        <v>17095</v>
      </c>
      <c r="B288" t="s">
        <v>138</v>
      </c>
      <c r="C288" t="str">
        <f>VLOOKUP(B288,STANDARDS!A:B, 2, FALSE)</f>
        <v>Awatubi Mbr, Chuar Gp</v>
      </c>
      <c r="D288" t="str">
        <f>VLOOKUP(C288, STANDARDS!B:E, 2, FALSE)</f>
        <v>USA</v>
      </c>
      <c r="E288">
        <f>VLOOKUP(C288, STANDARDS!B:E, 3, FALSE)</f>
        <v>40.700000000000003</v>
      </c>
      <c r="F288">
        <f>VLOOKUP(C288, STANDARDS!B:E, 4, FALSE)</f>
        <v>-96.2</v>
      </c>
      <c r="G288">
        <v>862</v>
      </c>
      <c r="H288" s="3">
        <v>43.100000000000023</v>
      </c>
      <c r="J288" t="s">
        <v>119</v>
      </c>
      <c r="K288">
        <v>0.6</v>
      </c>
      <c r="M288" t="s">
        <v>165</v>
      </c>
    </row>
    <row r="289" spans="1:13" x14ac:dyDescent="0.3">
      <c r="A289">
        <v>17096</v>
      </c>
      <c r="B289" t="s">
        <v>138</v>
      </c>
      <c r="C289" t="str">
        <f>VLOOKUP(B289,STANDARDS!A:B, 2, FALSE)</f>
        <v>Awatubi Mbr, Chuar Gp</v>
      </c>
      <c r="D289" t="str">
        <f>VLOOKUP(C289, STANDARDS!B:E, 2, FALSE)</f>
        <v>USA</v>
      </c>
      <c r="E289">
        <f>VLOOKUP(C289, STANDARDS!B:E, 3, FALSE)</f>
        <v>40.700000000000003</v>
      </c>
      <c r="F289">
        <f>VLOOKUP(C289, STANDARDS!B:E, 4, FALSE)</f>
        <v>-96.2</v>
      </c>
      <c r="G289">
        <v>862</v>
      </c>
      <c r="H289" s="3">
        <v>43.100000000000023</v>
      </c>
      <c r="J289" t="s">
        <v>119</v>
      </c>
      <c r="K289">
        <v>0.79</v>
      </c>
      <c r="M289" t="s">
        <v>165</v>
      </c>
    </row>
    <row r="290" spans="1:13" x14ac:dyDescent="0.3">
      <c r="A290">
        <v>17097</v>
      </c>
      <c r="B290" t="s">
        <v>139</v>
      </c>
      <c r="C290" t="str">
        <f>VLOOKUP(B290,STANDARDS!A:B, 2, FALSE)</f>
        <v>Carbon Canyon Mbr</v>
      </c>
      <c r="D290" t="str">
        <f>VLOOKUP(C290, STANDARDS!B:E, 2, FALSE)</f>
        <v>USA</v>
      </c>
      <c r="E290">
        <f>VLOOKUP(C290, STANDARDS!B:E, 3, FALSE)</f>
        <v>40.700000000000003</v>
      </c>
      <c r="F290">
        <f>VLOOKUP(C290, STANDARDS!B:E, 4, FALSE)</f>
        <v>-96.2</v>
      </c>
      <c r="G290">
        <v>900</v>
      </c>
      <c r="H290" s="3">
        <v>45</v>
      </c>
      <c r="J290" t="s">
        <v>164</v>
      </c>
      <c r="K290">
        <v>0.74</v>
      </c>
      <c r="M290" t="s">
        <v>165</v>
      </c>
    </row>
    <row r="291" spans="1:13" x14ac:dyDescent="0.3">
      <c r="A291">
        <v>17098</v>
      </c>
      <c r="B291" t="s">
        <v>139</v>
      </c>
      <c r="C291" t="str">
        <f>VLOOKUP(B291,STANDARDS!A:B, 2, FALSE)</f>
        <v>Carbon Canyon Mbr</v>
      </c>
      <c r="D291" t="str">
        <f>VLOOKUP(C291, STANDARDS!B:E, 2, FALSE)</f>
        <v>USA</v>
      </c>
      <c r="E291">
        <f>VLOOKUP(C291, STANDARDS!B:E, 3, FALSE)</f>
        <v>40.700000000000003</v>
      </c>
      <c r="F291">
        <f>VLOOKUP(C291, STANDARDS!B:E, 4, FALSE)</f>
        <v>-96.2</v>
      </c>
      <c r="G291">
        <v>900</v>
      </c>
      <c r="H291" s="3">
        <v>45</v>
      </c>
      <c r="J291" t="s">
        <v>118</v>
      </c>
      <c r="K291">
        <v>0.64</v>
      </c>
      <c r="M291" t="s">
        <v>165</v>
      </c>
    </row>
    <row r="292" spans="1:13" x14ac:dyDescent="0.3">
      <c r="A292">
        <v>17099</v>
      </c>
      <c r="B292" t="s">
        <v>140</v>
      </c>
      <c r="C292" t="str">
        <f>VLOOKUP(B292,STANDARDS!A:B, 2, FALSE)</f>
        <v>Jupiter Mbr, Chuar Gp</v>
      </c>
      <c r="D292" t="str">
        <f>VLOOKUP(C292, STANDARDS!B:E, 2, FALSE)</f>
        <v>USA</v>
      </c>
      <c r="E292">
        <f>VLOOKUP(C292, STANDARDS!B:E, 3, FALSE)</f>
        <v>40.700000000000003</v>
      </c>
      <c r="F292">
        <f>VLOOKUP(C292, STANDARDS!B:E, 4, FALSE)</f>
        <v>-96.2</v>
      </c>
      <c r="G292">
        <v>930</v>
      </c>
      <c r="H292" s="3">
        <v>46.5</v>
      </c>
      <c r="J292" t="s">
        <v>119</v>
      </c>
      <c r="K292">
        <v>0.5</v>
      </c>
      <c r="M292" t="s">
        <v>165</v>
      </c>
    </row>
    <row r="293" spans="1:13" x14ac:dyDescent="0.3">
      <c r="A293">
        <v>17100</v>
      </c>
      <c r="B293" t="s">
        <v>140</v>
      </c>
      <c r="C293" t="str">
        <f>VLOOKUP(B293,STANDARDS!A:B, 2, FALSE)</f>
        <v>Jupiter Mbr, Chuar Gp</v>
      </c>
      <c r="D293" t="str">
        <f>VLOOKUP(C293, STANDARDS!B:E, 2, FALSE)</f>
        <v>USA</v>
      </c>
      <c r="E293">
        <f>VLOOKUP(C293, STANDARDS!B:E, 3, FALSE)</f>
        <v>40.700000000000003</v>
      </c>
      <c r="F293">
        <f>VLOOKUP(C293, STANDARDS!B:E, 4, FALSE)</f>
        <v>-96.2</v>
      </c>
      <c r="G293">
        <v>930</v>
      </c>
      <c r="H293" s="3">
        <v>46.5</v>
      </c>
      <c r="J293" t="s">
        <v>119</v>
      </c>
      <c r="K293">
        <v>0.66</v>
      </c>
      <c r="M293" t="s">
        <v>165</v>
      </c>
    </row>
    <row r="294" spans="1:13" x14ac:dyDescent="0.3">
      <c r="A294">
        <v>17101</v>
      </c>
      <c r="B294" t="s">
        <v>140</v>
      </c>
      <c r="C294" t="str">
        <f>VLOOKUP(B294,STANDARDS!A:B, 2, FALSE)</f>
        <v>Jupiter Mbr, Chuar Gp</v>
      </c>
      <c r="D294" t="str">
        <f>VLOOKUP(C294, STANDARDS!B:E, 2, FALSE)</f>
        <v>USA</v>
      </c>
      <c r="E294">
        <f>VLOOKUP(C294, STANDARDS!B:E, 3, FALSE)</f>
        <v>40.700000000000003</v>
      </c>
      <c r="F294">
        <f>VLOOKUP(C294, STANDARDS!B:E, 4, FALSE)</f>
        <v>-96.2</v>
      </c>
      <c r="G294">
        <v>930</v>
      </c>
      <c r="H294" s="3">
        <v>46.5</v>
      </c>
      <c r="J294" t="s">
        <v>119</v>
      </c>
      <c r="K294">
        <v>0.49</v>
      </c>
      <c r="M294" t="s">
        <v>165</v>
      </c>
    </row>
    <row r="295" spans="1:13" x14ac:dyDescent="0.3">
      <c r="A295">
        <v>17102</v>
      </c>
      <c r="B295" t="s">
        <v>140</v>
      </c>
      <c r="C295" t="str">
        <f>VLOOKUP(B295,STANDARDS!A:B, 2, FALSE)</f>
        <v>Jupiter Mbr, Chuar Gp</v>
      </c>
      <c r="D295" t="str">
        <f>VLOOKUP(C295, STANDARDS!B:E, 2, FALSE)</f>
        <v>USA</v>
      </c>
      <c r="E295">
        <f>VLOOKUP(C295, STANDARDS!B:E, 3, FALSE)</f>
        <v>40.700000000000003</v>
      </c>
      <c r="F295">
        <f>VLOOKUP(C295, STANDARDS!B:E, 4, FALSE)</f>
        <v>-96.2</v>
      </c>
      <c r="G295">
        <v>930</v>
      </c>
      <c r="H295" s="3">
        <v>46.5</v>
      </c>
      <c r="J295" t="s">
        <v>119</v>
      </c>
      <c r="K295">
        <v>0.63</v>
      </c>
      <c r="M295" t="s">
        <v>165</v>
      </c>
    </row>
    <row r="296" spans="1:13" x14ac:dyDescent="0.3">
      <c r="A296">
        <v>17103</v>
      </c>
      <c r="B296" t="s">
        <v>141</v>
      </c>
      <c r="C296" t="str">
        <f>VLOOKUP(B296,STANDARDS!A:B, 2, FALSE)</f>
        <v>Red Pine Shale</v>
      </c>
      <c r="D296" t="str">
        <f>VLOOKUP(C296, STANDARDS!B:E, 2, FALSE)</f>
        <v>USA</v>
      </c>
      <c r="E296">
        <f>VLOOKUP(C296, STANDARDS!B:E, 3, FALSE)</f>
        <v>40.700000000000003</v>
      </c>
      <c r="F296">
        <f>VLOOKUP(C296, STANDARDS!B:E, 4, FALSE)</f>
        <v>-96.2</v>
      </c>
      <c r="G296">
        <v>950</v>
      </c>
      <c r="H296" s="3">
        <v>47.5</v>
      </c>
      <c r="J296" t="s">
        <v>119</v>
      </c>
      <c r="K296">
        <v>0.68</v>
      </c>
      <c r="M296" t="s">
        <v>165</v>
      </c>
    </row>
    <row r="297" spans="1:13" x14ac:dyDescent="0.3">
      <c r="A297">
        <v>17104</v>
      </c>
      <c r="B297" t="s">
        <v>141</v>
      </c>
      <c r="C297" t="str">
        <f>VLOOKUP(B297,STANDARDS!A:B, 2, FALSE)</f>
        <v>Red Pine Shale</v>
      </c>
      <c r="D297" t="str">
        <f>VLOOKUP(C297, STANDARDS!B:E, 2, FALSE)</f>
        <v>USA</v>
      </c>
      <c r="E297">
        <f>VLOOKUP(C297, STANDARDS!B:E, 3, FALSE)</f>
        <v>40.700000000000003</v>
      </c>
      <c r="F297">
        <f>VLOOKUP(C297, STANDARDS!B:E, 4, FALSE)</f>
        <v>-96.2</v>
      </c>
      <c r="G297">
        <v>950</v>
      </c>
      <c r="H297" s="3">
        <v>47.5</v>
      </c>
      <c r="J297" t="s">
        <v>119</v>
      </c>
      <c r="K297">
        <v>0.62</v>
      </c>
      <c r="M297" t="s">
        <v>165</v>
      </c>
    </row>
    <row r="298" spans="1:13" x14ac:dyDescent="0.3">
      <c r="A298">
        <v>17105</v>
      </c>
      <c r="B298" t="s">
        <v>142</v>
      </c>
      <c r="C298" t="str">
        <f>VLOOKUP(B298,STANDARDS!A:B, 2, FALSE)</f>
        <v>Tanner Mbr, Chuar Gp</v>
      </c>
      <c r="D298" t="str">
        <f>VLOOKUP(C298, STANDARDS!B:E, 2, FALSE)</f>
        <v>USA</v>
      </c>
      <c r="E298">
        <f>VLOOKUP(C298, STANDARDS!B:E, 3, FALSE)</f>
        <v>40.700000000000003</v>
      </c>
      <c r="F298">
        <f>VLOOKUP(C298, STANDARDS!B:E, 4, FALSE)</f>
        <v>-96.2</v>
      </c>
      <c r="G298">
        <v>950</v>
      </c>
      <c r="H298" s="3">
        <v>47.5</v>
      </c>
      <c r="J298" t="s">
        <v>119</v>
      </c>
      <c r="K298">
        <v>0.51</v>
      </c>
      <c r="M298" t="s">
        <v>165</v>
      </c>
    </row>
    <row r="299" spans="1:13" x14ac:dyDescent="0.3">
      <c r="A299">
        <v>17106</v>
      </c>
      <c r="B299" t="s">
        <v>142</v>
      </c>
      <c r="C299" t="str">
        <f>VLOOKUP(B299,STANDARDS!A:B, 2, FALSE)</f>
        <v>Tanner Mbr, Chuar Gp</v>
      </c>
      <c r="D299" t="str">
        <f>VLOOKUP(C299, STANDARDS!B:E, 2, FALSE)</f>
        <v>USA</v>
      </c>
      <c r="E299">
        <f>VLOOKUP(C299, STANDARDS!B:E, 3, FALSE)</f>
        <v>40.700000000000003</v>
      </c>
      <c r="F299">
        <f>VLOOKUP(C299, STANDARDS!B:E, 4, FALSE)</f>
        <v>-96.2</v>
      </c>
      <c r="G299">
        <v>950</v>
      </c>
      <c r="H299" s="3">
        <v>47.5</v>
      </c>
      <c r="J299" t="s">
        <v>119</v>
      </c>
      <c r="K299">
        <v>0.55000000000000004</v>
      </c>
      <c r="M299" t="s">
        <v>165</v>
      </c>
    </row>
    <row r="300" spans="1:13" x14ac:dyDescent="0.3">
      <c r="A300">
        <v>17107</v>
      </c>
      <c r="B300" t="s">
        <v>142</v>
      </c>
      <c r="C300" t="str">
        <f>VLOOKUP(B300,STANDARDS!A:B, 2, FALSE)</f>
        <v>Tanner Mbr, Chuar Gp</v>
      </c>
      <c r="D300" t="str">
        <f>VLOOKUP(C300, STANDARDS!B:E, 2, FALSE)</f>
        <v>USA</v>
      </c>
      <c r="E300">
        <f>VLOOKUP(C300, STANDARDS!B:E, 3, FALSE)</f>
        <v>40.700000000000003</v>
      </c>
      <c r="F300">
        <f>VLOOKUP(C300, STANDARDS!B:E, 4, FALSE)</f>
        <v>-96.2</v>
      </c>
      <c r="G300">
        <v>950</v>
      </c>
      <c r="H300" s="3">
        <v>47.5</v>
      </c>
      <c r="J300" t="s">
        <v>119</v>
      </c>
      <c r="K300">
        <v>1.3</v>
      </c>
      <c r="M300" t="s">
        <v>165</v>
      </c>
    </row>
    <row r="301" spans="1:13" x14ac:dyDescent="0.3">
      <c r="A301">
        <v>17108</v>
      </c>
      <c r="B301" t="s">
        <v>142</v>
      </c>
      <c r="C301" t="str">
        <f>VLOOKUP(B301,STANDARDS!A:B, 2, FALSE)</f>
        <v>Tanner Mbr, Chuar Gp</v>
      </c>
      <c r="D301" t="str">
        <f>VLOOKUP(C301, STANDARDS!B:E, 2, FALSE)</f>
        <v>USA</v>
      </c>
      <c r="E301">
        <f>VLOOKUP(C301, STANDARDS!B:E, 3, FALSE)</f>
        <v>40.700000000000003</v>
      </c>
      <c r="F301">
        <f>VLOOKUP(C301, STANDARDS!B:E, 4, FALSE)</f>
        <v>-96.2</v>
      </c>
      <c r="G301">
        <v>950</v>
      </c>
      <c r="H301" s="3">
        <v>47.5</v>
      </c>
      <c r="J301" t="s">
        <v>119</v>
      </c>
      <c r="K301">
        <v>0.55000000000000004</v>
      </c>
      <c r="M301" t="s">
        <v>165</v>
      </c>
    </row>
    <row r="302" spans="1:13" x14ac:dyDescent="0.3">
      <c r="A302">
        <v>17109</v>
      </c>
      <c r="B302" t="s">
        <v>142</v>
      </c>
      <c r="C302" t="str">
        <f>VLOOKUP(B302,STANDARDS!A:B, 2, FALSE)</f>
        <v>Tanner Mbr, Chuar Gp</v>
      </c>
      <c r="D302" t="str">
        <f>VLOOKUP(C302, STANDARDS!B:E, 2, FALSE)</f>
        <v>USA</v>
      </c>
      <c r="E302">
        <f>VLOOKUP(C302, STANDARDS!B:E, 3, FALSE)</f>
        <v>40.700000000000003</v>
      </c>
      <c r="F302">
        <f>VLOOKUP(C302, STANDARDS!B:E, 4, FALSE)</f>
        <v>-96.2</v>
      </c>
      <c r="G302">
        <v>950</v>
      </c>
      <c r="H302" s="3">
        <v>47.5</v>
      </c>
      <c r="J302" t="s">
        <v>119</v>
      </c>
      <c r="K302">
        <v>0.51</v>
      </c>
      <c r="M302" t="s">
        <v>165</v>
      </c>
    </row>
    <row r="303" spans="1:13" x14ac:dyDescent="0.3">
      <c r="A303">
        <v>17110</v>
      </c>
      <c r="B303" t="s">
        <v>143</v>
      </c>
      <c r="C303" t="str">
        <f>VLOOKUP(B303,STANDARDS!A:B, 2, FALSE)</f>
        <v>Allamoore Fm</v>
      </c>
      <c r="D303" t="str">
        <f>VLOOKUP(C303, STANDARDS!B:E, 2, FALSE)</f>
        <v>USA</v>
      </c>
      <c r="E303">
        <f>VLOOKUP(C303, STANDARDS!B:E, 3, FALSE)</f>
        <v>40.700000000000003</v>
      </c>
      <c r="F303">
        <f>VLOOKUP(C303, STANDARDS!B:E, 4, FALSE)</f>
        <v>-96.2</v>
      </c>
      <c r="G303">
        <v>1050</v>
      </c>
      <c r="H303" s="3">
        <v>52.5</v>
      </c>
      <c r="J303" t="s">
        <v>120</v>
      </c>
      <c r="K303">
        <v>0.31</v>
      </c>
      <c r="M303" t="s">
        <v>165</v>
      </c>
    </row>
    <row r="304" spans="1:13" x14ac:dyDescent="0.3">
      <c r="A304">
        <v>17111</v>
      </c>
      <c r="B304" t="s">
        <v>76</v>
      </c>
      <c r="C304" t="str">
        <f>VLOOKUP(B304,STANDARDS!A:B, 2, FALSE)</f>
        <v>Nonesuch Shale</v>
      </c>
      <c r="D304" t="str">
        <f>VLOOKUP(C304, STANDARDS!B:E, 2, FALSE)</f>
        <v>USA</v>
      </c>
      <c r="E304">
        <f>VLOOKUP(C304, STANDARDS!B:E, 3, FALSE)</f>
        <v>40.700000000000003</v>
      </c>
      <c r="F304">
        <f>VLOOKUP(C304, STANDARDS!B:E, 4, FALSE)</f>
        <v>-96.2</v>
      </c>
      <c r="G304">
        <v>1055</v>
      </c>
      <c r="H304" s="3">
        <v>52.75</v>
      </c>
      <c r="J304" t="s">
        <v>164</v>
      </c>
      <c r="K304">
        <v>0.53</v>
      </c>
      <c r="M304" t="s">
        <v>165</v>
      </c>
    </row>
    <row r="305" spans="1:13" x14ac:dyDescent="0.3">
      <c r="A305">
        <v>17112</v>
      </c>
      <c r="B305" t="s">
        <v>144</v>
      </c>
      <c r="C305" t="str">
        <f>VLOOKUP(B305,STANDARDS!A:B, 2, FALSE)</f>
        <v>Honghuizhuang Fm</v>
      </c>
      <c r="D305" t="str">
        <f>VLOOKUP(C305, STANDARDS!B:E, 2, FALSE)</f>
        <v>China</v>
      </c>
      <c r="E305">
        <f>VLOOKUP(C305, STANDARDS!B:E, 3, FALSE)</f>
        <v>33.9</v>
      </c>
      <c r="F305">
        <f>VLOOKUP(C305, STANDARDS!B:E, 4, FALSE)</f>
        <v>104.1</v>
      </c>
      <c r="G305">
        <v>1250</v>
      </c>
      <c r="H305" s="3">
        <v>62.5</v>
      </c>
      <c r="J305" t="s">
        <v>119</v>
      </c>
      <c r="K305">
        <v>0.71</v>
      </c>
      <c r="M305" t="s">
        <v>165</v>
      </c>
    </row>
    <row r="306" spans="1:13" x14ac:dyDescent="0.3">
      <c r="A306">
        <v>17113</v>
      </c>
      <c r="B306" t="s">
        <v>144</v>
      </c>
      <c r="C306" t="str">
        <f>VLOOKUP(B306,STANDARDS!A:B, 2, FALSE)</f>
        <v>Honghuizhuang Fm</v>
      </c>
      <c r="D306" t="str">
        <f>VLOOKUP(C306, STANDARDS!B:E, 2, FALSE)</f>
        <v>China</v>
      </c>
      <c r="E306">
        <f>VLOOKUP(C306, STANDARDS!B:E, 3, FALSE)</f>
        <v>33.9</v>
      </c>
      <c r="F306">
        <f>VLOOKUP(C306, STANDARDS!B:E, 4, FALSE)</f>
        <v>104.1</v>
      </c>
      <c r="G306">
        <v>1250</v>
      </c>
      <c r="H306" s="3">
        <v>62.5</v>
      </c>
      <c r="J306" t="s">
        <v>119</v>
      </c>
      <c r="K306">
        <v>0.62</v>
      </c>
      <c r="M306" t="s">
        <v>165</v>
      </c>
    </row>
    <row r="307" spans="1:13" x14ac:dyDescent="0.3">
      <c r="A307">
        <v>17114</v>
      </c>
      <c r="B307" t="s">
        <v>145</v>
      </c>
      <c r="C307" t="str">
        <f>VLOOKUP(B307,STANDARDS!A:B, 2, FALSE)</f>
        <v>Wumishan Fm</v>
      </c>
      <c r="D307" t="str">
        <f>VLOOKUP(C307, STANDARDS!B:E, 2, FALSE)</f>
        <v>China</v>
      </c>
      <c r="E307">
        <f>VLOOKUP(C307, STANDARDS!B:E, 3, FALSE)</f>
        <v>33.9</v>
      </c>
      <c r="F307">
        <f>VLOOKUP(C307, STANDARDS!B:E, 4, FALSE)</f>
        <v>104.1</v>
      </c>
      <c r="G307">
        <v>1325</v>
      </c>
      <c r="H307" s="3">
        <v>66.25</v>
      </c>
      <c r="J307" t="s">
        <v>120</v>
      </c>
      <c r="K307">
        <v>0.54</v>
      </c>
      <c r="M307" t="s">
        <v>165</v>
      </c>
    </row>
    <row r="308" spans="1:13" x14ac:dyDescent="0.3">
      <c r="A308">
        <v>17115</v>
      </c>
      <c r="B308" t="s">
        <v>77</v>
      </c>
      <c r="C308" t="str">
        <f>VLOOKUP(B308,STANDARDS!A:B, 2, FALSE)</f>
        <v>McMinn Fm, Roper Gp</v>
      </c>
      <c r="D308" t="str">
        <f>VLOOKUP(C308, STANDARDS!B:E, 2, FALSE)</f>
        <v>Australia</v>
      </c>
      <c r="E308">
        <f>VLOOKUP(C308, STANDARDS!B:E, 3, FALSE)</f>
        <v>-23.7</v>
      </c>
      <c r="F308">
        <f>VLOOKUP(C308, STANDARDS!B:E, 4, FALSE)</f>
        <v>134.1</v>
      </c>
      <c r="G308">
        <v>1340</v>
      </c>
      <c r="H308" s="3">
        <v>67</v>
      </c>
      <c r="J308" t="s">
        <v>164</v>
      </c>
      <c r="K308">
        <v>1.1299999999999999</v>
      </c>
      <c r="M308" t="s">
        <v>165</v>
      </c>
    </row>
    <row r="309" spans="1:13" x14ac:dyDescent="0.3">
      <c r="A309">
        <v>17116</v>
      </c>
      <c r="B309" t="s">
        <v>77</v>
      </c>
      <c r="C309" t="str">
        <f>VLOOKUP(B309,STANDARDS!A:B, 2, FALSE)</f>
        <v>McMinn Fm, Roper Gp</v>
      </c>
      <c r="D309" t="str">
        <f>VLOOKUP(C309, STANDARDS!B:E, 2, FALSE)</f>
        <v>Australia</v>
      </c>
      <c r="E309">
        <f>VLOOKUP(C309, STANDARDS!B:E, 3, FALSE)</f>
        <v>-23.7</v>
      </c>
      <c r="F309">
        <f>VLOOKUP(C309, STANDARDS!B:E, 4, FALSE)</f>
        <v>134.1</v>
      </c>
      <c r="G309">
        <v>1340</v>
      </c>
      <c r="H309" s="3">
        <v>67</v>
      </c>
      <c r="J309" t="s">
        <v>164</v>
      </c>
      <c r="K309">
        <v>1.19</v>
      </c>
      <c r="M309" t="s">
        <v>165</v>
      </c>
    </row>
    <row r="310" spans="1:13" x14ac:dyDescent="0.3">
      <c r="A310">
        <v>17117</v>
      </c>
      <c r="B310" t="s">
        <v>77</v>
      </c>
      <c r="C310" t="str">
        <f>VLOOKUP(B310,STANDARDS!A:B, 2, FALSE)</f>
        <v>McMinn Fm, Roper Gp</v>
      </c>
      <c r="D310" t="str">
        <f>VLOOKUP(C310, STANDARDS!B:E, 2, FALSE)</f>
        <v>Australia</v>
      </c>
      <c r="E310">
        <f>VLOOKUP(C310, STANDARDS!B:E, 3, FALSE)</f>
        <v>-23.7</v>
      </c>
      <c r="F310">
        <f>VLOOKUP(C310, STANDARDS!B:E, 4, FALSE)</f>
        <v>134.1</v>
      </c>
      <c r="G310">
        <v>1340</v>
      </c>
      <c r="H310" s="3">
        <v>67</v>
      </c>
      <c r="J310" t="s">
        <v>164</v>
      </c>
      <c r="K310">
        <v>1.1299999999999999</v>
      </c>
      <c r="M310" t="s">
        <v>165</v>
      </c>
    </row>
    <row r="311" spans="1:13" x14ac:dyDescent="0.3">
      <c r="A311">
        <v>17118</v>
      </c>
      <c r="B311" t="s">
        <v>77</v>
      </c>
      <c r="C311" t="str">
        <f>VLOOKUP(B311,STANDARDS!A:B, 2, FALSE)</f>
        <v>McMinn Fm, Roper Gp</v>
      </c>
      <c r="D311" t="str">
        <f>VLOOKUP(C311, STANDARDS!B:E, 2, FALSE)</f>
        <v>Australia</v>
      </c>
      <c r="E311">
        <f>VLOOKUP(C311, STANDARDS!B:E, 3, FALSE)</f>
        <v>-23.7</v>
      </c>
      <c r="F311">
        <f>VLOOKUP(C311, STANDARDS!B:E, 4, FALSE)</f>
        <v>134.1</v>
      </c>
      <c r="G311">
        <v>1340</v>
      </c>
      <c r="H311" s="3">
        <v>67</v>
      </c>
      <c r="J311" t="s">
        <v>164</v>
      </c>
      <c r="K311">
        <v>0.3</v>
      </c>
      <c r="M311" t="s">
        <v>165</v>
      </c>
    </row>
    <row r="312" spans="1:13" x14ac:dyDescent="0.3">
      <c r="A312">
        <v>17119</v>
      </c>
      <c r="B312" t="s">
        <v>77</v>
      </c>
      <c r="C312" t="str">
        <f>VLOOKUP(B312,STANDARDS!A:B, 2, FALSE)</f>
        <v>McMinn Fm, Roper Gp</v>
      </c>
      <c r="D312" t="str">
        <f>VLOOKUP(C312, STANDARDS!B:E, 2, FALSE)</f>
        <v>Australia</v>
      </c>
      <c r="E312">
        <f>VLOOKUP(C312, STANDARDS!B:E, 3, FALSE)</f>
        <v>-23.7</v>
      </c>
      <c r="F312">
        <f>VLOOKUP(C312, STANDARDS!B:E, 4, FALSE)</f>
        <v>134.1</v>
      </c>
      <c r="G312">
        <v>1340</v>
      </c>
      <c r="H312" s="3">
        <v>67</v>
      </c>
      <c r="J312" t="s">
        <v>164</v>
      </c>
      <c r="K312">
        <v>1.05</v>
      </c>
      <c r="M312" t="s">
        <v>165</v>
      </c>
    </row>
    <row r="313" spans="1:13" x14ac:dyDescent="0.3">
      <c r="A313">
        <v>17120</v>
      </c>
      <c r="B313" t="s">
        <v>146</v>
      </c>
      <c r="C313" t="str">
        <f>VLOOKUP(B313,STANDARDS!A:B, 2, FALSE)</f>
        <v>Yangzhuang Fm</v>
      </c>
      <c r="D313" t="str">
        <f>VLOOKUP(C313, STANDARDS!B:E, 2, FALSE)</f>
        <v>China</v>
      </c>
      <c r="E313">
        <f>VLOOKUP(C313, STANDARDS!B:E, 3, FALSE)</f>
        <v>33.9</v>
      </c>
      <c r="F313">
        <f>VLOOKUP(C313, STANDARDS!B:E, 4, FALSE)</f>
        <v>104.1</v>
      </c>
      <c r="G313">
        <v>1350</v>
      </c>
      <c r="H313" s="3">
        <v>67.5</v>
      </c>
      <c r="J313" t="s">
        <v>120</v>
      </c>
      <c r="K313">
        <v>0.49</v>
      </c>
      <c r="M313" t="s">
        <v>165</v>
      </c>
    </row>
    <row r="314" spans="1:13" x14ac:dyDescent="0.3">
      <c r="A314">
        <v>17121</v>
      </c>
      <c r="B314" t="s">
        <v>80</v>
      </c>
      <c r="C314" t="str">
        <f>VLOOKUP(B314,STANDARDS!A:B, 2, FALSE)</f>
        <v>Bungle Bungle Dolomite</v>
      </c>
      <c r="D314" t="str">
        <f>VLOOKUP(C314, STANDARDS!B:E, 2, FALSE)</f>
        <v>Australia</v>
      </c>
      <c r="E314">
        <f>VLOOKUP(C314, STANDARDS!B:E, 3, FALSE)</f>
        <v>-23.7</v>
      </c>
      <c r="F314">
        <f>VLOOKUP(C314, STANDARDS!B:E, 4, FALSE)</f>
        <v>134.1</v>
      </c>
      <c r="G314">
        <v>1364</v>
      </c>
      <c r="H314" s="3">
        <v>68.200000000000045</v>
      </c>
      <c r="J314" t="s">
        <v>118</v>
      </c>
      <c r="K314">
        <v>0.34</v>
      </c>
      <c r="M314" t="s">
        <v>165</v>
      </c>
    </row>
    <row r="315" spans="1:13" x14ac:dyDescent="0.3">
      <c r="A315">
        <v>17122</v>
      </c>
      <c r="B315" t="s">
        <v>80</v>
      </c>
      <c r="C315" t="str">
        <f>VLOOKUP(B315,STANDARDS!A:B, 2, FALSE)</f>
        <v>Bungle Bungle Dolomite</v>
      </c>
      <c r="D315" t="str">
        <f>VLOOKUP(C315, STANDARDS!B:E, 2, FALSE)</f>
        <v>Australia</v>
      </c>
      <c r="E315">
        <f>VLOOKUP(C315, STANDARDS!B:E, 3, FALSE)</f>
        <v>-23.7</v>
      </c>
      <c r="F315">
        <f>VLOOKUP(C315, STANDARDS!B:E, 4, FALSE)</f>
        <v>134.1</v>
      </c>
      <c r="G315">
        <v>1364</v>
      </c>
      <c r="H315" s="3">
        <v>68.200000000000045</v>
      </c>
      <c r="J315" t="s">
        <v>118</v>
      </c>
      <c r="K315">
        <v>0.26</v>
      </c>
      <c r="M315" t="s">
        <v>165</v>
      </c>
    </row>
    <row r="316" spans="1:13" x14ac:dyDescent="0.3">
      <c r="A316">
        <v>17123</v>
      </c>
      <c r="B316" t="s">
        <v>147</v>
      </c>
      <c r="C316" t="str">
        <f>VLOOKUP(B316,STANDARDS!A:B, 2, FALSE)</f>
        <v>Dismal Lakes Gp</v>
      </c>
      <c r="D316" t="str">
        <f>VLOOKUP(C316, STANDARDS!B:E, 2, FALSE)</f>
        <v>Canada</v>
      </c>
      <c r="E316">
        <f>VLOOKUP(C316, STANDARDS!B:E, 3, FALSE)</f>
        <v>59.6</v>
      </c>
      <c r="F316">
        <f>VLOOKUP(C316, STANDARDS!B:E, 4, FALSE)</f>
        <v>-103.1</v>
      </c>
      <c r="G316">
        <v>1400</v>
      </c>
      <c r="H316" s="3">
        <v>70</v>
      </c>
      <c r="J316" t="s">
        <v>120</v>
      </c>
      <c r="K316">
        <v>0.67</v>
      </c>
      <c r="M316" t="s">
        <v>165</v>
      </c>
    </row>
    <row r="317" spans="1:13" x14ac:dyDescent="0.3">
      <c r="A317">
        <v>17124</v>
      </c>
      <c r="B317" t="s">
        <v>148</v>
      </c>
      <c r="C317" t="str">
        <f>VLOOKUP(B317,STANDARDS!A:B, 2, FALSE)</f>
        <v>Greyson Shale</v>
      </c>
      <c r="D317" t="str">
        <f>VLOOKUP(C317, STANDARDS!B:E, 2, FALSE)</f>
        <v>USA</v>
      </c>
      <c r="E317">
        <f>VLOOKUP(C317, STANDARDS!B:E, 3, FALSE)</f>
        <v>40.700000000000003</v>
      </c>
      <c r="F317">
        <f>VLOOKUP(C317, STANDARDS!B:E, 4, FALSE)</f>
        <v>-96.2</v>
      </c>
      <c r="G317">
        <v>1420</v>
      </c>
      <c r="H317" s="3">
        <v>71</v>
      </c>
      <c r="J317" t="s">
        <v>164</v>
      </c>
      <c r="K317">
        <v>0.37</v>
      </c>
      <c r="M317" t="s">
        <v>165</v>
      </c>
    </row>
    <row r="318" spans="1:13" x14ac:dyDescent="0.3">
      <c r="A318">
        <v>17125</v>
      </c>
      <c r="B318" t="s">
        <v>149</v>
      </c>
      <c r="C318" t="str">
        <f>VLOOKUP(B318,STANDARDS!A:B, 2, FALSE)</f>
        <v>Gaoyuzhuang Fm</v>
      </c>
      <c r="D318" t="str">
        <f>VLOOKUP(C318, STANDARDS!B:E, 2, FALSE)</f>
        <v>China</v>
      </c>
      <c r="E318">
        <f>VLOOKUP(C318, STANDARDS!B:E, 3, FALSE)</f>
        <v>33.9</v>
      </c>
      <c r="F318">
        <f>VLOOKUP(C318, STANDARDS!B:E, 4, FALSE)</f>
        <v>104.1</v>
      </c>
      <c r="G318">
        <v>1425</v>
      </c>
      <c r="H318" s="3">
        <v>71.25</v>
      </c>
      <c r="J318" t="s">
        <v>120</v>
      </c>
      <c r="K318">
        <v>0.38</v>
      </c>
      <c r="M318" t="s">
        <v>165</v>
      </c>
    </row>
    <row r="319" spans="1:13" x14ac:dyDescent="0.3">
      <c r="A319">
        <v>17126</v>
      </c>
      <c r="B319" t="s">
        <v>149</v>
      </c>
      <c r="C319" t="str">
        <f>VLOOKUP(B319,STANDARDS!A:B, 2, FALSE)</f>
        <v>Gaoyuzhuang Fm</v>
      </c>
      <c r="D319" t="str">
        <f>VLOOKUP(C319, STANDARDS!B:E, 2, FALSE)</f>
        <v>China</v>
      </c>
      <c r="E319">
        <f>VLOOKUP(C319, STANDARDS!B:E, 3, FALSE)</f>
        <v>33.9</v>
      </c>
      <c r="F319">
        <f>VLOOKUP(C319, STANDARDS!B:E, 4, FALSE)</f>
        <v>104.1</v>
      </c>
      <c r="G319">
        <v>1425</v>
      </c>
      <c r="H319" s="3">
        <v>71.25</v>
      </c>
      <c r="J319" t="s">
        <v>120</v>
      </c>
      <c r="K319">
        <v>0.52</v>
      </c>
      <c r="M319" t="s">
        <v>165</v>
      </c>
    </row>
    <row r="320" spans="1:13" x14ac:dyDescent="0.3">
      <c r="A320">
        <v>17127</v>
      </c>
      <c r="B320" t="s">
        <v>150</v>
      </c>
      <c r="C320" t="str">
        <f>VLOOKUP(B320,STANDARDS!A:B, 2, FALSE)</f>
        <v>Newland Fm, Belt Sgp</v>
      </c>
      <c r="D320" t="str">
        <f>VLOOKUP(C320, STANDARDS!B:E, 2, FALSE)</f>
        <v>USA</v>
      </c>
      <c r="E320">
        <f>VLOOKUP(C320, STANDARDS!B:E, 3, FALSE)</f>
        <v>40.700000000000003</v>
      </c>
      <c r="F320">
        <f>VLOOKUP(C320, STANDARDS!B:E, 4, FALSE)</f>
        <v>-96.2</v>
      </c>
      <c r="G320">
        <v>1440</v>
      </c>
      <c r="H320" s="3">
        <v>72</v>
      </c>
      <c r="J320" t="s">
        <v>119</v>
      </c>
      <c r="K320">
        <v>0.42</v>
      </c>
      <c r="M320" t="s">
        <v>165</v>
      </c>
    </row>
    <row r="321" spans="1:13" x14ac:dyDescent="0.3">
      <c r="A321">
        <v>17128</v>
      </c>
      <c r="B321" t="s">
        <v>150</v>
      </c>
      <c r="C321" t="str">
        <f>VLOOKUP(B321,STANDARDS!A:B, 2, FALSE)</f>
        <v>Newland Fm, Belt Sgp</v>
      </c>
      <c r="D321" t="str">
        <f>VLOOKUP(C321, STANDARDS!B:E, 2, FALSE)</f>
        <v>USA</v>
      </c>
      <c r="E321">
        <f>VLOOKUP(C321, STANDARDS!B:E, 3, FALSE)</f>
        <v>40.700000000000003</v>
      </c>
      <c r="F321">
        <f>VLOOKUP(C321, STANDARDS!B:E, 4, FALSE)</f>
        <v>-96.2</v>
      </c>
      <c r="G321">
        <v>1440</v>
      </c>
      <c r="H321" s="3">
        <v>72</v>
      </c>
      <c r="J321" t="s">
        <v>119</v>
      </c>
      <c r="K321">
        <v>0.26</v>
      </c>
      <c r="M321" t="s">
        <v>165</v>
      </c>
    </row>
    <row r="322" spans="1:13" x14ac:dyDescent="0.3">
      <c r="A322">
        <v>17129</v>
      </c>
      <c r="B322" t="s">
        <v>150</v>
      </c>
      <c r="C322" t="str">
        <f>VLOOKUP(B322,STANDARDS!A:B, 2, FALSE)</f>
        <v>Newland Fm, Belt Sgp</v>
      </c>
      <c r="D322" t="str">
        <f>VLOOKUP(C322, STANDARDS!B:E, 2, FALSE)</f>
        <v>USA</v>
      </c>
      <c r="E322">
        <f>VLOOKUP(C322, STANDARDS!B:E, 3, FALSE)</f>
        <v>40.700000000000003</v>
      </c>
      <c r="F322">
        <f>VLOOKUP(C322, STANDARDS!B:E, 4, FALSE)</f>
        <v>-96.2</v>
      </c>
      <c r="G322">
        <v>1440</v>
      </c>
      <c r="H322" s="3">
        <v>72</v>
      </c>
      <c r="J322" t="s">
        <v>119</v>
      </c>
      <c r="K322">
        <v>0.11</v>
      </c>
      <c r="M322" t="s">
        <v>165</v>
      </c>
    </row>
    <row r="323" spans="1:13" x14ac:dyDescent="0.3">
      <c r="A323">
        <v>17130</v>
      </c>
      <c r="B323" t="s">
        <v>151</v>
      </c>
      <c r="C323" t="str">
        <f>VLOOKUP(B323,STANDARDS!A:B, 2, FALSE)</f>
        <v>Tuanshanzi Fm</v>
      </c>
      <c r="D323" t="str">
        <f>VLOOKUP(C323, STANDARDS!B:E, 2, FALSE)</f>
        <v>China</v>
      </c>
      <c r="E323">
        <f>VLOOKUP(C323, STANDARDS!B:E, 3, FALSE)</f>
        <v>33.9</v>
      </c>
      <c r="F323">
        <f>VLOOKUP(C323, STANDARDS!B:E, 4, FALSE)</f>
        <v>104.1</v>
      </c>
      <c r="G323">
        <v>1750</v>
      </c>
      <c r="H323" s="3">
        <v>87.5</v>
      </c>
      <c r="J323" t="s">
        <v>118</v>
      </c>
      <c r="K323">
        <v>0.56999999999999995</v>
      </c>
      <c r="M323" t="s">
        <v>165</v>
      </c>
    </row>
    <row r="324" spans="1:13" x14ac:dyDescent="0.3">
      <c r="A324">
        <v>17131</v>
      </c>
      <c r="B324" t="s">
        <v>152</v>
      </c>
      <c r="C324" t="str">
        <f>VLOOKUP(B324,STANDARDS!A:B, 2, FALSE)</f>
        <v>Chuanlinggou Fm</v>
      </c>
      <c r="D324" t="str">
        <f>VLOOKUP(C324, STANDARDS!B:E, 2, FALSE)</f>
        <v>China</v>
      </c>
      <c r="E324">
        <f>VLOOKUP(C324, STANDARDS!B:E, 3, FALSE)</f>
        <v>33.9</v>
      </c>
      <c r="F324">
        <f>VLOOKUP(C324, STANDARDS!B:E, 4, FALSE)</f>
        <v>104.1</v>
      </c>
      <c r="G324">
        <v>1850</v>
      </c>
      <c r="H324" s="3">
        <v>92.5</v>
      </c>
      <c r="J324" t="s">
        <v>119</v>
      </c>
      <c r="K324">
        <v>0.38</v>
      </c>
      <c r="M324" t="s">
        <v>165</v>
      </c>
    </row>
    <row r="325" spans="1:13" x14ac:dyDescent="0.3">
      <c r="A325">
        <v>17132</v>
      </c>
      <c r="B325" t="s">
        <v>152</v>
      </c>
      <c r="C325" t="str">
        <f>VLOOKUP(B325,STANDARDS!A:B, 2, FALSE)</f>
        <v>Chuanlinggou Fm</v>
      </c>
      <c r="D325" t="str">
        <f>VLOOKUP(C325, STANDARDS!B:E, 2, FALSE)</f>
        <v>China</v>
      </c>
      <c r="E325">
        <f>VLOOKUP(C325, STANDARDS!B:E, 3, FALSE)</f>
        <v>33.9</v>
      </c>
      <c r="F325">
        <f>VLOOKUP(C325, STANDARDS!B:E, 4, FALSE)</f>
        <v>104.1</v>
      </c>
      <c r="G325">
        <v>1850</v>
      </c>
      <c r="H325" s="3">
        <v>92.5</v>
      </c>
      <c r="J325" t="s">
        <v>119</v>
      </c>
      <c r="K325">
        <v>0.33</v>
      </c>
      <c r="M325" t="s">
        <v>165</v>
      </c>
    </row>
    <row r="326" spans="1:13" x14ac:dyDescent="0.3">
      <c r="A326">
        <v>17133</v>
      </c>
      <c r="B326" t="s">
        <v>152</v>
      </c>
      <c r="C326" t="str">
        <f>VLOOKUP(B326,STANDARDS!A:B, 2, FALSE)</f>
        <v>Chuanlinggou Fm</v>
      </c>
      <c r="D326" t="str">
        <f>VLOOKUP(C326, STANDARDS!B:E, 2, FALSE)</f>
        <v>China</v>
      </c>
      <c r="E326">
        <f>VLOOKUP(C326, STANDARDS!B:E, 3, FALSE)</f>
        <v>33.9</v>
      </c>
      <c r="F326">
        <f>VLOOKUP(C326, STANDARDS!B:E, 4, FALSE)</f>
        <v>104.1</v>
      </c>
      <c r="G326">
        <v>1850</v>
      </c>
      <c r="H326" s="3">
        <v>92.5</v>
      </c>
      <c r="J326" t="s">
        <v>119</v>
      </c>
      <c r="K326">
        <v>0.53</v>
      </c>
      <c r="M326" t="s">
        <v>165</v>
      </c>
    </row>
    <row r="327" spans="1:13" x14ac:dyDescent="0.3">
      <c r="A327">
        <v>17134</v>
      </c>
      <c r="B327" t="s">
        <v>153</v>
      </c>
      <c r="C327" t="str">
        <f>VLOOKUP(B327,STANDARDS!A:B, 2, FALSE)</f>
        <v>Koolpin Fm</v>
      </c>
      <c r="D327" t="str">
        <f>VLOOKUP(C327, STANDARDS!B:E, 2, FALSE)</f>
        <v>Australia</v>
      </c>
      <c r="E327">
        <f>VLOOKUP(C327, STANDARDS!B:E, 3, FALSE)</f>
        <v>-23.7</v>
      </c>
      <c r="F327">
        <f>VLOOKUP(C327, STANDARDS!B:E, 4, FALSE)</f>
        <v>134.1</v>
      </c>
      <c r="G327">
        <v>1885</v>
      </c>
      <c r="H327" s="3">
        <v>94.25</v>
      </c>
      <c r="J327" t="s">
        <v>120</v>
      </c>
      <c r="K327">
        <v>0.17</v>
      </c>
      <c r="M327" t="s">
        <v>165</v>
      </c>
    </row>
    <row r="328" spans="1:13" x14ac:dyDescent="0.3">
      <c r="A328">
        <v>17135</v>
      </c>
      <c r="B328" t="s">
        <v>154</v>
      </c>
      <c r="C328" t="str">
        <f>VLOOKUP(B328,STANDARDS!A:B, 2, FALSE)</f>
        <v>Fontano Fm</v>
      </c>
      <c r="D328" t="str">
        <f>VLOOKUP(C328, STANDARDS!B:E, 2, FALSE)</f>
        <v>Canada</v>
      </c>
      <c r="E328">
        <f>VLOOKUP(C328, STANDARDS!B:E, 3, FALSE)</f>
        <v>59.6</v>
      </c>
      <c r="F328">
        <f>VLOOKUP(C328, STANDARDS!B:E, 4, FALSE)</f>
        <v>-103.1</v>
      </c>
      <c r="G328">
        <v>1900</v>
      </c>
      <c r="H328" s="3">
        <v>95</v>
      </c>
      <c r="J328" t="s">
        <v>119</v>
      </c>
      <c r="K328">
        <v>0.14000000000000001</v>
      </c>
      <c r="M328" t="s">
        <v>165</v>
      </c>
    </row>
    <row r="329" spans="1:13" x14ac:dyDescent="0.3">
      <c r="A329">
        <v>17136</v>
      </c>
      <c r="B329" t="s">
        <v>92</v>
      </c>
      <c r="C329" t="str">
        <f>VLOOKUP(B329,STANDARDS!A:B, 2, FALSE)</f>
        <v>Rove Fm</v>
      </c>
      <c r="D329" t="str">
        <f>VLOOKUP(C329, STANDARDS!B:E, 2, FALSE)</f>
        <v>USA</v>
      </c>
      <c r="E329">
        <f>VLOOKUP(C329, STANDARDS!B:E, 3, FALSE)</f>
        <v>40.700000000000003</v>
      </c>
      <c r="F329">
        <f>VLOOKUP(C329, STANDARDS!B:E, 4, FALSE)</f>
        <v>-96.2</v>
      </c>
      <c r="G329">
        <v>1900</v>
      </c>
      <c r="H329" s="3">
        <v>95</v>
      </c>
      <c r="J329" t="s">
        <v>119</v>
      </c>
      <c r="K329">
        <v>0.47</v>
      </c>
      <c r="M329" t="s">
        <v>165</v>
      </c>
    </row>
    <row r="330" spans="1:13" x14ac:dyDescent="0.3">
      <c r="A330">
        <v>17137</v>
      </c>
      <c r="B330" t="s">
        <v>92</v>
      </c>
      <c r="C330" t="str">
        <f>VLOOKUP(B330,STANDARDS!A:B, 2, FALSE)</f>
        <v>Rove Fm</v>
      </c>
      <c r="D330" t="str">
        <f>VLOOKUP(C330, STANDARDS!B:E, 2, FALSE)</f>
        <v>USA</v>
      </c>
      <c r="E330">
        <f>VLOOKUP(C330, STANDARDS!B:E, 3, FALSE)</f>
        <v>40.700000000000003</v>
      </c>
      <c r="F330">
        <f>VLOOKUP(C330, STANDARDS!B:E, 4, FALSE)</f>
        <v>-96.2</v>
      </c>
      <c r="G330">
        <v>1900</v>
      </c>
      <c r="H330" s="3">
        <v>95</v>
      </c>
      <c r="J330" t="s">
        <v>119</v>
      </c>
      <c r="K330">
        <v>0.42</v>
      </c>
      <c r="M330" t="s">
        <v>165</v>
      </c>
    </row>
    <row r="331" spans="1:13" x14ac:dyDescent="0.3">
      <c r="A331">
        <v>17138</v>
      </c>
      <c r="B331" t="s">
        <v>92</v>
      </c>
      <c r="C331" t="str">
        <f>VLOOKUP(B331,STANDARDS!A:B, 2, FALSE)</f>
        <v>Rove Fm</v>
      </c>
      <c r="D331" t="str">
        <f>VLOOKUP(C331, STANDARDS!B:E, 2, FALSE)</f>
        <v>USA</v>
      </c>
      <c r="E331">
        <f>VLOOKUP(C331, STANDARDS!B:E, 3, FALSE)</f>
        <v>40.700000000000003</v>
      </c>
      <c r="F331">
        <f>VLOOKUP(C331, STANDARDS!B:E, 4, FALSE)</f>
        <v>-96.2</v>
      </c>
      <c r="G331">
        <v>1900</v>
      </c>
      <c r="H331" s="3">
        <v>95</v>
      </c>
      <c r="J331" t="s">
        <v>119</v>
      </c>
      <c r="K331">
        <v>0.51</v>
      </c>
      <c r="M331" t="s">
        <v>165</v>
      </c>
    </row>
    <row r="332" spans="1:13" x14ac:dyDescent="0.3">
      <c r="A332">
        <v>17139</v>
      </c>
      <c r="B332" t="s">
        <v>155</v>
      </c>
      <c r="C332" t="str">
        <f>VLOOKUP(B332,STANDARDS!A:B, 2, FALSE)</f>
        <v>Union Island Gp</v>
      </c>
      <c r="D332" t="str">
        <f>VLOOKUP(C332, STANDARDS!B:E, 2, FALSE)</f>
        <v>Canada</v>
      </c>
      <c r="E332">
        <f>VLOOKUP(C332, STANDARDS!B:E, 3, FALSE)</f>
        <v>59.6</v>
      </c>
      <c r="F332">
        <f>VLOOKUP(C332, STANDARDS!B:E, 4, FALSE)</f>
        <v>-103.1</v>
      </c>
      <c r="G332">
        <v>1900</v>
      </c>
      <c r="H332" s="3">
        <v>95</v>
      </c>
      <c r="J332" t="s">
        <v>119</v>
      </c>
      <c r="K332">
        <v>0.23</v>
      </c>
      <c r="M332" t="s">
        <v>165</v>
      </c>
    </row>
    <row r="333" spans="1:13" x14ac:dyDescent="0.3">
      <c r="A333">
        <v>17140</v>
      </c>
      <c r="B333" t="s">
        <v>156</v>
      </c>
      <c r="C333" t="str">
        <f>VLOOKUP(B333,STANDARDS!A:B, 2, FALSE)</f>
        <v>Rocknest Fm, Coronation Sgp</v>
      </c>
      <c r="D333" t="str">
        <f>VLOOKUP(C333, STANDARDS!B:E, 2, FALSE)</f>
        <v>Canada</v>
      </c>
      <c r="E333">
        <f>VLOOKUP(C333, STANDARDS!B:E, 3, FALSE)</f>
        <v>59.6</v>
      </c>
      <c r="F333">
        <f>VLOOKUP(C333, STANDARDS!B:E, 4, FALSE)</f>
        <v>-103.1</v>
      </c>
      <c r="G333">
        <v>1925</v>
      </c>
      <c r="H333" s="3">
        <v>96.25</v>
      </c>
      <c r="J333" t="s">
        <v>118</v>
      </c>
      <c r="K333">
        <v>0.18</v>
      </c>
      <c r="M333" t="s">
        <v>165</v>
      </c>
    </row>
    <row r="334" spans="1:13" x14ac:dyDescent="0.3">
      <c r="A334">
        <v>17141</v>
      </c>
      <c r="B334" t="s">
        <v>156</v>
      </c>
      <c r="C334" t="str">
        <f>VLOOKUP(B334,STANDARDS!A:B, 2, FALSE)</f>
        <v>Rocknest Fm, Coronation Sgp</v>
      </c>
      <c r="D334" t="str">
        <f>VLOOKUP(C334, STANDARDS!B:E, 2, FALSE)</f>
        <v>Canada</v>
      </c>
      <c r="E334">
        <f>VLOOKUP(C334, STANDARDS!B:E, 3, FALSE)</f>
        <v>59.6</v>
      </c>
      <c r="F334">
        <f>VLOOKUP(C334, STANDARDS!B:E, 4, FALSE)</f>
        <v>-103.1</v>
      </c>
      <c r="G334">
        <v>1925</v>
      </c>
      <c r="H334" s="3">
        <v>96.25</v>
      </c>
      <c r="J334" t="s">
        <v>118</v>
      </c>
      <c r="K334">
        <v>0.45</v>
      </c>
      <c r="M334" t="s">
        <v>165</v>
      </c>
    </row>
    <row r="335" spans="1:13" x14ac:dyDescent="0.3">
      <c r="A335">
        <v>17142</v>
      </c>
      <c r="B335" t="s">
        <v>156</v>
      </c>
      <c r="C335" t="str">
        <f>VLOOKUP(B335,STANDARDS!A:B, 2, FALSE)</f>
        <v>Rocknest Fm, Coronation Sgp</v>
      </c>
      <c r="D335" t="str">
        <f>VLOOKUP(C335, STANDARDS!B:E, 2, FALSE)</f>
        <v>Canada</v>
      </c>
      <c r="E335">
        <f>VLOOKUP(C335, STANDARDS!B:E, 3, FALSE)</f>
        <v>59.6</v>
      </c>
      <c r="F335">
        <f>VLOOKUP(C335, STANDARDS!B:E, 4, FALSE)</f>
        <v>-103.1</v>
      </c>
      <c r="G335">
        <v>1925</v>
      </c>
      <c r="H335" s="3">
        <v>96.25</v>
      </c>
      <c r="J335" t="s">
        <v>118</v>
      </c>
      <c r="K335">
        <v>0.12</v>
      </c>
      <c r="M335" t="s">
        <v>165</v>
      </c>
    </row>
    <row r="336" spans="1:13" x14ac:dyDescent="0.3">
      <c r="A336">
        <v>17143</v>
      </c>
      <c r="B336" t="s">
        <v>156</v>
      </c>
      <c r="C336" t="str">
        <f>VLOOKUP(B336,STANDARDS!A:B, 2, FALSE)</f>
        <v>Rocknest Fm, Coronation Sgp</v>
      </c>
      <c r="D336" t="str">
        <f>VLOOKUP(C336, STANDARDS!B:E, 2, FALSE)</f>
        <v>Canada</v>
      </c>
      <c r="E336">
        <f>VLOOKUP(C336, STANDARDS!B:E, 3, FALSE)</f>
        <v>59.6</v>
      </c>
      <c r="F336">
        <f>VLOOKUP(C336, STANDARDS!B:E, 4, FALSE)</f>
        <v>-103.1</v>
      </c>
      <c r="G336">
        <v>1925</v>
      </c>
      <c r="H336" s="3">
        <v>96.25</v>
      </c>
      <c r="J336" t="s">
        <v>120</v>
      </c>
      <c r="K336">
        <v>0.16</v>
      </c>
      <c r="M336" t="s">
        <v>165</v>
      </c>
    </row>
    <row r="337" spans="1:13" x14ac:dyDescent="0.3">
      <c r="A337">
        <v>17144</v>
      </c>
      <c r="B337" t="s">
        <v>156</v>
      </c>
      <c r="C337" t="str">
        <f>VLOOKUP(B337,STANDARDS!A:B, 2, FALSE)</f>
        <v>Rocknest Fm, Coronation Sgp</v>
      </c>
      <c r="D337" t="str">
        <f>VLOOKUP(C337, STANDARDS!B:E, 2, FALSE)</f>
        <v>Canada</v>
      </c>
      <c r="E337">
        <f>VLOOKUP(C337, STANDARDS!B:E, 3, FALSE)</f>
        <v>59.6</v>
      </c>
      <c r="F337">
        <f>VLOOKUP(C337, STANDARDS!B:E, 4, FALSE)</f>
        <v>-103.1</v>
      </c>
      <c r="G337">
        <v>1925</v>
      </c>
      <c r="H337" s="3">
        <v>96.25</v>
      </c>
      <c r="J337" t="s">
        <v>118</v>
      </c>
      <c r="K337">
        <v>0.11</v>
      </c>
      <c r="M337" t="s">
        <v>165</v>
      </c>
    </row>
    <row r="338" spans="1:13" x14ac:dyDescent="0.3">
      <c r="A338">
        <v>17145</v>
      </c>
      <c r="B338" t="s">
        <v>157</v>
      </c>
      <c r="C338" t="str">
        <f>VLOOKUP(B338,STANDARDS!A:B, 2, FALSE)</f>
        <v>Tyler Fm</v>
      </c>
      <c r="D338" t="str">
        <f>VLOOKUP(C338, STANDARDS!B:E, 2, FALSE)</f>
        <v>USA</v>
      </c>
      <c r="E338">
        <f>VLOOKUP(C338, STANDARDS!B:E, 3, FALSE)</f>
        <v>40.700000000000003</v>
      </c>
      <c r="F338">
        <f>VLOOKUP(C338, STANDARDS!B:E, 4, FALSE)</f>
        <v>-96.2</v>
      </c>
      <c r="G338">
        <v>1950</v>
      </c>
      <c r="H338" s="3">
        <v>97.5</v>
      </c>
      <c r="J338" t="s">
        <v>119</v>
      </c>
      <c r="K338">
        <v>0.32</v>
      </c>
      <c r="M338" t="s">
        <v>165</v>
      </c>
    </row>
    <row r="339" spans="1:13" x14ac:dyDescent="0.3">
      <c r="A339">
        <v>17146</v>
      </c>
      <c r="B339" t="s">
        <v>157</v>
      </c>
      <c r="C339" t="str">
        <f>VLOOKUP(B339,STANDARDS!A:B, 2, FALSE)</f>
        <v>Tyler Fm</v>
      </c>
      <c r="D339" t="str">
        <f>VLOOKUP(C339, STANDARDS!B:E, 2, FALSE)</f>
        <v>USA</v>
      </c>
      <c r="E339">
        <f>VLOOKUP(C339, STANDARDS!B:E, 3, FALSE)</f>
        <v>40.700000000000003</v>
      </c>
      <c r="F339">
        <f>VLOOKUP(C339, STANDARDS!B:E, 4, FALSE)</f>
        <v>-96.2</v>
      </c>
      <c r="G339">
        <v>1950</v>
      </c>
      <c r="H339" s="3">
        <v>97.5</v>
      </c>
      <c r="J339" t="s">
        <v>119</v>
      </c>
      <c r="K339">
        <v>0.26</v>
      </c>
      <c r="M339" t="s">
        <v>165</v>
      </c>
    </row>
    <row r="340" spans="1:13" x14ac:dyDescent="0.3">
      <c r="A340">
        <v>17147</v>
      </c>
      <c r="B340" t="s">
        <v>158</v>
      </c>
      <c r="C340" t="str">
        <f>VLOOKUP(B340,STANDARDS!A:B, 2, FALSE)</f>
        <v>Gunflint Iron Fm</v>
      </c>
      <c r="D340" t="str">
        <f>VLOOKUP(C340, STANDARDS!B:E, 2, FALSE)</f>
        <v>Canada</v>
      </c>
      <c r="E340">
        <f>VLOOKUP(C340, STANDARDS!B:E, 3, FALSE)</f>
        <v>59.6</v>
      </c>
      <c r="F340">
        <f>VLOOKUP(C340, STANDARDS!B:E, 4, FALSE)</f>
        <v>-103.1</v>
      </c>
      <c r="G340">
        <v>2090</v>
      </c>
      <c r="H340" s="3">
        <v>104.5</v>
      </c>
      <c r="J340" t="s">
        <v>120</v>
      </c>
      <c r="K340">
        <v>0.32</v>
      </c>
      <c r="M340" t="s">
        <v>165</v>
      </c>
    </row>
    <row r="341" spans="1:13" x14ac:dyDescent="0.3">
      <c r="A341">
        <v>17148</v>
      </c>
      <c r="B341" t="s">
        <v>158</v>
      </c>
      <c r="C341" t="str">
        <f>VLOOKUP(B341,STANDARDS!A:B, 2, FALSE)</f>
        <v>Gunflint Iron Fm</v>
      </c>
      <c r="D341" t="str">
        <f>VLOOKUP(C341, STANDARDS!B:E, 2, FALSE)</f>
        <v>Canada</v>
      </c>
      <c r="E341">
        <f>VLOOKUP(C341, STANDARDS!B:E, 3, FALSE)</f>
        <v>59.6</v>
      </c>
      <c r="F341">
        <f>VLOOKUP(C341, STANDARDS!B:E, 4, FALSE)</f>
        <v>-103.1</v>
      </c>
      <c r="G341">
        <v>2090</v>
      </c>
      <c r="H341" s="3">
        <v>104.5</v>
      </c>
      <c r="J341" t="s">
        <v>120</v>
      </c>
      <c r="K341">
        <v>0.36</v>
      </c>
      <c r="M341" t="s">
        <v>165</v>
      </c>
    </row>
    <row r="342" spans="1:13" x14ac:dyDescent="0.3">
      <c r="A342">
        <v>17149</v>
      </c>
      <c r="B342" t="s">
        <v>158</v>
      </c>
      <c r="C342" t="str">
        <f>VLOOKUP(B342,STANDARDS!A:B, 2, FALSE)</f>
        <v>Gunflint Iron Fm</v>
      </c>
      <c r="D342" t="str">
        <f>VLOOKUP(C342, STANDARDS!B:E, 2, FALSE)</f>
        <v>Canada</v>
      </c>
      <c r="E342">
        <f>VLOOKUP(C342, STANDARDS!B:E, 3, FALSE)</f>
        <v>59.6</v>
      </c>
      <c r="F342">
        <f>VLOOKUP(C342, STANDARDS!B:E, 4, FALSE)</f>
        <v>-103.1</v>
      </c>
      <c r="G342">
        <v>2090</v>
      </c>
      <c r="H342" s="3">
        <v>104.5</v>
      </c>
      <c r="J342" t="s">
        <v>118</v>
      </c>
      <c r="K342">
        <v>0.44</v>
      </c>
      <c r="M342" t="s">
        <v>165</v>
      </c>
    </row>
    <row r="343" spans="1:13" x14ac:dyDescent="0.3">
      <c r="A343">
        <v>17150</v>
      </c>
      <c r="B343" t="s">
        <v>158</v>
      </c>
      <c r="C343" t="str">
        <f>VLOOKUP(B343,STANDARDS!A:B, 2, FALSE)</f>
        <v>Gunflint Iron Fm</v>
      </c>
      <c r="D343" t="str">
        <f>VLOOKUP(C343, STANDARDS!B:E, 2, FALSE)</f>
        <v>Canada</v>
      </c>
      <c r="E343">
        <f>VLOOKUP(C343, STANDARDS!B:E, 3, FALSE)</f>
        <v>59.6</v>
      </c>
      <c r="F343">
        <f>VLOOKUP(C343, STANDARDS!B:E, 4, FALSE)</f>
        <v>-103.1</v>
      </c>
      <c r="G343">
        <v>2090</v>
      </c>
      <c r="H343" s="3">
        <v>104.5</v>
      </c>
      <c r="J343" t="s">
        <v>120</v>
      </c>
      <c r="K343">
        <v>0.54</v>
      </c>
      <c r="M343" t="s">
        <v>165</v>
      </c>
    </row>
    <row r="344" spans="1:13" x14ac:dyDescent="0.3">
      <c r="A344">
        <v>17151</v>
      </c>
      <c r="B344" t="s">
        <v>158</v>
      </c>
      <c r="C344" t="str">
        <f>VLOOKUP(B344,STANDARDS!A:B, 2, FALSE)</f>
        <v>Gunflint Iron Fm</v>
      </c>
      <c r="D344" t="str">
        <f>VLOOKUP(C344, STANDARDS!B:E, 2, FALSE)</f>
        <v>Canada</v>
      </c>
      <c r="E344">
        <f>VLOOKUP(C344, STANDARDS!B:E, 3, FALSE)</f>
        <v>59.6</v>
      </c>
      <c r="F344">
        <f>VLOOKUP(C344, STANDARDS!B:E, 4, FALSE)</f>
        <v>-103.1</v>
      </c>
      <c r="G344">
        <v>2090</v>
      </c>
      <c r="H344" s="3">
        <v>104.5</v>
      </c>
      <c r="J344" t="s">
        <v>120</v>
      </c>
      <c r="K344">
        <v>0.43</v>
      </c>
      <c r="M344" t="s">
        <v>165</v>
      </c>
    </row>
    <row r="345" spans="1:13" x14ac:dyDescent="0.3">
      <c r="A345">
        <v>17152</v>
      </c>
      <c r="B345" t="s">
        <v>159</v>
      </c>
      <c r="C345" t="str">
        <f>VLOOKUP(B345,STANDARDS!A:B, 2, FALSE)</f>
        <v>Reivilo Shale Fm</v>
      </c>
      <c r="D345" t="str">
        <f>VLOOKUP(C345, STANDARDS!B:E, 2, FALSE)</f>
        <v>South Africa</v>
      </c>
      <c r="E345">
        <f>VLOOKUP(C345, STANDARDS!B:E, 3, FALSE)</f>
        <v>-28.7</v>
      </c>
      <c r="F345">
        <f>VLOOKUP(C345, STANDARDS!B:E, 4, FALSE)</f>
        <v>25.3</v>
      </c>
      <c r="G345">
        <v>2300</v>
      </c>
      <c r="H345" s="3">
        <v>115</v>
      </c>
      <c r="J345" t="s">
        <v>119</v>
      </c>
      <c r="K345">
        <v>0.13</v>
      </c>
      <c r="M345" t="s">
        <v>165</v>
      </c>
    </row>
    <row r="346" spans="1:13" x14ac:dyDescent="0.3">
      <c r="A346">
        <v>17153</v>
      </c>
      <c r="B346" t="s">
        <v>159</v>
      </c>
      <c r="C346" t="str">
        <f>VLOOKUP(B346,STANDARDS!A:B, 2, FALSE)</f>
        <v>Reivilo Shale Fm</v>
      </c>
      <c r="D346" t="str">
        <f>VLOOKUP(C346, STANDARDS!B:E, 2, FALSE)</f>
        <v>South Africa</v>
      </c>
      <c r="E346">
        <f>VLOOKUP(C346, STANDARDS!B:E, 3, FALSE)</f>
        <v>-28.7</v>
      </c>
      <c r="F346">
        <f>VLOOKUP(C346, STANDARDS!B:E, 4, FALSE)</f>
        <v>25.3</v>
      </c>
      <c r="G346">
        <v>2300</v>
      </c>
      <c r="H346" s="3">
        <v>115</v>
      </c>
      <c r="J346" t="s">
        <v>119</v>
      </c>
      <c r="K346">
        <v>0.35</v>
      </c>
      <c r="M346" t="s">
        <v>165</v>
      </c>
    </row>
    <row r="347" spans="1:13" x14ac:dyDescent="0.3">
      <c r="A347">
        <v>17154</v>
      </c>
      <c r="B347" t="s">
        <v>159</v>
      </c>
      <c r="C347" t="str">
        <f>VLOOKUP(B347,STANDARDS!A:B, 2, FALSE)</f>
        <v>Reivilo Shale Fm</v>
      </c>
      <c r="D347" t="str">
        <f>VLOOKUP(C347, STANDARDS!B:E, 2, FALSE)</f>
        <v>South Africa</v>
      </c>
      <c r="E347">
        <f>VLOOKUP(C347, STANDARDS!B:E, 3, FALSE)</f>
        <v>-28.7</v>
      </c>
      <c r="F347">
        <f>VLOOKUP(C347, STANDARDS!B:E, 4, FALSE)</f>
        <v>25.3</v>
      </c>
      <c r="G347">
        <v>2300</v>
      </c>
      <c r="H347" s="3">
        <v>115</v>
      </c>
      <c r="J347" t="s">
        <v>119</v>
      </c>
      <c r="K347">
        <v>0.31</v>
      </c>
      <c r="M347" t="s">
        <v>165</v>
      </c>
    </row>
    <row r="348" spans="1:13" x14ac:dyDescent="0.3">
      <c r="A348">
        <v>17155</v>
      </c>
      <c r="B348" t="s">
        <v>160</v>
      </c>
      <c r="C348" t="str">
        <f>VLOOKUP(B348,STANDARDS!A:B, 2, FALSE)</f>
        <v>Klipfonteinheuwel Fm</v>
      </c>
      <c r="D348" t="str">
        <f>VLOOKUP(C348, STANDARDS!B:E, 2, FALSE)</f>
        <v>South Africa</v>
      </c>
      <c r="E348">
        <f>VLOOKUP(C348, STANDARDS!B:E, 3, FALSE)</f>
        <v>-28.7</v>
      </c>
      <c r="F348">
        <f>VLOOKUP(C348, STANDARDS!B:E, 4, FALSE)</f>
        <v>25.3</v>
      </c>
      <c r="G348">
        <v>2325</v>
      </c>
      <c r="H348" s="3">
        <v>116.25</v>
      </c>
      <c r="J348" t="s">
        <v>120</v>
      </c>
      <c r="K348">
        <v>0.13</v>
      </c>
      <c r="M348" t="s">
        <v>165</v>
      </c>
    </row>
    <row r="349" spans="1:13" x14ac:dyDescent="0.3">
      <c r="A349">
        <v>17156</v>
      </c>
      <c r="B349" t="s">
        <v>161</v>
      </c>
      <c r="C349" t="str">
        <f>VLOOKUP(B349,STANDARDS!A:B, 2, FALSE)</f>
        <v>Gamohaan Fm</v>
      </c>
      <c r="D349" t="str">
        <f>VLOOKUP(C349, STANDARDS!B:E, 2, FALSE)</f>
        <v>South Africa</v>
      </c>
      <c r="E349">
        <f>VLOOKUP(C349, STANDARDS!B:E, 3, FALSE)</f>
        <v>-28.7</v>
      </c>
      <c r="F349">
        <f>VLOOKUP(C349, STANDARDS!B:E, 4, FALSE)</f>
        <v>25.3</v>
      </c>
      <c r="G349">
        <v>2450</v>
      </c>
      <c r="H349" s="3">
        <v>122.5</v>
      </c>
      <c r="J349" t="s">
        <v>118</v>
      </c>
      <c r="K349">
        <v>0.27</v>
      </c>
      <c r="M349" t="s">
        <v>165</v>
      </c>
    </row>
    <row r="350" spans="1:13" x14ac:dyDescent="0.3">
      <c r="A350">
        <v>17157</v>
      </c>
      <c r="B350" t="s">
        <v>161</v>
      </c>
      <c r="C350" t="str">
        <f>VLOOKUP(B350,STANDARDS!A:B, 2, FALSE)</f>
        <v>Gamohaan Fm</v>
      </c>
      <c r="D350" t="str">
        <f>VLOOKUP(C350, STANDARDS!B:E, 2, FALSE)</f>
        <v>South Africa</v>
      </c>
      <c r="E350">
        <f>VLOOKUP(C350, STANDARDS!B:E, 3, FALSE)</f>
        <v>-28.7</v>
      </c>
      <c r="F350">
        <f>VLOOKUP(C350, STANDARDS!B:E, 4, FALSE)</f>
        <v>25.3</v>
      </c>
      <c r="G350">
        <v>2450</v>
      </c>
      <c r="H350" s="3">
        <v>122.5</v>
      </c>
      <c r="J350" t="s">
        <v>118</v>
      </c>
      <c r="K350">
        <v>0.25</v>
      </c>
      <c r="M350" t="s">
        <v>165</v>
      </c>
    </row>
    <row r="351" spans="1:13" x14ac:dyDescent="0.3">
      <c r="A351">
        <v>17158</v>
      </c>
      <c r="B351" t="s">
        <v>161</v>
      </c>
      <c r="C351" t="str">
        <f>VLOOKUP(B351,STANDARDS!A:B, 2, FALSE)</f>
        <v>Gamohaan Fm</v>
      </c>
      <c r="D351" t="str">
        <f>VLOOKUP(C351, STANDARDS!B:E, 2, FALSE)</f>
        <v>South Africa</v>
      </c>
      <c r="E351">
        <f>VLOOKUP(C351, STANDARDS!B:E, 3, FALSE)</f>
        <v>-28.7</v>
      </c>
      <c r="F351">
        <f>VLOOKUP(C351, STANDARDS!B:E, 4, FALSE)</f>
        <v>25.3</v>
      </c>
      <c r="G351">
        <v>2450</v>
      </c>
      <c r="H351" s="3">
        <v>122.5</v>
      </c>
      <c r="J351" t="s">
        <v>118</v>
      </c>
      <c r="K351">
        <v>0.26</v>
      </c>
      <c r="M351" t="s">
        <v>165</v>
      </c>
    </row>
    <row r="352" spans="1:13" x14ac:dyDescent="0.3">
      <c r="A352">
        <v>17159</v>
      </c>
      <c r="B352" t="s">
        <v>161</v>
      </c>
      <c r="C352" t="str">
        <f>VLOOKUP(B352,STANDARDS!A:B, 2, FALSE)</f>
        <v>Gamohaan Fm</v>
      </c>
      <c r="D352" t="str">
        <f>VLOOKUP(C352, STANDARDS!B:E, 2, FALSE)</f>
        <v>South Africa</v>
      </c>
      <c r="E352">
        <f>VLOOKUP(C352, STANDARDS!B:E, 3, FALSE)</f>
        <v>-28.7</v>
      </c>
      <c r="F352">
        <f>VLOOKUP(C352, STANDARDS!B:E, 4, FALSE)</f>
        <v>25.3</v>
      </c>
      <c r="G352">
        <v>2450</v>
      </c>
      <c r="H352" s="3">
        <v>122.5</v>
      </c>
      <c r="J352" t="s">
        <v>118</v>
      </c>
      <c r="K352">
        <v>0.28000000000000003</v>
      </c>
      <c r="M352" t="s">
        <v>165</v>
      </c>
    </row>
    <row r="353" spans="1:13" x14ac:dyDescent="0.3">
      <c r="A353">
        <v>17160</v>
      </c>
      <c r="B353" t="s">
        <v>161</v>
      </c>
      <c r="C353" t="str">
        <f>VLOOKUP(B353,STANDARDS!A:B, 2, FALSE)</f>
        <v>Gamohaan Fm</v>
      </c>
      <c r="D353" t="str">
        <f>VLOOKUP(C353, STANDARDS!B:E, 2, FALSE)</f>
        <v>South Africa</v>
      </c>
      <c r="E353">
        <f>VLOOKUP(C353, STANDARDS!B:E, 3, FALSE)</f>
        <v>-28.7</v>
      </c>
      <c r="F353">
        <f>VLOOKUP(C353, STANDARDS!B:E, 4, FALSE)</f>
        <v>25.3</v>
      </c>
      <c r="G353">
        <v>2450</v>
      </c>
      <c r="H353" s="3">
        <v>122.5</v>
      </c>
      <c r="J353" t="s">
        <v>118</v>
      </c>
      <c r="K353">
        <v>0.26</v>
      </c>
      <c r="M353" t="s">
        <v>165</v>
      </c>
    </row>
    <row r="354" spans="1:13" x14ac:dyDescent="0.3">
      <c r="A354">
        <v>17161</v>
      </c>
      <c r="B354" t="s">
        <v>161</v>
      </c>
      <c r="C354" t="str">
        <f>VLOOKUP(B354,STANDARDS!A:B, 2, FALSE)</f>
        <v>Gamohaan Fm</v>
      </c>
      <c r="D354" t="str">
        <f>VLOOKUP(C354, STANDARDS!B:E, 2, FALSE)</f>
        <v>South Africa</v>
      </c>
      <c r="E354">
        <f>VLOOKUP(C354, STANDARDS!B:E, 3, FALSE)</f>
        <v>-28.7</v>
      </c>
      <c r="F354">
        <f>VLOOKUP(C354, STANDARDS!B:E, 4, FALSE)</f>
        <v>25.3</v>
      </c>
      <c r="G354">
        <v>2450</v>
      </c>
      <c r="H354" s="3">
        <v>122.5</v>
      </c>
      <c r="J354" t="s">
        <v>119</v>
      </c>
      <c r="K354">
        <v>0.18</v>
      </c>
      <c r="M354" t="s">
        <v>165</v>
      </c>
    </row>
    <row r="355" spans="1:13" x14ac:dyDescent="0.3">
      <c r="A355">
        <v>17162</v>
      </c>
      <c r="B355" t="s">
        <v>162</v>
      </c>
      <c r="C355" t="str">
        <f>VLOOKUP(B355,STANDARDS!A:B, 2, FALSE)</f>
        <v>Jeerinah Fm, Fortescue Gp</v>
      </c>
      <c r="D355" t="str">
        <f>VLOOKUP(C355, STANDARDS!B:E, 2, FALSE)</f>
        <v>Australia</v>
      </c>
      <c r="E355">
        <f>VLOOKUP(C355, STANDARDS!B:E, 3, FALSE)</f>
        <v>-23.7</v>
      </c>
      <c r="F355">
        <f>VLOOKUP(C355, STANDARDS!B:E, 4, FALSE)</f>
        <v>134.1</v>
      </c>
      <c r="G355">
        <v>2650</v>
      </c>
      <c r="H355" s="3">
        <v>132.5</v>
      </c>
      <c r="J355" t="s">
        <v>119</v>
      </c>
      <c r="K355">
        <v>0.48</v>
      </c>
      <c r="M355" t="s">
        <v>165</v>
      </c>
    </row>
    <row r="356" spans="1:13" x14ac:dyDescent="0.3">
      <c r="A356">
        <v>17163</v>
      </c>
      <c r="B356" t="s">
        <v>162</v>
      </c>
      <c r="C356" t="str">
        <f>VLOOKUP(B356,STANDARDS!A:B, 2, FALSE)</f>
        <v>Jeerinah Fm, Fortescue Gp</v>
      </c>
      <c r="D356" t="str">
        <f>VLOOKUP(C356, STANDARDS!B:E, 2, FALSE)</f>
        <v>Australia</v>
      </c>
      <c r="E356">
        <f>VLOOKUP(C356, STANDARDS!B:E, 3, FALSE)</f>
        <v>-23.7</v>
      </c>
      <c r="F356">
        <f>VLOOKUP(C356, STANDARDS!B:E, 4, FALSE)</f>
        <v>134.1</v>
      </c>
      <c r="G356">
        <v>2650</v>
      </c>
      <c r="H356" s="3">
        <v>132.5</v>
      </c>
      <c r="J356" t="s">
        <v>119</v>
      </c>
      <c r="K356">
        <v>0.36</v>
      </c>
      <c r="M356" t="s">
        <v>165</v>
      </c>
    </row>
    <row r="357" spans="1:13" x14ac:dyDescent="0.3">
      <c r="A357">
        <v>17164</v>
      </c>
      <c r="B357" t="s">
        <v>163</v>
      </c>
      <c r="C357" t="str">
        <f>VLOOKUP(B357,STANDARDS!A:B, 2, FALSE)</f>
        <v>Meentheena Mbr</v>
      </c>
      <c r="D357" t="str">
        <f>VLOOKUP(C357, STANDARDS!B:E, 2, FALSE)</f>
        <v>Australia</v>
      </c>
      <c r="E357">
        <f>VLOOKUP(C357, STANDARDS!B:E, 3, FALSE)</f>
        <v>-23.7</v>
      </c>
      <c r="F357">
        <f>VLOOKUP(C357, STANDARDS!B:E, 4, FALSE)</f>
        <v>134.1</v>
      </c>
      <c r="G357">
        <v>2750</v>
      </c>
      <c r="H357" s="3">
        <v>137.5</v>
      </c>
      <c r="J357" t="s">
        <v>120</v>
      </c>
      <c r="K357">
        <v>0.22</v>
      </c>
      <c r="M357" t="s">
        <v>165</v>
      </c>
    </row>
    <row r="358" spans="1:13" x14ac:dyDescent="0.3">
      <c r="A358">
        <v>17165</v>
      </c>
      <c r="B358" t="s">
        <v>106</v>
      </c>
      <c r="C358" t="str">
        <f>VLOOKUP(B358,STANDARDS!A:B, 2, FALSE)</f>
        <v>Tumbiana Fm, Fortescue Gp</v>
      </c>
      <c r="D358" t="str">
        <f>VLOOKUP(C358, STANDARDS!B:E, 2, FALSE)</f>
        <v>Australia</v>
      </c>
      <c r="E358">
        <f>VLOOKUP(C358, STANDARDS!B:E, 3, FALSE)</f>
        <v>-23.7</v>
      </c>
      <c r="F358">
        <f>VLOOKUP(C358, STANDARDS!B:E, 4, FALSE)</f>
        <v>134.1</v>
      </c>
      <c r="G358">
        <v>2750</v>
      </c>
      <c r="H358" s="3">
        <v>137.5</v>
      </c>
      <c r="J358" t="s">
        <v>118</v>
      </c>
      <c r="K358">
        <v>0.28000000000000003</v>
      </c>
      <c r="M358" t="s">
        <v>165</v>
      </c>
    </row>
    <row r="359" spans="1:13" x14ac:dyDescent="0.3">
      <c r="A359">
        <v>17166</v>
      </c>
      <c r="B359" t="s">
        <v>106</v>
      </c>
      <c r="C359" t="str">
        <f>VLOOKUP(B359,STANDARDS!A:B, 2, FALSE)</f>
        <v>Tumbiana Fm, Fortescue Gp</v>
      </c>
      <c r="D359" t="str">
        <f>VLOOKUP(C359, STANDARDS!B:E, 2, FALSE)</f>
        <v>Australia</v>
      </c>
      <c r="E359">
        <f>VLOOKUP(C359, STANDARDS!B:E, 3, FALSE)</f>
        <v>-23.7</v>
      </c>
      <c r="F359">
        <f>VLOOKUP(C359, STANDARDS!B:E, 4, FALSE)</f>
        <v>134.1</v>
      </c>
      <c r="G359">
        <v>2750</v>
      </c>
      <c r="H359" s="3">
        <v>137.5</v>
      </c>
      <c r="J359" t="s">
        <v>119</v>
      </c>
      <c r="K359">
        <v>0.47</v>
      </c>
      <c r="M359" t="s">
        <v>165</v>
      </c>
    </row>
    <row r="360" spans="1:13" x14ac:dyDescent="0.3">
      <c r="A360">
        <v>17167</v>
      </c>
      <c r="B360" t="s">
        <v>106</v>
      </c>
      <c r="C360" t="str">
        <f>VLOOKUP(B360,STANDARDS!A:B, 2, FALSE)</f>
        <v>Tumbiana Fm, Fortescue Gp</v>
      </c>
      <c r="D360" t="str">
        <f>VLOOKUP(C360, STANDARDS!B:E, 2, FALSE)</f>
        <v>Australia</v>
      </c>
      <c r="E360">
        <f>VLOOKUP(C360, STANDARDS!B:E, 3, FALSE)</f>
        <v>-23.7</v>
      </c>
      <c r="F360">
        <f>VLOOKUP(C360, STANDARDS!B:E, 4, FALSE)</f>
        <v>134.1</v>
      </c>
      <c r="G360">
        <v>2750</v>
      </c>
      <c r="H360" s="3">
        <v>137.5</v>
      </c>
      <c r="J360" t="s">
        <v>118</v>
      </c>
      <c r="K360">
        <v>0.32</v>
      </c>
      <c r="M360" t="s">
        <v>165</v>
      </c>
    </row>
    <row r="361" spans="1:13" x14ac:dyDescent="0.3">
      <c r="A361">
        <v>17168</v>
      </c>
      <c r="B361" t="s">
        <v>110</v>
      </c>
      <c r="C361" t="str">
        <f>VLOOKUP(B361,STANDARDS!A:B, 2, FALSE)</f>
        <v>Kromberg Fm</v>
      </c>
      <c r="D361" t="str">
        <f>VLOOKUP(C361, STANDARDS!B:E, 2, FALSE)</f>
        <v>South Africa</v>
      </c>
      <c r="E361">
        <f>VLOOKUP(C361, STANDARDS!B:E, 3, FALSE)</f>
        <v>-28.7</v>
      </c>
      <c r="F361">
        <f>VLOOKUP(C361, STANDARDS!B:E, 4, FALSE)</f>
        <v>25.3</v>
      </c>
      <c r="G361">
        <v>3300</v>
      </c>
      <c r="H361" s="3">
        <v>165</v>
      </c>
      <c r="J361" t="s">
        <v>120</v>
      </c>
      <c r="K361">
        <v>0.12</v>
      </c>
      <c r="M361" t="s">
        <v>165</v>
      </c>
    </row>
    <row r="362" spans="1:13" x14ac:dyDescent="0.3">
      <c r="A362">
        <v>17169</v>
      </c>
      <c r="B362" t="s">
        <v>110</v>
      </c>
      <c r="C362" t="str">
        <f>VLOOKUP(B362,STANDARDS!A:B, 2, FALSE)</f>
        <v>Kromberg Fm</v>
      </c>
      <c r="D362" t="str">
        <f>VLOOKUP(C362, STANDARDS!B:E, 2, FALSE)</f>
        <v>South Africa</v>
      </c>
      <c r="E362">
        <f>VLOOKUP(C362, STANDARDS!B:E, 3, FALSE)</f>
        <v>-28.7</v>
      </c>
      <c r="F362">
        <f>VLOOKUP(C362, STANDARDS!B:E, 4, FALSE)</f>
        <v>25.3</v>
      </c>
      <c r="G362">
        <v>3300</v>
      </c>
      <c r="H362" s="3">
        <v>165</v>
      </c>
      <c r="J362" t="s">
        <v>120</v>
      </c>
      <c r="K362">
        <v>0.14000000000000001</v>
      </c>
      <c r="M362" t="s">
        <v>165</v>
      </c>
    </row>
    <row r="363" spans="1:13" x14ac:dyDescent="0.3">
      <c r="A363">
        <v>17170</v>
      </c>
      <c r="B363" t="s">
        <v>110</v>
      </c>
      <c r="C363" t="str">
        <f>VLOOKUP(B363,STANDARDS!A:B, 2, FALSE)</f>
        <v>Kromberg Fm</v>
      </c>
      <c r="D363" t="str">
        <f>VLOOKUP(C363, STANDARDS!B:E, 2, FALSE)</f>
        <v>South Africa</v>
      </c>
      <c r="E363">
        <f>VLOOKUP(C363, STANDARDS!B:E, 3, FALSE)</f>
        <v>-28.7</v>
      </c>
      <c r="F363">
        <f>VLOOKUP(C363, STANDARDS!B:E, 4, FALSE)</f>
        <v>25.3</v>
      </c>
      <c r="G363">
        <v>3300</v>
      </c>
      <c r="H363" s="3">
        <v>165</v>
      </c>
      <c r="J363" t="s">
        <v>120</v>
      </c>
      <c r="K363">
        <v>0.16</v>
      </c>
      <c r="M363" t="s">
        <v>165</v>
      </c>
    </row>
    <row r="364" spans="1:13" x14ac:dyDescent="0.3">
      <c r="A364">
        <v>17171</v>
      </c>
      <c r="B364" t="s">
        <v>111</v>
      </c>
      <c r="C364" t="str">
        <f>VLOOKUP(B364,STANDARDS!A:B, 2, FALSE)</f>
        <v>Fig Tree Gp</v>
      </c>
      <c r="D364" t="str">
        <f>VLOOKUP(C364, STANDARDS!B:E, 2, FALSE)</f>
        <v>South Africa</v>
      </c>
      <c r="E364">
        <f>VLOOKUP(C364, STANDARDS!B:E, 3, FALSE)</f>
        <v>-28.7</v>
      </c>
      <c r="F364">
        <f>VLOOKUP(C364, STANDARDS!B:E, 4, FALSE)</f>
        <v>25.3</v>
      </c>
      <c r="G364">
        <v>3350</v>
      </c>
      <c r="H364" s="3">
        <v>167.5</v>
      </c>
      <c r="J364" t="s">
        <v>120</v>
      </c>
      <c r="K364">
        <v>0.18</v>
      </c>
      <c r="M364" t="s">
        <v>165</v>
      </c>
    </row>
    <row r="365" spans="1:13" x14ac:dyDescent="0.3">
      <c r="A365">
        <v>17172</v>
      </c>
      <c r="B365" t="s">
        <v>111</v>
      </c>
      <c r="C365" t="str">
        <f>VLOOKUP(B365,STANDARDS!A:B, 2, FALSE)</f>
        <v>Fig Tree Gp</v>
      </c>
      <c r="D365" t="str">
        <f>VLOOKUP(C365, STANDARDS!B:E, 2, FALSE)</f>
        <v>South Africa</v>
      </c>
      <c r="E365">
        <f>VLOOKUP(C365, STANDARDS!B:E, 3, FALSE)</f>
        <v>-28.7</v>
      </c>
      <c r="F365">
        <f>VLOOKUP(C365, STANDARDS!B:E, 4, FALSE)</f>
        <v>25.3</v>
      </c>
      <c r="G365">
        <v>3350</v>
      </c>
      <c r="H365" s="3">
        <v>167.5</v>
      </c>
      <c r="J365" t="s">
        <v>120</v>
      </c>
      <c r="K365">
        <v>0.19</v>
      </c>
      <c r="M365" t="s">
        <v>165</v>
      </c>
    </row>
    <row r="366" spans="1:13" x14ac:dyDescent="0.3">
      <c r="A366">
        <v>17173</v>
      </c>
      <c r="B366" t="s">
        <v>113</v>
      </c>
      <c r="C366" t="str">
        <f>VLOOKUP(B366,STANDARDS!A:B, 2, FALSE)</f>
        <v>Hooggenoeg Fm</v>
      </c>
      <c r="D366" t="str">
        <f>VLOOKUP(C366, STANDARDS!B:E, 2, FALSE)</f>
        <v>South Africa</v>
      </c>
      <c r="E366">
        <f>VLOOKUP(C366, STANDARDS!B:E, 3, FALSE)</f>
        <v>-28.7</v>
      </c>
      <c r="F366">
        <f>VLOOKUP(C366, STANDARDS!B:E, 4, FALSE)</f>
        <v>25.3</v>
      </c>
      <c r="G366">
        <v>3450</v>
      </c>
      <c r="H366" s="3">
        <v>172.5</v>
      </c>
      <c r="J366" t="s">
        <v>120</v>
      </c>
      <c r="K366">
        <v>0.2</v>
      </c>
      <c r="M366" t="s">
        <v>165</v>
      </c>
    </row>
    <row r="367" spans="1:13" x14ac:dyDescent="0.3">
      <c r="A367">
        <v>17174</v>
      </c>
      <c r="B367" t="s">
        <v>116</v>
      </c>
      <c r="C367" t="str">
        <f>VLOOKUP(B367,STANDARDS!A:B, 2, FALSE)</f>
        <v>Theespruit Fm</v>
      </c>
      <c r="D367" t="str">
        <f>VLOOKUP(C367, STANDARDS!B:E, 2, FALSE)</f>
        <v>South Africa</v>
      </c>
      <c r="E367">
        <f>VLOOKUP(C367, STANDARDS!B:E, 3, FALSE)</f>
        <v>-28.7</v>
      </c>
      <c r="F367">
        <f>VLOOKUP(C367, STANDARDS!B:E, 4, FALSE)</f>
        <v>25.3</v>
      </c>
      <c r="G367">
        <v>3550</v>
      </c>
      <c r="H367" s="3">
        <v>177.5</v>
      </c>
      <c r="J367" t="s">
        <v>120</v>
      </c>
      <c r="K367">
        <v>0.06</v>
      </c>
      <c r="M367" t="s">
        <v>165</v>
      </c>
    </row>
    <row r="368" spans="1:13" x14ac:dyDescent="0.3">
      <c r="B368" t="s">
        <v>39</v>
      </c>
      <c r="C368" t="str">
        <f>VLOOKUP(B368,STANDARDS!A:B, 2, FALSE)</f>
        <v>Wonoka Fm</v>
      </c>
      <c r="D368" t="str">
        <f>VLOOKUP(C368, STANDARDS!B:E, 2, FALSE)</f>
        <v>Australia</v>
      </c>
      <c r="E368">
        <f>VLOOKUP(C368, STANDARDS!B:E, 3, FALSE)</f>
        <v>-23.7</v>
      </c>
      <c r="F368">
        <f>VLOOKUP(C368, STANDARDS!B:E, 4, FALSE)</f>
        <v>134.1</v>
      </c>
      <c r="G368">
        <v>585</v>
      </c>
      <c r="H368" s="3">
        <v>29.25</v>
      </c>
      <c r="J368" t="s">
        <v>118</v>
      </c>
      <c r="K368">
        <v>0.47</v>
      </c>
      <c r="L368">
        <v>1</v>
      </c>
      <c r="M368" t="s">
        <v>229</v>
      </c>
    </row>
    <row r="369" spans="2:13" x14ac:dyDescent="0.3">
      <c r="B369" t="s">
        <v>40</v>
      </c>
      <c r="C369" t="str">
        <f>VLOOKUP(B369,STANDARDS!A:B, 2, FALSE)</f>
        <v>Pertatataka Fm</v>
      </c>
      <c r="D369" t="str">
        <f>VLOOKUP(C369, STANDARDS!B:E, 2, FALSE)</f>
        <v>Australia</v>
      </c>
      <c r="E369">
        <f>VLOOKUP(C369, STANDARDS!B:E, 3, FALSE)</f>
        <v>-23.7</v>
      </c>
      <c r="F369">
        <f>VLOOKUP(C369, STANDARDS!B:E, 4, FALSE)</f>
        <v>134.1</v>
      </c>
      <c r="G369">
        <v>610</v>
      </c>
      <c r="H369" s="3">
        <v>30.5</v>
      </c>
      <c r="J369" t="s">
        <v>119</v>
      </c>
      <c r="K369">
        <v>0.66</v>
      </c>
      <c r="L369">
        <v>1</v>
      </c>
      <c r="M369" t="s">
        <v>229</v>
      </c>
    </row>
    <row r="370" spans="2:13" x14ac:dyDescent="0.3">
      <c r="B370" t="s">
        <v>166</v>
      </c>
      <c r="C370" t="str">
        <f>VLOOKUP(B370,STANDARDS!A:B, 2, FALSE)</f>
        <v>Khatyspyt Fm</v>
      </c>
      <c r="D370" t="str">
        <f>VLOOKUP(C370, STANDARDS!B:E, 2, FALSE)</f>
        <v>Russia</v>
      </c>
      <c r="E370">
        <f>VLOOKUP(C370, STANDARDS!B:E, 3, FALSE)</f>
        <v>63.7</v>
      </c>
      <c r="F370">
        <f>VLOOKUP(C370, STANDARDS!B:E, 4, FALSE)</f>
        <v>98.1</v>
      </c>
      <c r="G370">
        <v>620</v>
      </c>
      <c r="H370" s="3">
        <v>31</v>
      </c>
      <c r="J370" t="s">
        <v>119</v>
      </c>
      <c r="K370">
        <v>1.3</v>
      </c>
      <c r="L370">
        <v>1</v>
      </c>
      <c r="M370" t="s">
        <v>229</v>
      </c>
    </row>
    <row r="371" spans="2:13" x14ac:dyDescent="0.3">
      <c r="B371" t="s">
        <v>167</v>
      </c>
      <c r="C371" t="str">
        <f>VLOOKUP(B371,STANDARDS!A:B, 2, FALSE)</f>
        <v>Boondall Dolomite</v>
      </c>
      <c r="D371" t="str">
        <f>VLOOKUP(C371, STANDARDS!B:E, 2, FALSE)</f>
        <v>Australia</v>
      </c>
      <c r="E371">
        <f>VLOOKUP(C371, STANDARDS!B:E, 3, FALSE)</f>
        <v>-23.7</v>
      </c>
      <c r="F371">
        <f>VLOOKUP(C371, STANDARDS!B:E, 4, FALSE)</f>
        <v>134.1</v>
      </c>
      <c r="G371">
        <v>640</v>
      </c>
      <c r="H371" s="3">
        <v>32</v>
      </c>
      <c r="J371" t="s">
        <v>118</v>
      </c>
      <c r="K371">
        <v>0.23</v>
      </c>
      <c r="L371">
        <v>1</v>
      </c>
      <c r="M371" t="s">
        <v>229</v>
      </c>
    </row>
    <row r="372" spans="2:13" x14ac:dyDescent="0.3">
      <c r="B372" t="s">
        <v>41</v>
      </c>
      <c r="C372" t="str">
        <f>VLOOKUP(B372,STANDARDS!A:B, 2, FALSE)</f>
        <v>Brachina Fm</v>
      </c>
      <c r="D372" t="str">
        <f>VLOOKUP(C372, STANDARDS!B:E, 2, FALSE)</f>
        <v>Australia</v>
      </c>
      <c r="E372">
        <f>VLOOKUP(C372, STANDARDS!B:E, 3, FALSE)</f>
        <v>-23.7</v>
      </c>
      <c r="F372">
        <f>VLOOKUP(C372, STANDARDS!B:E, 4, FALSE)</f>
        <v>134.1</v>
      </c>
      <c r="G372">
        <v>650</v>
      </c>
      <c r="H372" s="3">
        <v>32.5</v>
      </c>
      <c r="J372" t="s">
        <v>119</v>
      </c>
      <c r="K372">
        <v>0.11</v>
      </c>
      <c r="L372">
        <v>3</v>
      </c>
      <c r="M372" t="s">
        <v>229</v>
      </c>
    </row>
    <row r="373" spans="2:13" x14ac:dyDescent="0.3">
      <c r="B373" t="s">
        <v>168</v>
      </c>
      <c r="C373" t="str">
        <f>VLOOKUP(B373,STANDARDS!A:B, 2, FALSE)</f>
        <v>Sheepbed Fm</v>
      </c>
      <c r="D373" t="str">
        <f>VLOOKUP(C373, STANDARDS!B:E, 2, FALSE)</f>
        <v>Canada</v>
      </c>
      <c r="E373">
        <f>VLOOKUP(C373, STANDARDS!B:E, 3, FALSE)</f>
        <v>59.6</v>
      </c>
      <c r="F373">
        <f>VLOOKUP(C373, STANDARDS!B:E, 4, FALSE)</f>
        <v>-103.1</v>
      </c>
      <c r="G373">
        <v>650</v>
      </c>
      <c r="H373" s="3">
        <v>32.5</v>
      </c>
      <c r="J373" t="s">
        <v>119</v>
      </c>
      <c r="K373">
        <v>0.23</v>
      </c>
      <c r="L373">
        <v>5</v>
      </c>
      <c r="M373" t="s">
        <v>229</v>
      </c>
    </row>
    <row r="374" spans="2:13" x14ac:dyDescent="0.3">
      <c r="B374" t="s">
        <v>169</v>
      </c>
      <c r="C374" t="str">
        <f>VLOOKUP(B374,STANDARDS!A:B, 2, FALSE)</f>
        <v>Umberatana Gp</v>
      </c>
      <c r="D374" t="str">
        <f>VLOOKUP(C374, STANDARDS!B:E, 2, FALSE)</f>
        <v>Australia</v>
      </c>
      <c r="E374">
        <f>VLOOKUP(C374, STANDARDS!B:E, 3, FALSE)</f>
        <v>-23.7</v>
      </c>
      <c r="F374">
        <f>VLOOKUP(C374, STANDARDS!B:E, 4, FALSE)</f>
        <v>134.1</v>
      </c>
      <c r="G374">
        <v>675</v>
      </c>
      <c r="H374" s="3">
        <v>33.75</v>
      </c>
      <c r="J374" t="s">
        <v>118</v>
      </c>
      <c r="K374">
        <v>0.49</v>
      </c>
      <c r="L374">
        <v>1</v>
      </c>
      <c r="M374" t="s">
        <v>229</v>
      </c>
    </row>
    <row r="375" spans="2:13" x14ac:dyDescent="0.3">
      <c r="B375" t="s">
        <v>170</v>
      </c>
      <c r="C375" t="str">
        <f>VLOOKUP(B375,STANDARDS!A:B, 2, FALSE)</f>
        <v>Biri Fm</v>
      </c>
      <c r="D375" t="str">
        <f>VLOOKUP(C375, STANDARDS!B:E, 2, FALSE)</f>
        <v>Norway</v>
      </c>
      <c r="E375">
        <f>VLOOKUP(C375, STANDARDS!B:E, 3, FALSE)</f>
        <v>65.900000000000006</v>
      </c>
      <c r="F375">
        <f>VLOOKUP(C375, STANDARDS!B:E, 4, FALSE)</f>
        <v>13.6</v>
      </c>
      <c r="G375">
        <v>700</v>
      </c>
      <c r="H375" s="3">
        <v>35</v>
      </c>
      <c r="J375" t="s">
        <v>118</v>
      </c>
      <c r="K375">
        <v>0.56999999999999995</v>
      </c>
      <c r="L375">
        <v>4</v>
      </c>
      <c r="M375" t="s">
        <v>229</v>
      </c>
    </row>
    <row r="376" spans="2:13" x14ac:dyDescent="0.3">
      <c r="B376" t="s">
        <v>171</v>
      </c>
      <c r="C376" t="str">
        <f>VLOOKUP(B376,STANDARDS!A:B, 2, FALSE)</f>
        <v>Luoquan Fm</v>
      </c>
      <c r="D376" t="str">
        <f>VLOOKUP(C376, STANDARDS!B:E, 2, FALSE)</f>
        <v>China</v>
      </c>
      <c r="E376">
        <f>VLOOKUP(C376, STANDARDS!B:E, 3, FALSE)</f>
        <v>33.9</v>
      </c>
      <c r="F376">
        <f>VLOOKUP(C376, STANDARDS!B:E, 4, FALSE)</f>
        <v>104.1</v>
      </c>
      <c r="G376">
        <v>700</v>
      </c>
      <c r="H376" s="3">
        <v>35</v>
      </c>
      <c r="J376" t="s">
        <v>164</v>
      </c>
      <c r="K376">
        <v>0.31</v>
      </c>
      <c r="L376">
        <v>3</v>
      </c>
      <c r="M376" t="s">
        <v>229</v>
      </c>
    </row>
    <row r="377" spans="2:13" x14ac:dyDescent="0.3">
      <c r="B377" t="s">
        <v>172</v>
      </c>
      <c r="C377" t="str">
        <f>VLOOKUP(B377,STANDARDS!A:B, 2, FALSE)</f>
        <v>Twitya Fm</v>
      </c>
      <c r="D377" t="str">
        <f>VLOOKUP(C377, STANDARDS!B:E, 2, FALSE)</f>
        <v>Canada</v>
      </c>
      <c r="E377">
        <f>VLOOKUP(C377, STANDARDS!B:E, 3, FALSE)</f>
        <v>59.6</v>
      </c>
      <c r="F377">
        <f>VLOOKUP(C377, STANDARDS!B:E, 4, FALSE)</f>
        <v>-103.1</v>
      </c>
      <c r="G377">
        <v>700</v>
      </c>
      <c r="H377" s="3">
        <v>35</v>
      </c>
      <c r="J377" t="s">
        <v>119</v>
      </c>
      <c r="K377">
        <v>0.44</v>
      </c>
      <c r="L377">
        <v>4</v>
      </c>
      <c r="M377" t="s">
        <v>229</v>
      </c>
    </row>
    <row r="378" spans="2:13" x14ac:dyDescent="0.3">
      <c r="B378" t="s">
        <v>10</v>
      </c>
      <c r="C378" t="str">
        <f>VLOOKUP(B378,STANDARDS!A:B, 2, FALSE)</f>
        <v>Tapley Hill Fm, Umberatana Gp</v>
      </c>
      <c r="D378" t="str">
        <f>VLOOKUP(C378, STANDARDS!B:E, 2, FALSE)</f>
        <v>Australia</v>
      </c>
      <c r="E378">
        <f>VLOOKUP(C378, STANDARDS!B:E, 3, FALSE)</f>
        <v>-23.7</v>
      </c>
      <c r="F378">
        <f>VLOOKUP(C378, STANDARDS!B:E, 4, FALSE)</f>
        <v>134.1</v>
      </c>
      <c r="G378">
        <v>750</v>
      </c>
      <c r="H378" s="3">
        <v>37.5</v>
      </c>
      <c r="J378" t="s">
        <v>118</v>
      </c>
      <c r="K378">
        <v>0.24</v>
      </c>
      <c r="L378">
        <v>1</v>
      </c>
      <c r="M378" t="s">
        <v>229</v>
      </c>
    </row>
    <row r="379" spans="2:13" x14ac:dyDescent="0.3">
      <c r="B379" t="s">
        <v>10</v>
      </c>
      <c r="C379" t="str">
        <f>VLOOKUP(B379,STANDARDS!A:B, 2, FALSE)</f>
        <v>Tapley Hill Fm, Umberatana Gp</v>
      </c>
      <c r="D379" t="str">
        <f>VLOOKUP(C379, STANDARDS!B:E, 2, FALSE)</f>
        <v>Australia</v>
      </c>
      <c r="E379">
        <f>VLOOKUP(C379, STANDARDS!B:E, 3, FALSE)</f>
        <v>-23.7</v>
      </c>
      <c r="F379">
        <f>VLOOKUP(C379, STANDARDS!B:E, 4, FALSE)</f>
        <v>134.1</v>
      </c>
      <c r="G379">
        <v>750</v>
      </c>
      <c r="H379" s="3">
        <v>37.5</v>
      </c>
      <c r="J379" t="s">
        <v>119</v>
      </c>
      <c r="K379">
        <v>0.12</v>
      </c>
      <c r="L379">
        <v>24</v>
      </c>
      <c r="M379" t="s">
        <v>229</v>
      </c>
    </row>
    <row r="380" spans="2:13" x14ac:dyDescent="0.3">
      <c r="B380" t="s">
        <v>173</v>
      </c>
      <c r="C380" t="str">
        <f>VLOOKUP(B380,STANDARDS!A:B, 2, FALSE)</f>
        <v>Tindelpina Shale Mbr</v>
      </c>
      <c r="D380" t="str">
        <f>VLOOKUP(C380, STANDARDS!B:E, 2, FALSE)</f>
        <v>Australia</v>
      </c>
      <c r="E380">
        <f>VLOOKUP(C380, STANDARDS!B:E, 3, FALSE)</f>
        <v>-23.7</v>
      </c>
      <c r="F380">
        <f>VLOOKUP(C380, STANDARDS!B:E, 4, FALSE)</f>
        <v>134.1</v>
      </c>
      <c r="G380">
        <v>750</v>
      </c>
      <c r="H380" s="3">
        <v>37.5</v>
      </c>
      <c r="J380" t="s">
        <v>164</v>
      </c>
      <c r="K380">
        <v>0.18</v>
      </c>
      <c r="L380">
        <v>1</v>
      </c>
      <c r="M380" t="s">
        <v>229</v>
      </c>
    </row>
    <row r="381" spans="2:13" x14ac:dyDescent="0.3">
      <c r="B381" t="s">
        <v>174</v>
      </c>
      <c r="C381" t="str">
        <f>VLOOKUP(B381,STANDARDS!A:B, 2, FALSE)</f>
        <v>Woocalla Fm</v>
      </c>
      <c r="D381" t="str">
        <f>VLOOKUP(C381, STANDARDS!B:E, 2, FALSE)</f>
        <v>Australia</v>
      </c>
      <c r="E381">
        <f>VLOOKUP(C381, STANDARDS!B:E, 3, FALSE)</f>
        <v>-23.7</v>
      </c>
      <c r="F381">
        <f>VLOOKUP(C381, STANDARDS!B:E, 4, FALSE)</f>
        <v>134.1</v>
      </c>
      <c r="G381">
        <v>750</v>
      </c>
      <c r="H381" s="3">
        <v>37.5</v>
      </c>
      <c r="J381" t="s">
        <v>164</v>
      </c>
      <c r="K381">
        <v>0.6</v>
      </c>
      <c r="L381">
        <v>1</v>
      </c>
      <c r="M381" t="s">
        <v>229</v>
      </c>
    </row>
    <row r="382" spans="2:13" x14ac:dyDescent="0.3">
      <c r="B382" t="s">
        <v>43</v>
      </c>
      <c r="C382" t="str">
        <f>VLOOKUP(B382,STANDARDS!A:B, 2, FALSE)</f>
        <v>Skillogalee Dolomite</v>
      </c>
      <c r="D382" t="str">
        <f>VLOOKUP(C382, STANDARDS!B:E, 2, FALSE)</f>
        <v>Australia</v>
      </c>
      <c r="E382">
        <f>VLOOKUP(C382, STANDARDS!B:E, 3, FALSE)</f>
        <v>-23.7</v>
      </c>
      <c r="F382">
        <f>VLOOKUP(C382, STANDARDS!B:E, 4, FALSE)</f>
        <v>134.1</v>
      </c>
      <c r="G382">
        <v>770</v>
      </c>
      <c r="H382" s="3">
        <v>38.5</v>
      </c>
      <c r="J382" t="s">
        <v>118</v>
      </c>
      <c r="K382">
        <v>0.1</v>
      </c>
      <c r="L382">
        <v>1</v>
      </c>
      <c r="M382" t="s">
        <v>229</v>
      </c>
    </row>
    <row r="383" spans="2:13" x14ac:dyDescent="0.3">
      <c r="B383" t="s">
        <v>43</v>
      </c>
      <c r="C383" t="str">
        <f>VLOOKUP(B383,STANDARDS!A:B, 2, FALSE)</f>
        <v>Skillogalee Dolomite</v>
      </c>
      <c r="D383" t="str">
        <f>VLOOKUP(C383, STANDARDS!B:E, 2, FALSE)</f>
        <v>Australia</v>
      </c>
      <c r="E383">
        <f>VLOOKUP(C383, STANDARDS!B:E, 3, FALSE)</f>
        <v>-23.7</v>
      </c>
      <c r="F383">
        <f>VLOOKUP(C383, STANDARDS!B:E, 4, FALSE)</f>
        <v>134.1</v>
      </c>
      <c r="G383">
        <v>770</v>
      </c>
      <c r="H383" s="3">
        <v>38.5</v>
      </c>
      <c r="J383" t="s">
        <v>120</v>
      </c>
      <c r="K383">
        <v>0.2</v>
      </c>
      <c r="L383">
        <v>1</v>
      </c>
      <c r="M383" t="s">
        <v>229</v>
      </c>
    </row>
    <row r="384" spans="2:13" x14ac:dyDescent="0.3">
      <c r="B384" t="s">
        <v>43</v>
      </c>
      <c r="C384" t="str">
        <f>VLOOKUP(B384,STANDARDS!A:B, 2, FALSE)</f>
        <v>Skillogalee Dolomite</v>
      </c>
      <c r="D384" t="str">
        <f>VLOOKUP(C384, STANDARDS!B:E, 2, FALSE)</f>
        <v>Australia</v>
      </c>
      <c r="E384">
        <f>VLOOKUP(C384, STANDARDS!B:E, 3, FALSE)</f>
        <v>-23.7</v>
      </c>
      <c r="F384">
        <f>VLOOKUP(C384, STANDARDS!B:E, 4, FALSE)</f>
        <v>134.1</v>
      </c>
      <c r="G384">
        <v>770</v>
      </c>
      <c r="H384" s="3">
        <v>38.5</v>
      </c>
      <c r="J384" t="s">
        <v>120</v>
      </c>
      <c r="K384">
        <v>0.31</v>
      </c>
      <c r="L384">
        <v>1</v>
      </c>
      <c r="M384" t="s">
        <v>229</v>
      </c>
    </row>
    <row r="385" spans="2:13" x14ac:dyDescent="0.3">
      <c r="B385" t="s">
        <v>43</v>
      </c>
      <c r="C385" t="str">
        <f>VLOOKUP(B385,STANDARDS!A:B, 2, FALSE)</f>
        <v>Skillogalee Dolomite</v>
      </c>
      <c r="D385" t="str">
        <f>VLOOKUP(C385, STANDARDS!B:E, 2, FALSE)</f>
        <v>Australia</v>
      </c>
      <c r="E385">
        <f>VLOOKUP(C385, STANDARDS!B:E, 3, FALSE)</f>
        <v>-23.7</v>
      </c>
      <c r="F385">
        <f>VLOOKUP(C385, STANDARDS!B:E, 4, FALSE)</f>
        <v>134.1</v>
      </c>
      <c r="G385">
        <v>770</v>
      </c>
      <c r="H385" s="3">
        <v>38.5</v>
      </c>
      <c r="J385" t="s">
        <v>118</v>
      </c>
      <c r="K385">
        <v>0.23</v>
      </c>
      <c r="L385">
        <v>4</v>
      </c>
      <c r="M385" t="s">
        <v>229</v>
      </c>
    </row>
    <row r="386" spans="2:13" x14ac:dyDescent="0.3">
      <c r="B386" t="s">
        <v>175</v>
      </c>
      <c r="C386" t="str">
        <f>VLOOKUP(B386,STANDARDS!A:B, 2, FALSE)</f>
        <v>River Wakefield Gp</v>
      </c>
      <c r="D386" t="str">
        <f>VLOOKUP(C386, STANDARDS!B:E, 2, FALSE)</f>
        <v>Australia</v>
      </c>
      <c r="E386">
        <f>VLOOKUP(C386, STANDARDS!B:E, 3, FALSE)</f>
        <v>-23.7</v>
      </c>
      <c r="F386">
        <f>VLOOKUP(C386, STANDARDS!B:E, 4, FALSE)</f>
        <v>134.1</v>
      </c>
      <c r="G386">
        <v>775</v>
      </c>
      <c r="H386" s="3">
        <v>38.75</v>
      </c>
      <c r="J386" t="s">
        <v>120</v>
      </c>
      <c r="K386">
        <v>0.57999999999999996</v>
      </c>
      <c r="M386" t="s">
        <v>229</v>
      </c>
    </row>
    <row r="387" spans="2:13" x14ac:dyDescent="0.3">
      <c r="B387" t="s">
        <v>45</v>
      </c>
      <c r="C387" t="str">
        <f>VLOOKUP(B387,STANDARDS!A:B, 2, FALSE)</f>
        <v>Burra Gp</v>
      </c>
      <c r="D387" t="str">
        <f>VLOOKUP(C387, STANDARDS!B:E, 2, FALSE)</f>
        <v>Australia</v>
      </c>
      <c r="E387">
        <f>VLOOKUP(C387, STANDARDS!B:E, 3, FALSE)</f>
        <v>-23.7</v>
      </c>
      <c r="F387">
        <f>VLOOKUP(C387, STANDARDS!B:E, 4, FALSE)</f>
        <v>134.1</v>
      </c>
      <c r="G387">
        <v>800</v>
      </c>
      <c r="H387" s="3">
        <v>40</v>
      </c>
      <c r="J387" t="s">
        <v>120</v>
      </c>
      <c r="K387">
        <v>0.17</v>
      </c>
      <c r="M387" t="s">
        <v>229</v>
      </c>
    </row>
    <row r="388" spans="2:13" x14ac:dyDescent="0.3">
      <c r="B388" t="s">
        <v>46</v>
      </c>
      <c r="C388" t="str">
        <f>VLOOKUP(B388,STANDARDS!A:B, 2, FALSE)</f>
        <v>Black Mudstone, Utah</v>
      </c>
      <c r="D388" t="str">
        <f>VLOOKUP(C388, STANDARDS!B:E, 2, FALSE)</f>
        <v>USA</v>
      </c>
      <c r="E388">
        <f>VLOOKUP(C388, STANDARDS!B:E, 3, FALSE)</f>
        <v>40.700000000000003</v>
      </c>
      <c r="F388">
        <f>VLOOKUP(C388, STANDARDS!B:E, 4, FALSE)</f>
        <v>-96.2</v>
      </c>
      <c r="G388">
        <v>830</v>
      </c>
      <c r="H388" s="3">
        <v>41.5</v>
      </c>
      <c r="J388" t="s">
        <v>119</v>
      </c>
      <c r="K388">
        <v>0.1</v>
      </c>
      <c r="L388">
        <v>1</v>
      </c>
      <c r="M388" t="s">
        <v>229</v>
      </c>
    </row>
    <row r="389" spans="2:13" x14ac:dyDescent="0.3">
      <c r="B389" t="s">
        <v>176</v>
      </c>
      <c r="C389" t="str">
        <f>VLOOKUP(B389,STANDARDS!A:B, 2, FALSE)</f>
        <v>Beck Springs Dolomite</v>
      </c>
      <c r="D389" t="str">
        <f>VLOOKUP(C389, STANDARDS!B:E, 2, FALSE)</f>
        <v>USA</v>
      </c>
      <c r="E389">
        <f>VLOOKUP(C389, STANDARDS!B:E, 3, FALSE)</f>
        <v>40.700000000000003</v>
      </c>
      <c r="F389">
        <f>VLOOKUP(C389, STANDARDS!B:E, 4, FALSE)</f>
        <v>-96.2</v>
      </c>
      <c r="G389">
        <v>850</v>
      </c>
      <c r="H389" s="3">
        <v>42.5</v>
      </c>
      <c r="J389" t="s">
        <v>118</v>
      </c>
      <c r="K389">
        <v>0.14000000000000001</v>
      </c>
      <c r="L389">
        <v>1</v>
      </c>
      <c r="M389" t="s">
        <v>229</v>
      </c>
    </row>
    <row r="390" spans="2:13" x14ac:dyDescent="0.3">
      <c r="B390" t="s">
        <v>14</v>
      </c>
      <c r="C390" t="str">
        <f>VLOOKUP(B390,STANDARDS!A:B, 2, FALSE)</f>
        <v>Bitter Springs Fm</v>
      </c>
      <c r="D390" t="str">
        <f>VLOOKUP(C390, STANDARDS!B:E, 2, FALSE)</f>
        <v>Australia</v>
      </c>
      <c r="E390">
        <f>VLOOKUP(C390, STANDARDS!B:E, 3, FALSE)</f>
        <v>-23.7</v>
      </c>
      <c r="F390">
        <f>VLOOKUP(C390, STANDARDS!B:E, 4, FALSE)</f>
        <v>134.1</v>
      </c>
      <c r="G390">
        <v>850</v>
      </c>
      <c r="H390" s="3">
        <v>42.5</v>
      </c>
      <c r="J390" t="s">
        <v>118</v>
      </c>
      <c r="K390">
        <v>0.82</v>
      </c>
      <c r="L390">
        <v>1</v>
      </c>
      <c r="M390" t="s">
        <v>229</v>
      </c>
    </row>
    <row r="391" spans="2:13" x14ac:dyDescent="0.3">
      <c r="B391" t="s">
        <v>14</v>
      </c>
      <c r="C391" t="str">
        <f>VLOOKUP(B391,STANDARDS!A:B, 2, FALSE)</f>
        <v>Bitter Springs Fm</v>
      </c>
      <c r="D391" t="str">
        <f>VLOOKUP(C391, STANDARDS!B:E, 2, FALSE)</f>
        <v>Australia</v>
      </c>
      <c r="E391">
        <f>VLOOKUP(C391, STANDARDS!B:E, 3, FALSE)</f>
        <v>-23.7</v>
      </c>
      <c r="F391">
        <f>VLOOKUP(C391, STANDARDS!B:E, 4, FALSE)</f>
        <v>134.1</v>
      </c>
      <c r="G391">
        <v>850</v>
      </c>
      <c r="H391" s="3">
        <v>42.5</v>
      </c>
      <c r="J391" t="s">
        <v>120</v>
      </c>
      <c r="K391">
        <v>0.1</v>
      </c>
      <c r="L391">
        <v>1</v>
      </c>
      <c r="M391" t="s">
        <v>229</v>
      </c>
    </row>
    <row r="392" spans="2:13" x14ac:dyDescent="0.3">
      <c r="B392" t="s">
        <v>14</v>
      </c>
      <c r="C392" t="str">
        <f>VLOOKUP(B392,STANDARDS!A:B, 2, FALSE)</f>
        <v>Bitter Springs Fm</v>
      </c>
      <c r="D392" t="str">
        <f>VLOOKUP(C392, STANDARDS!B:E, 2, FALSE)</f>
        <v>Australia</v>
      </c>
      <c r="E392">
        <f>VLOOKUP(C392, STANDARDS!B:E, 3, FALSE)</f>
        <v>-23.7</v>
      </c>
      <c r="F392">
        <f>VLOOKUP(C392, STANDARDS!B:E, 4, FALSE)</f>
        <v>134.1</v>
      </c>
      <c r="G392">
        <v>850</v>
      </c>
      <c r="H392" s="3">
        <v>42.5</v>
      </c>
      <c r="J392" t="s">
        <v>120</v>
      </c>
      <c r="K392">
        <v>0.34</v>
      </c>
      <c r="L392">
        <v>1</v>
      </c>
      <c r="M392" t="s">
        <v>229</v>
      </c>
    </row>
    <row r="393" spans="2:13" x14ac:dyDescent="0.3">
      <c r="B393" t="s">
        <v>14</v>
      </c>
      <c r="C393" t="str">
        <f>VLOOKUP(B393,STANDARDS!A:B, 2, FALSE)</f>
        <v>Bitter Springs Fm</v>
      </c>
      <c r="D393" t="str">
        <f>VLOOKUP(C393, STANDARDS!B:E, 2, FALSE)</f>
        <v>Australia</v>
      </c>
      <c r="E393">
        <f>VLOOKUP(C393, STANDARDS!B:E, 3, FALSE)</f>
        <v>-23.7</v>
      </c>
      <c r="F393">
        <f>VLOOKUP(C393, STANDARDS!B:E, 4, FALSE)</f>
        <v>134.1</v>
      </c>
      <c r="G393">
        <v>850</v>
      </c>
      <c r="H393" s="3">
        <v>42.5</v>
      </c>
      <c r="J393" t="s">
        <v>118</v>
      </c>
      <c r="K393">
        <v>0.73</v>
      </c>
      <c r="L393">
        <v>1</v>
      </c>
      <c r="M393" t="s">
        <v>229</v>
      </c>
    </row>
    <row r="394" spans="2:13" x14ac:dyDescent="0.3">
      <c r="B394" t="s">
        <v>14</v>
      </c>
      <c r="C394" t="str">
        <f>VLOOKUP(B394,STANDARDS!A:B, 2, FALSE)</f>
        <v>Bitter Springs Fm</v>
      </c>
      <c r="D394" t="str">
        <f>VLOOKUP(C394, STANDARDS!B:E, 2, FALSE)</f>
        <v>Australia</v>
      </c>
      <c r="E394">
        <f>VLOOKUP(C394, STANDARDS!B:E, 3, FALSE)</f>
        <v>-23.7</v>
      </c>
      <c r="F394">
        <f>VLOOKUP(C394, STANDARDS!B:E, 4, FALSE)</f>
        <v>134.1</v>
      </c>
      <c r="G394">
        <v>850</v>
      </c>
      <c r="H394" s="3">
        <v>42.5</v>
      </c>
      <c r="J394" t="s">
        <v>118</v>
      </c>
      <c r="K394">
        <v>0.37</v>
      </c>
      <c r="L394">
        <v>2</v>
      </c>
      <c r="M394" t="s">
        <v>229</v>
      </c>
    </row>
    <row r="395" spans="2:13" x14ac:dyDescent="0.3">
      <c r="B395" t="s">
        <v>177</v>
      </c>
      <c r="C395" t="str">
        <f>VLOOKUP(B395,STANDARDS!A:B, 2, FALSE)</f>
        <v>Kingston Peak Fm</v>
      </c>
      <c r="D395" t="str">
        <f>VLOOKUP(C395, STANDARDS!B:E, 2, FALSE)</f>
        <v>USA</v>
      </c>
      <c r="E395">
        <f>VLOOKUP(C395, STANDARDS!B:E, 3, FALSE)</f>
        <v>40.700000000000003</v>
      </c>
      <c r="F395">
        <f>VLOOKUP(C395, STANDARDS!B:E, 4, FALSE)</f>
        <v>-96.2</v>
      </c>
      <c r="G395">
        <v>850</v>
      </c>
      <c r="H395" s="3">
        <v>42.5</v>
      </c>
      <c r="J395" t="s">
        <v>118</v>
      </c>
      <c r="K395">
        <v>0.27</v>
      </c>
      <c r="L395">
        <v>1</v>
      </c>
      <c r="M395" t="s">
        <v>229</v>
      </c>
    </row>
    <row r="396" spans="2:13" x14ac:dyDescent="0.3">
      <c r="B396" t="s">
        <v>178</v>
      </c>
      <c r="C396" t="str">
        <f>VLOOKUP(B396,STANDARDS!A:B, 2, FALSE)</f>
        <v>Loves Creek Mbr, Bitter Springs Fm</v>
      </c>
      <c r="D396" t="str">
        <f>VLOOKUP(C396, STANDARDS!B:E, 2, FALSE)</f>
        <v>Australia</v>
      </c>
      <c r="E396">
        <f>VLOOKUP(C396, STANDARDS!B:E, 3, FALSE)</f>
        <v>-23.7</v>
      </c>
      <c r="F396">
        <f>VLOOKUP(C396, STANDARDS!B:E, 4, FALSE)</f>
        <v>134.1</v>
      </c>
      <c r="G396">
        <v>850</v>
      </c>
      <c r="H396" s="3">
        <v>42.5</v>
      </c>
      <c r="J396" t="s">
        <v>118</v>
      </c>
      <c r="K396">
        <v>0.35</v>
      </c>
      <c r="L396">
        <v>1</v>
      </c>
      <c r="M396" t="s">
        <v>229</v>
      </c>
    </row>
    <row r="397" spans="2:13" x14ac:dyDescent="0.3">
      <c r="B397" t="s">
        <v>178</v>
      </c>
      <c r="C397" t="str">
        <f>VLOOKUP(B397,STANDARDS!A:B, 2, FALSE)</f>
        <v>Loves Creek Mbr, Bitter Springs Fm</v>
      </c>
      <c r="D397" t="str">
        <f>VLOOKUP(C397, STANDARDS!B:E, 2, FALSE)</f>
        <v>Australia</v>
      </c>
      <c r="E397">
        <f>VLOOKUP(C397, STANDARDS!B:E, 3, FALSE)</f>
        <v>-23.7</v>
      </c>
      <c r="F397">
        <f>VLOOKUP(C397, STANDARDS!B:E, 4, FALSE)</f>
        <v>134.1</v>
      </c>
      <c r="G397">
        <v>850</v>
      </c>
      <c r="H397" s="3">
        <v>42.5</v>
      </c>
      <c r="J397" t="s">
        <v>120</v>
      </c>
      <c r="K397">
        <v>0.39</v>
      </c>
      <c r="L397">
        <v>1</v>
      </c>
      <c r="M397" t="s">
        <v>229</v>
      </c>
    </row>
    <row r="398" spans="2:13" x14ac:dyDescent="0.3">
      <c r="B398" t="s">
        <v>179</v>
      </c>
      <c r="C398" t="str">
        <f>VLOOKUP(B398,STANDARDS!A:B, 2, FALSE)</f>
        <v>Walcott Mbr</v>
      </c>
      <c r="D398" t="str">
        <f>VLOOKUP(C398, STANDARDS!B:E, 2, FALSE)</f>
        <v>USA</v>
      </c>
      <c r="E398">
        <f>VLOOKUP(C398, STANDARDS!B:E, 3, FALSE)</f>
        <v>40.700000000000003</v>
      </c>
      <c r="F398">
        <f>VLOOKUP(C398, STANDARDS!B:E, 4, FALSE)</f>
        <v>-96.2</v>
      </c>
      <c r="G398">
        <v>850</v>
      </c>
      <c r="H398" s="3">
        <v>42.5</v>
      </c>
      <c r="J398" t="s">
        <v>120</v>
      </c>
      <c r="K398">
        <v>0.79</v>
      </c>
      <c r="L398">
        <v>1</v>
      </c>
      <c r="M398" t="s">
        <v>229</v>
      </c>
    </row>
    <row r="399" spans="2:13" x14ac:dyDescent="0.3">
      <c r="B399" t="s">
        <v>179</v>
      </c>
      <c r="C399" t="str">
        <f>VLOOKUP(B399,STANDARDS!A:B, 2, FALSE)</f>
        <v>Walcott Mbr</v>
      </c>
      <c r="D399" t="str">
        <f>VLOOKUP(C399, STANDARDS!B:E, 2, FALSE)</f>
        <v>USA</v>
      </c>
      <c r="E399">
        <f>VLOOKUP(C399, STANDARDS!B:E, 3, FALSE)</f>
        <v>40.700000000000003</v>
      </c>
      <c r="F399">
        <f>VLOOKUP(C399, STANDARDS!B:E, 4, FALSE)</f>
        <v>-96.2</v>
      </c>
      <c r="G399">
        <v>850</v>
      </c>
      <c r="H399" s="3">
        <v>42.5</v>
      </c>
      <c r="J399" t="s">
        <v>119</v>
      </c>
      <c r="K399">
        <v>0.84</v>
      </c>
      <c r="L399">
        <v>3</v>
      </c>
      <c r="M399" t="s">
        <v>229</v>
      </c>
    </row>
    <row r="400" spans="2:13" x14ac:dyDescent="0.3">
      <c r="B400" t="s">
        <v>179</v>
      </c>
      <c r="C400" t="str">
        <f>VLOOKUP(B400,STANDARDS!A:B, 2, FALSE)</f>
        <v>Walcott Mbr</v>
      </c>
      <c r="D400" t="str">
        <f>VLOOKUP(C400, STANDARDS!B:E, 2, FALSE)</f>
        <v>USA</v>
      </c>
      <c r="E400">
        <f>VLOOKUP(C400, STANDARDS!B:E, 3, FALSE)</f>
        <v>40.700000000000003</v>
      </c>
      <c r="F400">
        <f>VLOOKUP(C400, STANDARDS!B:E, 4, FALSE)</f>
        <v>-96.2</v>
      </c>
      <c r="G400">
        <v>850</v>
      </c>
      <c r="H400" s="3">
        <v>42.5</v>
      </c>
      <c r="J400" t="s">
        <v>118</v>
      </c>
      <c r="K400">
        <v>0.78</v>
      </c>
      <c r="L400">
        <v>2</v>
      </c>
      <c r="M400" t="s">
        <v>229</v>
      </c>
    </row>
    <row r="401" spans="2:13" x14ac:dyDescent="0.3">
      <c r="B401" t="s">
        <v>180</v>
      </c>
      <c r="C401" t="str">
        <f>VLOOKUP(B401,STANDARDS!A:B, 2, FALSE)</f>
        <v>Awatubi Mbr, Chuar Gp</v>
      </c>
      <c r="D401" t="str">
        <f>VLOOKUP(C401, STANDARDS!B:E, 2, FALSE)</f>
        <v>USA</v>
      </c>
      <c r="E401">
        <f>VLOOKUP(C401, STANDARDS!B:E, 3, FALSE)</f>
        <v>40.700000000000003</v>
      </c>
      <c r="F401">
        <f>VLOOKUP(C401, STANDARDS!B:E, 4, FALSE)</f>
        <v>-96.2</v>
      </c>
      <c r="G401">
        <v>862</v>
      </c>
      <c r="H401" s="3">
        <v>43.100000000000023</v>
      </c>
      <c r="J401" t="s">
        <v>119</v>
      </c>
      <c r="K401">
        <v>0.7</v>
      </c>
      <c r="L401">
        <v>2</v>
      </c>
      <c r="M401" t="s">
        <v>229</v>
      </c>
    </row>
    <row r="402" spans="2:13" x14ac:dyDescent="0.3">
      <c r="B402" t="s">
        <v>181</v>
      </c>
      <c r="C402" t="str">
        <f>VLOOKUP(B402,STANDARDS!A:B, 2, FALSE)</f>
        <v>Carbon Canyon Mbr</v>
      </c>
      <c r="D402" t="str">
        <f>VLOOKUP(C402, STANDARDS!B:E, 2, FALSE)</f>
        <v>USA</v>
      </c>
      <c r="E402">
        <f>VLOOKUP(C402, STANDARDS!B:E, 3, FALSE)</f>
        <v>40.700000000000003</v>
      </c>
      <c r="F402">
        <f>VLOOKUP(C402, STANDARDS!B:E, 4, FALSE)</f>
        <v>-96.2</v>
      </c>
      <c r="G402">
        <v>900</v>
      </c>
      <c r="H402" s="3">
        <v>45</v>
      </c>
      <c r="J402" t="s">
        <v>164</v>
      </c>
      <c r="K402">
        <v>0.64</v>
      </c>
      <c r="L402">
        <v>1</v>
      </c>
      <c r="M402" t="s">
        <v>229</v>
      </c>
    </row>
    <row r="403" spans="2:13" x14ac:dyDescent="0.3">
      <c r="B403" t="s">
        <v>181</v>
      </c>
      <c r="C403" t="str">
        <f>VLOOKUP(B403,STANDARDS!A:B, 2, FALSE)</f>
        <v>Carbon Canyon Mbr</v>
      </c>
      <c r="D403" t="str">
        <f>VLOOKUP(C403, STANDARDS!B:E, 2, FALSE)</f>
        <v>USA</v>
      </c>
      <c r="E403">
        <f>VLOOKUP(C403, STANDARDS!B:E, 3, FALSE)</f>
        <v>40.700000000000003</v>
      </c>
      <c r="F403">
        <f>VLOOKUP(C403, STANDARDS!B:E, 4, FALSE)</f>
        <v>-96.2</v>
      </c>
      <c r="G403">
        <v>900</v>
      </c>
      <c r="H403" s="3">
        <v>45</v>
      </c>
      <c r="J403" t="s">
        <v>164</v>
      </c>
      <c r="K403">
        <v>0.74</v>
      </c>
      <c r="L403">
        <v>1</v>
      </c>
      <c r="M403" t="s">
        <v>229</v>
      </c>
    </row>
    <row r="404" spans="2:13" x14ac:dyDescent="0.3">
      <c r="B404" t="s">
        <v>182</v>
      </c>
      <c r="C404" t="str">
        <f>VLOOKUP(B404,STANDARDS!A:B, 2, FALSE)</f>
        <v>Jupiter Mbr, Chuar Gp</v>
      </c>
      <c r="D404" t="str">
        <f>VLOOKUP(C404, STANDARDS!B:E, 2, FALSE)</f>
        <v>USA</v>
      </c>
      <c r="E404">
        <f>VLOOKUP(C404, STANDARDS!B:E, 3, FALSE)</f>
        <v>40.700000000000003</v>
      </c>
      <c r="F404">
        <f>VLOOKUP(C404, STANDARDS!B:E, 4, FALSE)</f>
        <v>-96.2</v>
      </c>
      <c r="G404">
        <v>930</v>
      </c>
      <c r="H404" s="3">
        <v>46.5</v>
      </c>
      <c r="J404" t="s">
        <v>119</v>
      </c>
      <c r="K404">
        <v>0.56999999999999995</v>
      </c>
      <c r="L404">
        <v>4</v>
      </c>
      <c r="M404" t="s">
        <v>229</v>
      </c>
    </row>
    <row r="405" spans="2:13" x14ac:dyDescent="0.3">
      <c r="B405" t="s">
        <v>183</v>
      </c>
      <c r="C405" t="str">
        <f>VLOOKUP(B405,STANDARDS!A:B, 2, FALSE)</f>
        <v>Red Pine Shale</v>
      </c>
      <c r="D405" t="str">
        <f>VLOOKUP(C405, STANDARDS!B:E, 2, FALSE)</f>
        <v>USA</v>
      </c>
      <c r="E405">
        <f>VLOOKUP(C405, STANDARDS!B:E, 3, FALSE)</f>
        <v>40.700000000000003</v>
      </c>
      <c r="F405">
        <f>VLOOKUP(C405, STANDARDS!B:E, 4, FALSE)</f>
        <v>-96.2</v>
      </c>
      <c r="G405">
        <v>950</v>
      </c>
      <c r="H405" s="3">
        <v>47.5</v>
      </c>
      <c r="J405" t="s">
        <v>119</v>
      </c>
      <c r="K405">
        <v>0.65</v>
      </c>
      <c r="L405">
        <v>2</v>
      </c>
      <c r="M405" t="s">
        <v>229</v>
      </c>
    </row>
    <row r="406" spans="2:13" x14ac:dyDescent="0.3">
      <c r="B406" t="s">
        <v>184</v>
      </c>
      <c r="C406" t="str">
        <f>VLOOKUP(B406,STANDARDS!A:B, 2, FALSE)</f>
        <v>Tanner Mbr, Chuar Gp</v>
      </c>
      <c r="D406" t="str">
        <f>VLOOKUP(C406, STANDARDS!B:E, 2, FALSE)</f>
        <v>USA</v>
      </c>
      <c r="E406">
        <f>VLOOKUP(C406, STANDARDS!B:E, 3, FALSE)</f>
        <v>40.700000000000003</v>
      </c>
      <c r="F406">
        <f>VLOOKUP(C406, STANDARDS!B:E, 4, FALSE)</f>
        <v>-96.2</v>
      </c>
      <c r="G406">
        <v>950</v>
      </c>
      <c r="H406" s="3">
        <v>47.5</v>
      </c>
      <c r="J406" t="s">
        <v>119</v>
      </c>
      <c r="K406">
        <v>0.68</v>
      </c>
      <c r="L406">
        <v>5</v>
      </c>
      <c r="M406" t="s">
        <v>229</v>
      </c>
    </row>
    <row r="407" spans="2:13" x14ac:dyDescent="0.3">
      <c r="B407" t="s">
        <v>185</v>
      </c>
      <c r="C407" t="str">
        <f>VLOOKUP(B407,STANDARDS!A:B, 2, FALSE)</f>
        <v>Allamoore Fm</v>
      </c>
      <c r="D407" t="str">
        <f>VLOOKUP(C407, STANDARDS!B:E, 2, FALSE)</f>
        <v>USA</v>
      </c>
      <c r="E407">
        <f>VLOOKUP(C407, STANDARDS!B:E, 3, FALSE)</f>
        <v>40.700000000000003</v>
      </c>
      <c r="F407">
        <f>VLOOKUP(C407, STANDARDS!B:E, 4, FALSE)</f>
        <v>-96.2</v>
      </c>
      <c r="G407">
        <v>1050</v>
      </c>
      <c r="H407" s="3">
        <v>52.5</v>
      </c>
      <c r="J407" t="s">
        <v>120</v>
      </c>
      <c r="K407">
        <v>0.31</v>
      </c>
      <c r="L407">
        <v>1</v>
      </c>
      <c r="M407" t="s">
        <v>229</v>
      </c>
    </row>
    <row r="408" spans="2:13" x14ac:dyDescent="0.3">
      <c r="B408" t="s">
        <v>186</v>
      </c>
      <c r="C408" t="str">
        <f>VLOOKUP(B408,STANDARDS!A:B, 2, FALSE)</f>
        <v>Nonesuch Shale</v>
      </c>
      <c r="D408" t="str">
        <f>VLOOKUP(C408, STANDARDS!B:E, 2, FALSE)</f>
        <v>USA</v>
      </c>
      <c r="E408">
        <f>VLOOKUP(C408, STANDARDS!B:E, 3, FALSE)</f>
        <v>40.700000000000003</v>
      </c>
      <c r="F408">
        <f>VLOOKUP(C408, STANDARDS!B:E, 4, FALSE)</f>
        <v>-96.2</v>
      </c>
      <c r="G408">
        <v>1055</v>
      </c>
      <c r="H408" s="3">
        <v>52.75</v>
      </c>
      <c r="J408" t="s">
        <v>164</v>
      </c>
      <c r="K408">
        <v>0.53</v>
      </c>
      <c r="L408">
        <v>1</v>
      </c>
      <c r="M408" t="s">
        <v>229</v>
      </c>
    </row>
    <row r="409" spans="2:13" x14ac:dyDescent="0.3">
      <c r="B409" t="s">
        <v>186</v>
      </c>
      <c r="C409" t="str">
        <f>VLOOKUP(B409,STANDARDS!A:B, 2, FALSE)</f>
        <v>Nonesuch Shale</v>
      </c>
      <c r="D409" t="str">
        <f>VLOOKUP(C409, STANDARDS!B:E, 2, FALSE)</f>
        <v>USA</v>
      </c>
      <c r="E409">
        <f>VLOOKUP(C409, STANDARDS!B:E, 3, FALSE)</f>
        <v>40.700000000000003</v>
      </c>
      <c r="F409">
        <f>VLOOKUP(C409, STANDARDS!B:E, 4, FALSE)</f>
        <v>-96.2</v>
      </c>
      <c r="G409">
        <v>1055</v>
      </c>
      <c r="H409" s="3">
        <v>52.75</v>
      </c>
      <c r="J409" t="s">
        <v>119</v>
      </c>
      <c r="K409">
        <v>0.5</v>
      </c>
      <c r="L409">
        <v>1</v>
      </c>
      <c r="M409" t="s">
        <v>229</v>
      </c>
    </row>
    <row r="410" spans="2:13" x14ac:dyDescent="0.3">
      <c r="B410" t="s">
        <v>187</v>
      </c>
      <c r="C410" t="str">
        <f>VLOOKUP(B410,STANDARDS!A:B, 2, FALSE)</f>
        <v>Honghuizhuang Fm</v>
      </c>
      <c r="D410" t="str">
        <f>VLOOKUP(C410, STANDARDS!B:E, 2, FALSE)</f>
        <v>China</v>
      </c>
      <c r="E410">
        <f>VLOOKUP(C410, STANDARDS!B:E, 3, FALSE)</f>
        <v>33.9</v>
      </c>
      <c r="F410">
        <f>VLOOKUP(C410, STANDARDS!B:E, 4, FALSE)</f>
        <v>104.1</v>
      </c>
      <c r="G410">
        <v>1250</v>
      </c>
      <c r="H410" s="3">
        <v>62.5</v>
      </c>
      <c r="J410" t="s">
        <v>119</v>
      </c>
      <c r="K410">
        <v>0.67</v>
      </c>
      <c r="L410">
        <v>2</v>
      </c>
      <c r="M410" t="s">
        <v>229</v>
      </c>
    </row>
    <row r="411" spans="2:13" x14ac:dyDescent="0.3">
      <c r="B411" t="s">
        <v>188</v>
      </c>
      <c r="C411" t="str">
        <f>VLOOKUP(B411,STANDARDS!A:B, 2, FALSE)</f>
        <v>Wumishan Fm</v>
      </c>
      <c r="D411" t="str">
        <f>VLOOKUP(C411, STANDARDS!B:E, 2, FALSE)</f>
        <v>China</v>
      </c>
      <c r="E411">
        <f>VLOOKUP(C411, STANDARDS!B:E, 3, FALSE)</f>
        <v>33.9</v>
      </c>
      <c r="F411">
        <f>VLOOKUP(C411, STANDARDS!B:E, 4, FALSE)</f>
        <v>104.1</v>
      </c>
      <c r="G411">
        <v>1325</v>
      </c>
      <c r="H411" s="3">
        <v>66.25</v>
      </c>
      <c r="J411" t="s">
        <v>120</v>
      </c>
      <c r="K411">
        <v>0.54</v>
      </c>
      <c r="L411">
        <v>1</v>
      </c>
      <c r="M411" t="s">
        <v>229</v>
      </c>
    </row>
    <row r="412" spans="2:13" x14ac:dyDescent="0.3">
      <c r="B412" t="s">
        <v>17</v>
      </c>
      <c r="C412" t="str">
        <f>VLOOKUP(B412,STANDARDS!A:B, 2, FALSE)</f>
        <v>McMinn Fm, Roper Gp</v>
      </c>
      <c r="D412" t="str">
        <f>VLOOKUP(C412, STANDARDS!B:E, 2, FALSE)</f>
        <v>Australia</v>
      </c>
      <c r="E412">
        <f>VLOOKUP(C412, STANDARDS!B:E, 3, FALSE)</f>
        <v>-23.7</v>
      </c>
      <c r="F412">
        <f>VLOOKUP(C412, STANDARDS!B:E, 4, FALSE)</f>
        <v>134.1</v>
      </c>
      <c r="G412">
        <v>1340</v>
      </c>
      <c r="H412" s="3">
        <v>67</v>
      </c>
      <c r="J412" t="s">
        <v>119</v>
      </c>
      <c r="K412">
        <v>0.56000000000000005</v>
      </c>
      <c r="L412">
        <v>3</v>
      </c>
      <c r="M412" t="s">
        <v>229</v>
      </c>
    </row>
    <row r="413" spans="2:13" x14ac:dyDescent="0.3">
      <c r="B413" t="s">
        <v>17</v>
      </c>
      <c r="C413" t="str">
        <f>VLOOKUP(B413,STANDARDS!A:B, 2, FALSE)</f>
        <v>McMinn Fm, Roper Gp</v>
      </c>
      <c r="D413" t="str">
        <f>VLOOKUP(C413, STANDARDS!B:E, 2, FALSE)</f>
        <v>Australia</v>
      </c>
      <c r="E413">
        <f>VLOOKUP(C413, STANDARDS!B:E, 3, FALSE)</f>
        <v>-23.7</v>
      </c>
      <c r="F413">
        <f>VLOOKUP(C413, STANDARDS!B:E, 4, FALSE)</f>
        <v>134.1</v>
      </c>
      <c r="G413">
        <v>1340</v>
      </c>
      <c r="H413" s="3">
        <v>67</v>
      </c>
      <c r="J413" t="s">
        <v>119</v>
      </c>
      <c r="K413">
        <v>1.17</v>
      </c>
      <c r="L413">
        <v>1</v>
      </c>
      <c r="M413" t="s">
        <v>229</v>
      </c>
    </row>
    <row r="414" spans="2:13" x14ac:dyDescent="0.3">
      <c r="B414" t="s">
        <v>17</v>
      </c>
      <c r="C414" t="str">
        <f>VLOOKUP(B414,STANDARDS!A:B, 2, FALSE)</f>
        <v>McMinn Fm, Roper Gp</v>
      </c>
      <c r="D414" t="str">
        <f>VLOOKUP(C414, STANDARDS!B:E, 2, FALSE)</f>
        <v>Australia</v>
      </c>
      <c r="E414">
        <f>VLOOKUP(C414, STANDARDS!B:E, 3, FALSE)</f>
        <v>-23.7</v>
      </c>
      <c r="F414">
        <f>VLOOKUP(C414, STANDARDS!B:E, 4, FALSE)</f>
        <v>134.1</v>
      </c>
      <c r="G414">
        <v>1340</v>
      </c>
      <c r="H414" s="3">
        <v>67</v>
      </c>
      <c r="J414" t="s">
        <v>119</v>
      </c>
      <c r="K414">
        <v>0.7</v>
      </c>
      <c r="L414">
        <v>6</v>
      </c>
      <c r="M414" t="s">
        <v>229</v>
      </c>
    </row>
    <row r="415" spans="2:13" x14ac:dyDescent="0.3">
      <c r="B415" t="s">
        <v>17</v>
      </c>
      <c r="C415" t="str">
        <f>VLOOKUP(B415,STANDARDS!A:B, 2, FALSE)</f>
        <v>McMinn Fm, Roper Gp</v>
      </c>
      <c r="D415" t="str">
        <f>VLOOKUP(C415, STANDARDS!B:E, 2, FALSE)</f>
        <v>Australia</v>
      </c>
      <c r="E415">
        <f>VLOOKUP(C415, STANDARDS!B:E, 3, FALSE)</f>
        <v>-23.7</v>
      </c>
      <c r="F415">
        <f>VLOOKUP(C415, STANDARDS!B:E, 4, FALSE)</f>
        <v>134.1</v>
      </c>
      <c r="G415">
        <v>1340</v>
      </c>
      <c r="H415" s="3">
        <v>67</v>
      </c>
      <c r="J415" t="s">
        <v>164</v>
      </c>
      <c r="K415">
        <v>0.96</v>
      </c>
      <c r="L415">
        <v>5</v>
      </c>
      <c r="M415" t="s">
        <v>229</v>
      </c>
    </row>
    <row r="416" spans="2:13" x14ac:dyDescent="0.3">
      <c r="B416" t="s">
        <v>189</v>
      </c>
      <c r="C416" t="str">
        <f>VLOOKUP(B416,STANDARDS!A:B, 2, FALSE)</f>
        <v>Lansen Creek Shale Mbr</v>
      </c>
      <c r="D416" t="str">
        <f>VLOOKUP(C416, STANDARDS!B:E, 2, FALSE)</f>
        <v>Australia</v>
      </c>
      <c r="E416">
        <f>VLOOKUP(C416, STANDARDS!B:E, 3, FALSE)</f>
        <v>-23.7</v>
      </c>
      <c r="F416">
        <f>VLOOKUP(C416, STANDARDS!B:E, 4, FALSE)</f>
        <v>134.1</v>
      </c>
      <c r="G416">
        <v>1350</v>
      </c>
      <c r="H416" s="3">
        <v>67.5</v>
      </c>
      <c r="J416" t="s">
        <v>119</v>
      </c>
      <c r="K416">
        <v>0.93</v>
      </c>
      <c r="L416">
        <v>4</v>
      </c>
      <c r="M416" t="s">
        <v>229</v>
      </c>
    </row>
    <row r="417" spans="2:13" x14ac:dyDescent="0.3">
      <c r="B417" t="s">
        <v>18</v>
      </c>
      <c r="C417" t="str">
        <f>VLOOKUP(B417,STANDARDS!A:B, 2, FALSE)</f>
        <v>Velkerri Fm, Roper Gp</v>
      </c>
      <c r="D417" t="str">
        <f>VLOOKUP(C417, STANDARDS!B:E, 2, FALSE)</f>
        <v>Australia</v>
      </c>
      <c r="E417">
        <f>VLOOKUP(C417, STANDARDS!B:E, 3, FALSE)</f>
        <v>-23.7</v>
      </c>
      <c r="F417">
        <f>VLOOKUP(C417, STANDARDS!B:E, 4, FALSE)</f>
        <v>134.1</v>
      </c>
      <c r="G417">
        <v>1350</v>
      </c>
      <c r="H417" s="3">
        <v>67.5</v>
      </c>
      <c r="J417" t="s">
        <v>119</v>
      </c>
      <c r="K417">
        <v>0.81</v>
      </c>
      <c r="L417">
        <v>7</v>
      </c>
      <c r="M417" t="s">
        <v>229</v>
      </c>
    </row>
    <row r="418" spans="2:13" x14ac:dyDescent="0.3">
      <c r="B418" t="s">
        <v>190</v>
      </c>
      <c r="C418" t="str">
        <f>VLOOKUP(B418,STANDARDS!A:B, 2, FALSE)</f>
        <v>Yangzhuang Fm</v>
      </c>
      <c r="D418" t="str">
        <f>VLOOKUP(C418, STANDARDS!B:E, 2, FALSE)</f>
        <v>China</v>
      </c>
      <c r="E418">
        <f>VLOOKUP(C418, STANDARDS!B:E, 3, FALSE)</f>
        <v>33.9</v>
      </c>
      <c r="F418">
        <f>VLOOKUP(C418, STANDARDS!B:E, 4, FALSE)</f>
        <v>104.1</v>
      </c>
      <c r="G418">
        <v>1350</v>
      </c>
      <c r="H418" s="3">
        <v>67.5</v>
      </c>
      <c r="J418" t="s">
        <v>120</v>
      </c>
      <c r="K418">
        <v>0.49</v>
      </c>
      <c r="L418">
        <v>1</v>
      </c>
      <c r="M418" t="s">
        <v>229</v>
      </c>
    </row>
    <row r="419" spans="2:13" x14ac:dyDescent="0.3">
      <c r="B419" t="s">
        <v>47</v>
      </c>
      <c r="C419" t="str">
        <f>VLOOKUP(B419,STANDARDS!A:B, 2, FALSE)</f>
        <v>Bungle Bungle Dolomite</v>
      </c>
      <c r="D419" t="str">
        <f>VLOOKUP(C419, STANDARDS!B:E, 2, FALSE)</f>
        <v>Australia</v>
      </c>
      <c r="E419">
        <f>VLOOKUP(C419, STANDARDS!B:E, 3, FALSE)</f>
        <v>-23.7</v>
      </c>
      <c r="F419">
        <f>VLOOKUP(C419, STANDARDS!B:E, 4, FALSE)</f>
        <v>134.1</v>
      </c>
      <c r="G419">
        <v>1364</v>
      </c>
      <c r="H419" s="3">
        <v>68.200000000000045</v>
      </c>
      <c r="J419" t="s">
        <v>118</v>
      </c>
      <c r="K419">
        <v>0.4</v>
      </c>
      <c r="L419">
        <v>3</v>
      </c>
      <c r="M419" t="s">
        <v>229</v>
      </c>
    </row>
    <row r="420" spans="2:13" x14ac:dyDescent="0.3">
      <c r="B420" t="s">
        <v>47</v>
      </c>
      <c r="C420" t="str">
        <f>VLOOKUP(B420,STANDARDS!A:B, 2, FALSE)</f>
        <v>Bungle Bungle Dolomite</v>
      </c>
      <c r="D420" t="str">
        <f>VLOOKUP(C420, STANDARDS!B:E, 2, FALSE)</f>
        <v>Australia</v>
      </c>
      <c r="E420">
        <f>VLOOKUP(C420, STANDARDS!B:E, 3, FALSE)</f>
        <v>-23.7</v>
      </c>
      <c r="F420">
        <f>VLOOKUP(C420, STANDARDS!B:E, 4, FALSE)</f>
        <v>134.1</v>
      </c>
      <c r="G420">
        <v>1364</v>
      </c>
      <c r="H420" s="3">
        <v>68.200000000000045</v>
      </c>
      <c r="J420" t="s">
        <v>118</v>
      </c>
      <c r="K420">
        <v>0.3</v>
      </c>
      <c r="L420">
        <v>2</v>
      </c>
      <c r="M420" t="s">
        <v>229</v>
      </c>
    </row>
    <row r="421" spans="2:13" x14ac:dyDescent="0.3">
      <c r="B421" t="s">
        <v>47</v>
      </c>
      <c r="C421" t="str">
        <f>VLOOKUP(B421,STANDARDS!A:B, 2, FALSE)</f>
        <v>Bungle Bungle Dolomite</v>
      </c>
      <c r="D421" t="str">
        <f>VLOOKUP(C421, STANDARDS!B:E, 2, FALSE)</f>
        <v>Australia</v>
      </c>
      <c r="E421">
        <f>VLOOKUP(C421, STANDARDS!B:E, 3, FALSE)</f>
        <v>-23.7</v>
      </c>
      <c r="F421">
        <f>VLOOKUP(C421, STANDARDS!B:E, 4, FALSE)</f>
        <v>134.1</v>
      </c>
      <c r="G421">
        <v>1364</v>
      </c>
      <c r="H421" s="3">
        <v>68.200000000000045</v>
      </c>
      <c r="J421" t="s">
        <v>120</v>
      </c>
      <c r="K421">
        <v>0.31</v>
      </c>
      <c r="L421">
        <v>1</v>
      </c>
      <c r="M421" t="s">
        <v>229</v>
      </c>
    </row>
    <row r="422" spans="2:13" x14ac:dyDescent="0.3">
      <c r="B422" t="s">
        <v>47</v>
      </c>
      <c r="C422" t="str">
        <f>VLOOKUP(B422,STANDARDS!A:B, 2, FALSE)</f>
        <v>Bungle Bungle Dolomite</v>
      </c>
      <c r="D422" t="str">
        <f>VLOOKUP(C422, STANDARDS!B:E, 2, FALSE)</f>
        <v>Australia</v>
      </c>
      <c r="E422">
        <f>VLOOKUP(C422, STANDARDS!B:E, 3, FALSE)</f>
        <v>-23.7</v>
      </c>
      <c r="F422">
        <f>VLOOKUP(C422, STANDARDS!B:E, 4, FALSE)</f>
        <v>134.1</v>
      </c>
      <c r="G422">
        <v>1364</v>
      </c>
      <c r="H422" s="3">
        <v>68.200000000000045</v>
      </c>
      <c r="J422" t="s">
        <v>119</v>
      </c>
      <c r="K422">
        <v>0.45</v>
      </c>
      <c r="L422">
        <v>1</v>
      </c>
      <c r="M422" t="s">
        <v>229</v>
      </c>
    </row>
    <row r="423" spans="2:13" x14ac:dyDescent="0.3">
      <c r="B423" t="s">
        <v>191</v>
      </c>
      <c r="C423" t="str">
        <f>VLOOKUP(B423,STANDARDS!A:B, 2, FALSE)</f>
        <v>Dismal Lakes Gp</v>
      </c>
      <c r="D423" t="str">
        <f>VLOOKUP(C423, STANDARDS!B:E, 2, FALSE)</f>
        <v>Canada</v>
      </c>
      <c r="E423">
        <f>VLOOKUP(C423, STANDARDS!B:E, 3, FALSE)</f>
        <v>59.6</v>
      </c>
      <c r="F423">
        <f>VLOOKUP(C423, STANDARDS!B:E, 4, FALSE)</f>
        <v>-103.1</v>
      </c>
      <c r="G423">
        <v>1400</v>
      </c>
      <c r="H423" s="3">
        <v>70</v>
      </c>
      <c r="J423" t="s">
        <v>120</v>
      </c>
      <c r="K423">
        <v>0.67</v>
      </c>
      <c r="L423">
        <v>1</v>
      </c>
      <c r="M423" t="s">
        <v>229</v>
      </c>
    </row>
    <row r="424" spans="2:13" x14ac:dyDescent="0.3">
      <c r="B424" t="s">
        <v>192</v>
      </c>
      <c r="C424" t="str">
        <f>VLOOKUP(B424,STANDARDS!A:B, 2, FALSE)</f>
        <v>Greyson Shale</v>
      </c>
      <c r="D424" t="str">
        <f>VLOOKUP(C424, STANDARDS!B:E, 2, FALSE)</f>
        <v>USA</v>
      </c>
      <c r="E424">
        <f>VLOOKUP(C424, STANDARDS!B:E, 3, FALSE)</f>
        <v>40.700000000000003</v>
      </c>
      <c r="F424">
        <f>VLOOKUP(C424, STANDARDS!B:E, 4, FALSE)</f>
        <v>-96.2</v>
      </c>
      <c r="G424">
        <v>1420</v>
      </c>
      <c r="H424" s="3">
        <v>71</v>
      </c>
      <c r="J424" t="s">
        <v>164</v>
      </c>
      <c r="K424">
        <v>0.37</v>
      </c>
      <c r="L424">
        <v>1</v>
      </c>
      <c r="M424" t="s">
        <v>229</v>
      </c>
    </row>
    <row r="425" spans="2:13" x14ac:dyDescent="0.3">
      <c r="B425" t="s">
        <v>193</v>
      </c>
      <c r="C425" t="str">
        <f>VLOOKUP(B425,STANDARDS!A:B, 2, FALSE)</f>
        <v>Gaoyuzhuang Fm</v>
      </c>
      <c r="D425" t="str">
        <f>VLOOKUP(C425, STANDARDS!B:E, 2, FALSE)</f>
        <v>China</v>
      </c>
      <c r="E425">
        <f>VLOOKUP(C425, STANDARDS!B:E, 3, FALSE)</f>
        <v>33.9</v>
      </c>
      <c r="F425">
        <f>VLOOKUP(C425, STANDARDS!B:E, 4, FALSE)</f>
        <v>104.1</v>
      </c>
      <c r="G425">
        <v>1425</v>
      </c>
      <c r="H425" s="3">
        <v>71.25</v>
      </c>
      <c r="J425" t="s">
        <v>120</v>
      </c>
      <c r="K425">
        <v>0.45</v>
      </c>
      <c r="L425">
        <v>2</v>
      </c>
      <c r="M425" t="s">
        <v>229</v>
      </c>
    </row>
    <row r="426" spans="2:13" x14ac:dyDescent="0.3">
      <c r="B426" t="s">
        <v>194</v>
      </c>
      <c r="C426" t="str">
        <f>VLOOKUP(B426,STANDARDS!A:B, 2, FALSE)</f>
        <v>Newland Fm, Belt Sgp</v>
      </c>
      <c r="D426" t="str">
        <f>VLOOKUP(C426, STANDARDS!B:E, 2, FALSE)</f>
        <v>USA</v>
      </c>
      <c r="E426">
        <f>VLOOKUP(C426, STANDARDS!B:E, 3, FALSE)</f>
        <v>40.700000000000003</v>
      </c>
      <c r="F426">
        <f>VLOOKUP(C426, STANDARDS!B:E, 4, FALSE)</f>
        <v>-96.2</v>
      </c>
      <c r="G426">
        <v>1440</v>
      </c>
      <c r="H426" s="3">
        <v>72</v>
      </c>
      <c r="J426" t="s">
        <v>119</v>
      </c>
      <c r="K426">
        <v>0.34</v>
      </c>
      <c r="L426">
        <v>2</v>
      </c>
      <c r="M426" t="s">
        <v>229</v>
      </c>
    </row>
    <row r="427" spans="2:13" x14ac:dyDescent="0.3">
      <c r="B427" t="s">
        <v>195</v>
      </c>
      <c r="C427" t="str">
        <f>VLOOKUP(B427,STANDARDS!A:B, 2, FALSE)</f>
        <v>Balbirini Dolomite, Nathan Gp</v>
      </c>
      <c r="D427" t="str">
        <f>VLOOKUP(C427, STANDARDS!B:E, 2, FALSE)</f>
        <v>Australia</v>
      </c>
      <c r="E427">
        <f>VLOOKUP(C427, STANDARDS!B:E, 3, FALSE)</f>
        <v>-23.7</v>
      </c>
      <c r="F427">
        <f>VLOOKUP(C427, STANDARDS!B:E, 4, FALSE)</f>
        <v>134.1</v>
      </c>
      <c r="G427">
        <v>1482</v>
      </c>
      <c r="H427" s="3">
        <v>74.099999999999909</v>
      </c>
      <c r="J427" t="s">
        <v>118</v>
      </c>
      <c r="K427">
        <v>0.99</v>
      </c>
      <c r="L427">
        <v>1</v>
      </c>
      <c r="M427" t="s">
        <v>229</v>
      </c>
    </row>
    <row r="428" spans="2:13" x14ac:dyDescent="0.3">
      <c r="B428" t="s">
        <v>23</v>
      </c>
      <c r="C428" t="str">
        <f>VLOOKUP(B428,STANDARDS!A:B, 2, FALSE)</f>
        <v>Yalco Fm, McArthur Gp</v>
      </c>
      <c r="D428" t="str">
        <f>VLOOKUP(C428, STANDARDS!B:E, 2, FALSE)</f>
        <v>Australia</v>
      </c>
      <c r="E428">
        <f>VLOOKUP(C428, STANDARDS!B:E, 3, FALSE)</f>
        <v>-23.7</v>
      </c>
      <c r="F428">
        <f>VLOOKUP(C428, STANDARDS!B:E, 4, FALSE)</f>
        <v>134.1</v>
      </c>
      <c r="G428">
        <v>1485</v>
      </c>
      <c r="H428" s="3">
        <v>74.25</v>
      </c>
      <c r="J428" t="s">
        <v>118</v>
      </c>
      <c r="K428">
        <v>0.99</v>
      </c>
      <c r="L428">
        <v>6</v>
      </c>
      <c r="M428" t="s">
        <v>229</v>
      </c>
    </row>
    <row r="429" spans="2:13" x14ac:dyDescent="0.3">
      <c r="B429" t="s">
        <v>25</v>
      </c>
      <c r="C429" t="str">
        <f>VLOOKUP(B429,STANDARDS!A:B, 2, FALSE)</f>
        <v>Lynott Fm, McArthur Gp</v>
      </c>
      <c r="D429" t="str">
        <f>VLOOKUP(C429, STANDARDS!B:E, 2, FALSE)</f>
        <v>Australia</v>
      </c>
      <c r="E429">
        <f>VLOOKUP(C429, STANDARDS!B:E, 3, FALSE)</f>
        <v>-23.7</v>
      </c>
      <c r="F429">
        <f>VLOOKUP(C429, STANDARDS!B:E, 4, FALSE)</f>
        <v>134.1</v>
      </c>
      <c r="G429">
        <v>1490</v>
      </c>
      <c r="H429" s="3">
        <v>74.5</v>
      </c>
      <c r="J429" t="s">
        <v>119</v>
      </c>
      <c r="K429">
        <v>0.94</v>
      </c>
      <c r="L429">
        <v>1</v>
      </c>
      <c r="M429" t="s">
        <v>229</v>
      </c>
    </row>
    <row r="430" spans="2:13" x14ac:dyDescent="0.3">
      <c r="B430" t="s">
        <v>28</v>
      </c>
      <c r="C430" t="str">
        <f>VLOOKUP(B430,STANDARDS!A:B, 2, FALSE)</f>
        <v>Barney Creek Fm, McArthur Gp</v>
      </c>
      <c r="D430" t="str">
        <f>VLOOKUP(C430, STANDARDS!B:E, 2, FALSE)</f>
        <v>Australia</v>
      </c>
      <c r="E430">
        <f>VLOOKUP(C430, STANDARDS!B:E, 3, FALSE)</f>
        <v>-23.7</v>
      </c>
      <c r="F430">
        <f>VLOOKUP(C430, STANDARDS!B:E, 4, FALSE)</f>
        <v>134.1</v>
      </c>
      <c r="G430">
        <v>1500</v>
      </c>
      <c r="H430" s="3">
        <v>75</v>
      </c>
      <c r="J430" t="s">
        <v>119</v>
      </c>
      <c r="K430">
        <v>1.03</v>
      </c>
      <c r="L430">
        <v>19</v>
      </c>
      <c r="M430" t="s">
        <v>229</v>
      </c>
    </row>
    <row r="431" spans="2:13" x14ac:dyDescent="0.3">
      <c r="B431" t="s">
        <v>196</v>
      </c>
      <c r="C431" t="str">
        <f>VLOOKUP(B431,STANDARDS!A:B, 2, FALSE)</f>
        <v>HYC Pyritic Shale Mbr, McArthur Gp</v>
      </c>
      <c r="D431" t="str">
        <f>VLOOKUP(C431, STANDARDS!B:E, 2, FALSE)</f>
        <v>Australia</v>
      </c>
      <c r="E431">
        <f>VLOOKUP(C431, STANDARDS!B:E, 3, FALSE)</f>
        <v>-23.7</v>
      </c>
      <c r="F431">
        <f>VLOOKUP(C431, STANDARDS!B:E, 4, FALSE)</f>
        <v>134.1</v>
      </c>
      <c r="G431">
        <v>1500</v>
      </c>
      <c r="H431" s="3">
        <v>75</v>
      </c>
      <c r="J431" t="s">
        <v>119</v>
      </c>
      <c r="K431">
        <v>0.39</v>
      </c>
      <c r="L431">
        <v>1</v>
      </c>
      <c r="M431" t="s">
        <v>229</v>
      </c>
    </row>
    <row r="432" spans="2:13" x14ac:dyDescent="0.3">
      <c r="B432" t="s">
        <v>196</v>
      </c>
      <c r="C432" t="str">
        <f>VLOOKUP(B432,STANDARDS!A:B, 2, FALSE)</f>
        <v>HYC Pyritic Shale Mbr, McArthur Gp</v>
      </c>
      <c r="D432" t="str">
        <f>VLOOKUP(C432, STANDARDS!B:E, 2, FALSE)</f>
        <v>Australia</v>
      </c>
      <c r="E432">
        <f>VLOOKUP(C432, STANDARDS!B:E, 3, FALSE)</f>
        <v>-23.7</v>
      </c>
      <c r="F432">
        <f>VLOOKUP(C432, STANDARDS!B:E, 4, FALSE)</f>
        <v>134.1</v>
      </c>
      <c r="G432">
        <v>1500</v>
      </c>
      <c r="H432" s="3">
        <v>75</v>
      </c>
      <c r="J432" t="s">
        <v>119</v>
      </c>
      <c r="K432">
        <v>0.64</v>
      </c>
      <c r="L432">
        <v>1</v>
      </c>
      <c r="M432" t="s">
        <v>229</v>
      </c>
    </row>
    <row r="433" spans="2:13" x14ac:dyDescent="0.3">
      <c r="B433" t="s">
        <v>49</v>
      </c>
      <c r="C433" t="str">
        <f>VLOOKUP(B433,STANDARDS!A:B, 2, FALSE)</f>
        <v>Marimo Slate</v>
      </c>
      <c r="D433" t="str">
        <f>VLOOKUP(C433, STANDARDS!B:E, 2, FALSE)</f>
        <v>Australia</v>
      </c>
      <c r="E433">
        <f>VLOOKUP(C433, STANDARDS!B:E, 3, FALSE)</f>
        <v>-23.7</v>
      </c>
      <c r="F433">
        <f>VLOOKUP(C433, STANDARDS!B:E, 4, FALSE)</f>
        <v>134.1</v>
      </c>
      <c r="G433">
        <v>1500</v>
      </c>
      <c r="H433" s="3">
        <v>75</v>
      </c>
      <c r="J433" t="s">
        <v>119</v>
      </c>
      <c r="K433">
        <v>0.05</v>
      </c>
      <c r="L433">
        <v>1</v>
      </c>
      <c r="M433" t="s">
        <v>229</v>
      </c>
    </row>
    <row r="434" spans="2:13" x14ac:dyDescent="0.3">
      <c r="B434" t="s">
        <v>197</v>
      </c>
      <c r="C434" t="str">
        <f>VLOOKUP(B434,STANDARDS!A:B, 2, FALSE)</f>
        <v>Tooganinie Fm, McArthur Gp</v>
      </c>
      <c r="D434" t="str">
        <f>VLOOKUP(C434, STANDARDS!B:E, 2, FALSE)</f>
        <v>Australia</v>
      </c>
      <c r="E434">
        <f>VLOOKUP(C434, STANDARDS!B:E, 3, FALSE)</f>
        <v>-23.7</v>
      </c>
      <c r="F434">
        <f>VLOOKUP(C434, STANDARDS!B:E, 4, FALSE)</f>
        <v>134.1</v>
      </c>
      <c r="G434">
        <v>1600</v>
      </c>
      <c r="H434" s="3">
        <v>80</v>
      </c>
      <c r="J434" t="s">
        <v>118</v>
      </c>
      <c r="K434">
        <v>0.65</v>
      </c>
      <c r="L434">
        <v>1</v>
      </c>
      <c r="M434" t="s">
        <v>229</v>
      </c>
    </row>
    <row r="435" spans="2:13" x14ac:dyDescent="0.3">
      <c r="B435" t="s">
        <v>53</v>
      </c>
      <c r="C435" t="str">
        <f>VLOOKUP(B435,STANDARDS!A:B, 2, FALSE)</f>
        <v>Paradise Creek Fm, McNamara Gp</v>
      </c>
      <c r="D435" t="str">
        <f>VLOOKUP(C435, STANDARDS!B:E, 2, FALSE)</f>
        <v>Australia</v>
      </c>
      <c r="E435">
        <f>VLOOKUP(C435, STANDARDS!B:E, 3, FALSE)</f>
        <v>-23.7</v>
      </c>
      <c r="F435">
        <f>VLOOKUP(C435, STANDARDS!B:E, 4, FALSE)</f>
        <v>134.1</v>
      </c>
      <c r="G435">
        <v>1650</v>
      </c>
      <c r="H435" s="3">
        <v>82.5</v>
      </c>
      <c r="J435" t="s">
        <v>120</v>
      </c>
      <c r="K435">
        <v>0.2</v>
      </c>
      <c r="L435">
        <v>1</v>
      </c>
      <c r="M435" t="s">
        <v>229</v>
      </c>
    </row>
    <row r="436" spans="2:13" x14ac:dyDescent="0.3">
      <c r="B436" t="s">
        <v>54</v>
      </c>
      <c r="C436" t="str">
        <f>VLOOKUP(B436,STANDARDS!A:B, 2, FALSE)</f>
        <v>Urquhart Shale</v>
      </c>
      <c r="D436" t="str">
        <f>VLOOKUP(C436, STANDARDS!B:E, 2, FALSE)</f>
        <v>Australia</v>
      </c>
      <c r="E436">
        <f>VLOOKUP(C436, STANDARDS!B:E, 3, FALSE)</f>
        <v>-23.7</v>
      </c>
      <c r="F436">
        <f>VLOOKUP(C436, STANDARDS!B:E, 4, FALSE)</f>
        <v>134.1</v>
      </c>
      <c r="G436">
        <v>1670</v>
      </c>
      <c r="H436" s="3">
        <v>83.5</v>
      </c>
      <c r="J436" t="s">
        <v>119</v>
      </c>
      <c r="K436">
        <v>0.13</v>
      </c>
      <c r="L436">
        <v>1</v>
      </c>
      <c r="M436" t="s">
        <v>229</v>
      </c>
    </row>
    <row r="437" spans="2:13" x14ac:dyDescent="0.3">
      <c r="B437" t="s">
        <v>54</v>
      </c>
      <c r="C437" t="str">
        <f>VLOOKUP(B437,STANDARDS!A:B, 2, FALSE)</f>
        <v>Urquhart Shale</v>
      </c>
      <c r="D437" t="str">
        <f>VLOOKUP(C437, STANDARDS!B:E, 2, FALSE)</f>
        <v>Australia</v>
      </c>
      <c r="E437">
        <f>VLOOKUP(C437, STANDARDS!B:E, 3, FALSE)</f>
        <v>-23.7</v>
      </c>
      <c r="F437">
        <f>VLOOKUP(C437, STANDARDS!B:E, 4, FALSE)</f>
        <v>134.1</v>
      </c>
      <c r="G437">
        <v>1670</v>
      </c>
      <c r="H437" s="3">
        <v>83.5</v>
      </c>
      <c r="J437" t="s">
        <v>119</v>
      </c>
      <c r="K437">
        <v>0.1</v>
      </c>
      <c r="L437">
        <v>1</v>
      </c>
      <c r="M437" t="s">
        <v>229</v>
      </c>
    </row>
    <row r="438" spans="2:13" x14ac:dyDescent="0.3">
      <c r="B438" t="s">
        <v>54</v>
      </c>
      <c r="C438" t="str">
        <f>VLOOKUP(B438,STANDARDS!A:B, 2, FALSE)</f>
        <v>Urquhart Shale</v>
      </c>
      <c r="D438" t="str">
        <f>VLOOKUP(C438, STANDARDS!B:E, 2, FALSE)</f>
        <v>Australia</v>
      </c>
      <c r="E438">
        <f>VLOOKUP(C438, STANDARDS!B:E, 3, FALSE)</f>
        <v>-23.7</v>
      </c>
      <c r="F438">
        <f>VLOOKUP(C438, STANDARDS!B:E, 4, FALSE)</f>
        <v>134.1</v>
      </c>
      <c r="G438">
        <v>1670</v>
      </c>
      <c r="H438" s="3">
        <v>83.5</v>
      </c>
      <c r="J438" t="s">
        <v>119</v>
      </c>
      <c r="K438">
        <v>0.11</v>
      </c>
      <c r="L438">
        <v>1</v>
      </c>
      <c r="M438" t="s">
        <v>229</v>
      </c>
    </row>
    <row r="439" spans="2:13" x14ac:dyDescent="0.3">
      <c r="B439" t="s">
        <v>198</v>
      </c>
      <c r="C439" t="str">
        <f>VLOOKUP(B439,STANDARDS!A:B, 2, FALSE)</f>
        <v>Tuanshanzi Fm</v>
      </c>
      <c r="D439" t="str">
        <f>VLOOKUP(C439, STANDARDS!B:E, 2, FALSE)</f>
        <v>China</v>
      </c>
      <c r="E439">
        <f>VLOOKUP(C439, STANDARDS!B:E, 3, FALSE)</f>
        <v>33.9</v>
      </c>
      <c r="F439">
        <f>VLOOKUP(C439, STANDARDS!B:E, 4, FALSE)</f>
        <v>104.1</v>
      </c>
      <c r="G439">
        <v>1750</v>
      </c>
      <c r="H439" s="3">
        <v>87.5</v>
      </c>
      <c r="J439" t="s">
        <v>118</v>
      </c>
      <c r="K439">
        <v>0.56999999999999995</v>
      </c>
      <c r="L439">
        <v>1</v>
      </c>
      <c r="M439" t="s">
        <v>229</v>
      </c>
    </row>
    <row r="440" spans="2:13" x14ac:dyDescent="0.3">
      <c r="B440" t="s">
        <v>55</v>
      </c>
      <c r="C440" t="str">
        <f>VLOOKUP(B440,STANDARDS!A:B, 2, FALSE)</f>
        <v>Earaheedy Gp</v>
      </c>
      <c r="D440" t="str">
        <f>VLOOKUP(C440, STANDARDS!B:E, 2, FALSE)</f>
        <v>Australia</v>
      </c>
      <c r="E440">
        <f>VLOOKUP(C440, STANDARDS!B:E, 3, FALSE)</f>
        <v>-23.7</v>
      </c>
      <c r="F440">
        <f>VLOOKUP(C440, STANDARDS!B:E, 4, FALSE)</f>
        <v>134.1</v>
      </c>
      <c r="G440">
        <v>1800</v>
      </c>
      <c r="H440" s="3">
        <v>90</v>
      </c>
      <c r="J440" t="s">
        <v>118</v>
      </c>
      <c r="K440">
        <v>0.27</v>
      </c>
      <c r="L440">
        <v>1</v>
      </c>
      <c r="M440" t="s">
        <v>229</v>
      </c>
    </row>
    <row r="441" spans="2:13" x14ac:dyDescent="0.3">
      <c r="B441" t="s">
        <v>199</v>
      </c>
      <c r="C441" t="str">
        <f>VLOOKUP(B441,STANDARDS!A:B, 2, FALSE)</f>
        <v>Chuanlinggou Fm</v>
      </c>
      <c r="D441" t="str">
        <f>VLOOKUP(C441, STANDARDS!B:E, 2, FALSE)</f>
        <v>China</v>
      </c>
      <c r="E441">
        <f>VLOOKUP(C441, STANDARDS!B:E, 3, FALSE)</f>
        <v>33.9</v>
      </c>
      <c r="F441">
        <f>VLOOKUP(C441, STANDARDS!B:E, 4, FALSE)</f>
        <v>104.1</v>
      </c>
      <c r="G441">
        <v>1850</v>
      </c>
      <c r="H441" s="3">
        <v>92.5</v>
      </c>
      <c r="J441" t="s">
        <v>119</v>
      </c>
      <c r="K441">
        <v>0.41</v>
      </c>
      <c r="L441">
        <v>3</v>
      </c>
      <c r="M441" t="s">
        <v>229</v>
      </c>
    </row>
    <row r="442" spans="2:13" x14ac:dyDescent="0.3">
      <c r="B442" t="s">
        <v>200</v>
      </c>
      <c r="C442" t="str">
        <f>VLOOKUP(B442,STANDARDS!A:B, 2, FALSE)</f>
        <v>Koolpin Fm</v>
      </c>
      <c r="D442" t="str">
        <f>VLOOKUP(C442, STANDARDS!B:E, 2, FALSE)</f>
        <v>Australia</v>
      </c>
      <c r="E442">
        <f>VLOOKUP(C442, STANDARDS!B:E, 3, FALSE)</f>
        <v>-23.7</v>
      </c>
      <c r="F442">
        <f>VLOOKUP(C442, STANDARDS!B:E, 4, FALSE)</f>
        <v>134.1</v>
      </c>
      <c r="G442">
        <v>1885</v>
      </c>
      <c r="H442" s="3">
        <v>94.25</v>
      </c>
      <c r="J442" t="s">
        <v>120</v>
      </c>
      <c r="K442">
        <v>0.17</v>
      </c>
      <c r="L442">
        <v>1</v>
      </c>
      <c r="M442" t="s">
        <v>229</v>
      </c>
    </row>
    <row r="443" spans="2:13" x14ac:dyDescent="0.3">
      <c r="B443" t="s">
        <v>201</v>
      </c>
      <c r="C443" t="str">
        <f>VLOOKUP(B443,STANDARDS!A:B, 2, FALSE)</f>
        <v>Fontano Fm</v>
      </c>
      <c r="D443" t="str">
        <f>VLOOKUP(C443, STANDARDS!B:E, 2, FALSE)</f>
        <v>Canada</v>
      </c>
      <c r="E443">
        <f>VLOOKUP(C443, STANDARDS!B:E, 3, FALSE)</f>
        <v>59.6</v>
      </c>
      <c r="F443">
        <f>VLOOKUP(C443, STANDARDS!B:E, 4, FALSE)</f>
        <v>-103.1</v>
      </c>
      <c r="G443">
        <v>1900</v>
      </c>
      <c r="H443" s="3">
        <v>95</v>
      </c>
      <c r="J443" t="s">
        <v>119</v>
      </c>
      <c r="K443">
        <v>0.14000000000000001</v>
      </c>
      <c r="L443">
        <v>1</v>
      </c>
      <c r="M443" t="s">
        <v>229</v>
      </c>
    </row>
    <row r="444" spans="2:13" x14ac:dyDescent="0.3">
      <c r="B444" t="s">
        <v>56</v>
      </c>
      <c r="C444" t="str">
        <f>VLOOKUP(B444,STANDARDS!A:B, 2, FALSE)</f>
        <v>Rove Fm</v>
      </c>
      <c r="D444" t="str">
        <f>VLOOKUP(C444, STANDARDS!B:E, 2, FALSE)</f>
        <v>USA</v>
      </c>
      <c r="E444">
        <f>VLOOKUP(C444, STANDARDS!B:E, 3, FALSE)</f>
        <v>40.700000000000003</v>
      </c>
      <c r="F444">
        <f>VLOOKUP(C444, STANDARDS!B:E, 4, FALSE)</f>
        <v>-96.2</v>
      </c>
      <c r="G444">
        <v>1900</v>
      </c>
      <c r="H444" s="3">
        <v>95</v>
      </c>
      <c r="J444" t="s">
        <v>119</v>
      </c>
      <c r="K444">
        <v>0.47</v>
      </c>
      <c r="L444">
        <v>3</v>
      </c>
      <c r="M444" t="s">
        <v>229</v>
      </c>
    </row>
    <row r="445" spans="2:13" x14ac:dyDescent="0.3">
      <c r="B445" t="s">
        <v>56</v>
      </c>
      <c r="C445" t="str">
        <f>VLOOKUP(B445,STANDARDS!A:B, 2, FALSE)</f>
        <v>Rove Fm</v>
      </c>
      <c r="D445" t="str">
        <f>VLOOKUP(C445, STANDARDS!B:E, 2, FALSE)</f>
        <v>USA</v>
      </c>
      <c r="E445">
        <f>VLOOKUP(C445, STANDARDS!B:E, 3, FALSE)</f>
        <v>40.700000000000003</v>
      </c>
      <c r="F445">
        <f>VLOOKUP(C445, STANDARDS!B:E, 4, FALSE)</f>
        <v>-96.2</v>
      </c>
      <c r="G445">
        <v>1900</v>
      </c>
      <c r="H445" s="3">
        <v>95</v>
      </c>
      <c r="J445" t="s">
        <v>119</v>
      </c>
      <c r="K445">
        <v>0.41</v>
      </c>
      <c r="L445">
        <v>1</v>
      </c>
      <c r="M445" t="s">
        <v>229</v>
      </c>
    </row>
    <row r="446" spans="2:13" x14ac:dyDescent="0.3">
      <c r="B446" t="s">
        <v>202</v>
      </c>
      <c r="C446" t="str">
        <f>VLOOKUP(B446,STANDARDS!A:B, 2, FALSE)</f>
        <v>Union Island Gp</v>
      </c>
      <c r="D446" t="str">
        <f>VLOOKUP(C446, STANDARDS!B:E, 2, FALSE)</f>
        <v>Canada</v>
      </c>
      <c r="E446">
        <f>VLOOKUP(C446, STANDARDS!B:E, 3, FALSE)</f>
        <v>59.6</v>
      </c>
      <c r="F446">
        <f>VLOOKUP(C446, STANDARDS!B:E, 4, FALSE)</f>
        <v>-103.1</v>
      </c>
      <c r="G446">
        <v>1900</v>
      </c>
      <c r="H446" s="3">
        <v>95</v>
      </c>
      <c r="J446" t="s">
        <v>119</v>
      </c>
      <c r="K446">
        <v>0.23</v>
      </c>
      <c r="L446">
        <v>1</v>
      </c>
      <c r="M446" t="s">
        <v>229</v>
      </c>
    </row>
    <row r="447" spans="2:13" x14ac:dyDescent="0.3">
      <c r="B447" t="s">
        <v>203</v>
      </c>
      <c r="C447" t="str">
        <f>VLOOKUP(B447,STANDARDS!A:B, 2, FALSE)</f>
        <v>Rocknest Fm, Coronation Sgp</v>
      </c>
      <c r="D447" t="str">
        <f>VLOOKUP(C447, STANDARDS!B:E, 2, FALSE)</f>
        <v>Canada</v>
      </c>
      <c r="E447">
        <f>VLOOKUP(C447, STANDARDS!B:E, 3, FALSE)</f>
        <v>59.6</v>
      </c>
      <c r="F447">
        <f>VLOOKUP(C447, STANDARDS!B:E, 4, FALSE)</f>
        <v>-103.1</v>
      </c>
      <c r="G447">
        <v>1925</v>
      </c>
      <c r="H447" s="3">
        <v>96.25</v>
      </c>
      <c r="J447" t="s">
        <v>118</v>
      </c>
      <c r="K447">
        <v>0.2</v>
      </c>
      <c r="L447">
        <v>5</v>
      </c>
      <c r="M447" t="s">
        <v>229</v>
      </c>
    </row>
    <row r="448" spans="2:13" x14ac:dyDescent="0.3">
      <c r="B448" t="s">
        <v>204</v>
      </c>
      <c r="C448" t="str">
        <f>VLOOKUP(B448,STANDARDS!A:B, 2, FALSE)</f>
        <v>Tyler Fm</v>
      </c>
      <c r="D448" t="str">
        <f>VLOOKUP(C448, STANDARDS!B:E, 2, FALSE)</f>
        <v>USA</v>
      </c>
      <c r="E448">
        <f>VLOOKUP(C448, STANDARDS!B:E, 3, FALSE)</f>
        <v>40.700000000000003</v>
      </c>
      <c r="F448">
        <f>VLOOKUP(C448, STANDARDS!B:E, 4, FALSE)</f>
        <v>-96.2</v>
      </c>
      <c r="G448">
        <v>1950</v>
      </c>
      <c r="H448" s="3">
        <v>97.5</v>
      </c>
      <c r="J448" t="s">
        <v>119</v>
      </c>
      <c r="K448">
        <v>0.28999999999999998</v>
      </c>
      <c r="L448">
        <v>2</v>
      </c>
      <c r="M448" t="s">
        <v>229</v>
      </c>
    </row>
    <row r="449" spans="2:13" x14ac:dyDescent="0.3">
      <c r="B449" t="s">
        <v>58</v>
      </c>
      <c r="C449" t="str">
        <f>VLOOKUP(B449,STANDARDS!A:B, 2, FALSE)</f>
        <v>Duck Creek Dolomite</v>
      </c>
      <c r="D449" t="str">
        <f>VLOOKUP(C449, STANDARDS!B:E, 2, FALSE)</f>
        <v>Australia</v>
      </c>
      <c r="E449">
        <f>VLOOKUP(C449, STANDARDS!B:E, 3, FALSE)</f>
        <v>-23.7</v>
      </c>
      <c r="F449">
        <f>VLOOKUP(C449, STANDARDS!B:E, 4, FALSE)</f>
        <v>134.1</v>
      </c>
      <c r="G449">
        <v>2000</v>
      </c>
      <c r="H449" s="3">
        <v>100</v>
      </c>
      <c r="J449" t="s">
        <v>118</v>
      </c>
      <c r="K449">
        <v>0.14000000000000001</v>
      </c>
      <c r="L449">
        <v>1</v>
      </c>
      <c r="M449" t="s">
        <v>229</v>
      </c>
    </row>
    <row r="450" spans="2:13" x14ac:dyDescent="0.3">
      <c r="B450" t="s">
        <v>58</v>
      </c>
      <c r="C450" t="str">
        <f>VLOOKUP(B450,STANDARDS!A:B, 2, FALSE)</f>
        <v>Duck Creek Dolomite</v>
      </c>
      <c r="D450" t="str">
        <f>VLOOKUP(C450, STANDARDS!B:E, 2, FALSE)</f>
        <v>Australia</v>
      </c>
      <c r="E450">
        <f>VLOOKUP(C450, STANDARDS!B:E, 3, FALSE)</f>
        <v>-23.7</v>
      </c>
      <c r="F450">
        <f>VLOOKUP(C450, STANDARDS!B:E, 4, FALSE)</f>
        <v>134.1</v>
      </c>
      <c r="G450">
        <v>2000</v>
      </c>
      <c r="H450" s="3">
        <v>100</v>
      </c>
      <c r="J450" t="s">
        <v>120</v>
      </c>
      <c r="K450">
        <v>0.32</v>
      </c>
      <c r="L450">
        <v>1</v>
      </c>
      <c r="M450" t="s">
        <v>229</v>
      </c>
    </row>
    <row r="451" spans="2:13" x14ac:dyDescent="0.3">
      <c r="B451" t="s">
        <v>205</v>
      </c>
      <c r="C451" t="str">
        <f>VLOOKUP(B451,STANDARDS!A:B, 2, FALSE)</f>
        <v>Gunflint Iron Fm</v>
      </c>
      <c r="D451" t="str">
        <f>VLOOKUP(C451, STANDARDS!B:E, 2, FALSE)</f>
        <v>Canada</v>
      </c>
      <c r="E451">
        <f>VLOOKUP(C451, STANDARDS!B:E, 3, FALSE)</f>
        <v>59.6</v>
      </c>
      <c r="F451">
        <f>VLOOKUP(C451, STANDARDS!B:E, 4, FALSE)</f>
        <v>-103.1</v>
      </c>
      <c r="G451">
        <v>2090</v>
      </c>
      <c r="H451" s="3">
        <v>104.5</v>
      </c>
      <c r="J451" t="s">
        <v>120</v>
      </c>
      <c r="K451">
        <v>0.41</v>
      </c>
      <c r="L451">
        <v>4</v>
      </c>
      <c r="M451" t="s">
        <v>229</v>
      </c>
    </row>
    <row r="452" spans="2:13" x14ac:dyDescent="0.3">
      <c r="B452" t="s">
        <v>205</v>
      </c>
      <c r="C452" t="str">
        <f>VLOOKUP(B452,STANDARDS!A:B, 2, FALSE)</f>
        <v>Gunflint Iron Fm</v>
      </c>
      <c r="D452" t="str">
        <f>VLOOKUP(C452, STANDARDS!B:E, 2, FALSE)</f>
        <v>Canada</v>
      </c>
      <c r="E452">
        <f>VLOOKUP(C452, STANDARDS!B:E, 3, FALSE)</f>
        <v>59.6</v>
      </c>
      <c r="F452">
        <f>VLOOKUP(C452, STANDARDS!B:E, 4, FALSE)</f>
        <v>-103.1</v>
      </c>
      <c r="G452">
        <v>2090</v>
      </c>
      <c r="H452" s="3">
        <v>104.5</v>
      </c>
      <c r="J452" t="s">
        <v>118</v>
      </c>
      <c r="K452">
        <v>0.44</v>
      </c>
      <c r="L452">
        <v>1</v>
      </c>
      <c r="M452" t="s">
        <v>229</v>
      </c>
    </row>
    <row r="453" spans="2:13" x14ac:dyDescent="0.3">
      <c r="B453" t="s">
        <v>205</v>
      </c>
      <c r="C453" t="str">
        <f>VLOOKUP(B453,STANDARDS!A:B, 2, FALSE)</f>
        <v>Gunflint Iron Fm</v>
      </c>
      <c r="D453" t="str">
        <f>VLOOKUP(C453, STANDARDS!B:E, 2, FALSE)</f>
        <v>Canada</v>
      </c>
      <c r="E453">
        <f>VLOOKUP(C453, STANDARDS!B:E, 3, FALSE)</f>
        <v>59.6</v>
      </c>
      <c r="F453">
        <f>VLOOKUP(C453, STANDARDS!B:E, 4, FALSE)</f>
        <v>-103.1</v>
      </c>
      <c r="G453">
        <v>2090</v>
      </c>
      <c r="H453" s="3">
        <v>104.5</v>
      </c>
      <c r="J453" t="s">
        <v>120</v>
      </c>
      <c r="K453">
        <v>0.1</v>
      </c>
      <c r="L453">
        <v>1</v>
      </c>
      <c r="M453" t="s">
        <v>229</v>
      </c>
    </row>
    <row r="454" spans="2:13" x14ac:dyDescent="0.3">
      <c r="B454" t="s">
        <v>205</v>
      </c>
      <c r="C454" t="str">
        <f>VLOOKUP(B454,STANDARDS!A:B, 2, FALSE)</f>
        <v>Gunflint Iron Fm</v>
      </c>
      <c r="D454" t="str">
        <f>VLOOKUP(C454, STANDARDS!B:E, 2, FALSE)</f>
        <v>Canada</v>
      </c>
      <c r="E454">
        <f>VLOOKUP(C454, STANDARDS!B:E, 3, FALSE)</f>
        <v>59.6</v>
      </c>
      <c r="F454">
        <f>VLOOKUP(C454, STANDARDS!B:E, 4, FALSE)</f>
        <v>-103.1</v>
      </c>
      <c r="G454">
        <v>2090</v>
      </c>
      <c r="H454" s="3">
        <v>104.5</v>
      </c>
      <c r="J454" t="s">
        <v>120</v>
      </c>
      <c r="K454">
        <v>0.61</v>
      </c>
      <c r="L454">
        <v>1</v>
      </c>
      <c r="M454" t="s">
        <v>229</v>
      </c>
    </row>
    <row r="455" spans="2:13" x14ac:dyDescent="0.3">
      <c r="B455" t="s">
        <v>206</v>
      </c>
      <c r="C455" t="str">
        <f>VLOOKUP(B455,STANDARDS!A:B, 2, FALSE)</f>
        <v>Albanel Fm</v>
      </c>
      <c r="D455" t="str">
        <f>VLOOKUP(C455, STANDARDS!B:E, 2, FALSE)</f>
        <v>Canada</v>
      </c>
      <c r="E455">
        <f>VLOOKUP(C455, STANDARDS!B:E, 3, FALSE)</f>
        <v>59.6</v>
      </c>
      <c r="F455">
        <f>VLOOKUP(C455, STANDARDS!B:E, 4, FALSE)</f>
        <v>-103.1</v>
      </c>
      <c r="G455">
        <v>2100</v>
      </c>
      <c r="H455" s="3">
        <v>105</v>
      </c>
      <c r="J455" t="s">
        <v>118</v>
      </c>
      <c r="K455">
        <v>0.14000000000000001</v>
      </c>
      <c r="L455">
        <v>1</v>
      </c>
      <c r="M455" t="s">
        <v>229</v>
      </c>
    </row>
    <row r="456" spans="2:13" x14ac:dyDescent="0.3">
      <c r="B456" t="s">
        <v>61</v>
      </c>
      <c r="C456" t="str">
        <f>VLOOKUP(B456,STANDARDS!A:B, 2, FALSE)</f>
        <v>McLeary Fm</v>
      </c>
      <c r="D456" t="str">
        <f>VLOOKUP(C456, STANDARDS!B:E, 2, FALSE)</f>
        <v>Canada</v>
      </c>
      <c r="E456">
        <f>VLOOKUP(C456, STANDARDS!B:E, 3, FALSE)</f>
        <v>59.6</v>
      </c>
      <c r="F456">
        <f>VLOOKUP(C456, STANDARDS!B:E, 4, FALSE)</f>
        <v>-103.1</v>
      </c>
      <c r="G456">
        <v>2100</v>
      </c>
      <c r="H456" s="3">
        <v>105</v>
      </c>
      <c r="J456" t="s">
        <v>120</v>
      </c>
      <c r="K456">
        <v>0.26</v>
      </c>
      <c r="L456">
        <v>1</v>
      </c>
      <c r="M456" t="s">
        <v>229</v>
      </c>
    </row>
    <row r="457" spans="2:13" x14ac:dyDescent="0.3">
      <c r="B457" t="s">
        <v>207</v>
      </c>
      <c r="C457" t="str">
        <f>VLOOKUP(B457,STANDARDS!A:B, 2, FALSE)</f>
        <v>Reivilo Shale Fm</v>
      </c>
      <c r="D457" t="str">
        <f>VLOOKUP(C457, STANDARDS!B:E, 2, FALSE)</f>
        <v>South Africa</v>
      </c>
      <c r="E457">
        <f>VLOOKUP(C457, STANDARDS!B:E, 3, FALSE)</f>
        <v>-28.7</v>
      </c>
      <c r="F457">
        <f>VLOOKUP(C457, STANDARDS!B:E, 4, FALSE)</f>
        <v>25.3</v>
      </c>
      <c r="G457">
        <v>2300</v>
      </c>
      <c r="H457" s="3">
        <v>115</v>
      </c>
      <c r="J457" t="s">
        <v>119</v>
      </c>
      <c r="K457">
        <v>0.26</v>
      </c>
      <c r="L457">
        <v>3</v>
      </c>
      <c r="M457" t="s">
        <v>229</v>
      </c>
    </row>
    <row r="458" spans="2:13" x14ac:dyDescent="0.3">
      <c r="B458" t="s">
        <v>208</v>
      </c>
      <c r="C458" t="str">
        <f>VLOOKUP(B458,STANDARDS!A:B, 2, FALSE)</f>
        <v>Klipfonteinheuwel Fm</v>
      </c>
      <c r="D458" t="str">
        <f>VLOOKUP(C458, STANDARDS!B:E, 2, FALSE)</f>
        <v>South Africa</v>
      </c>
      <c r="E458">
        <f>VLOOKUP(C458, STANDARDS!B:E, 3, FALSE)</f>
        <v>-28.7</v>
      </c>
      <c r="F458">
        <f>VLOOKUP(C458, STANDARDS!B:E, 4, FALSE)</f>
        <v>25.3</v>
      </c>
      <c r="G458">
        <v>2325</v>
      </c>
      <c r="H458" s="3">
        <v>116.25</v>
      </c>
      <c r="J458" t="s">
        <v>120</v>
      </c>
      <c r="K458">
        <v>0.13</v>
      </c>
      <c r="L458">
        <v>1</v>
      </c>
      <c r="M458" t="s">
        <v>229</v>
      </c>
    </row>
    <row r="459" spans="2:13" x14ac:dyDescent="0.3">
      <c r="B459" t="s">
        <v>209</v>
      </c>
      <c r="C459" t="str">
        <f>VLOOKUP(B459,STANDARDS!A:B, 2, FALSE)</f>
        <v>Malmani Fm, Espanola Subgp</v>
      </c>
      <c r="D459" t="str">
        <f>VLOOKUP(C459, STANDARDS!B:E, 2, FALSE)</f>
        <v>South Africa</v>
      </c>
      <c r="E459">
        <f>VLOOKUP(C459, STANDARDS!B:E, 3, FALSE)</f>
        <v>-28.7</v>
      </c>
      <c r="F459">
        <f>VLOOKUP(C459, STANDARDS!B:E, 4, FALSE)</f>
        <v>25.3</v>
      </c>
      <c r="G459">
        <v>2400</v>
      </c>
      <c r="H459" s="3">
        <v>120</v>
      </c>
      <c r="J459" t="s">
        <v>118</v>
      </c>
      <c r="K459">
        <v>0.18</v>
      </c>
      <c r="L459">
        <v>2</v>
      </c>
      <c r="M459" t="s">
        <v>229</v>
      </c>
    </row>
    <row r="460" spans="2:13" x14ac:dyDescent="0.3">
      <c r="B460" t="s">
        <v>210</v>
      </c>
      <c r="C460" t="str">
        <f>VLOOKUP(B460,STANDARDS!A:B, 2, FALSE)</f>
        <v>Gamohaan Fm</v>
      </c>
      <c r="D460" t="str">
        <f>VLOOKUP(C460, STANDARDS!B:E, 2, FALSE)</f>
        <v>South Africa</v>
      </c>
      <c r="E460">
        <f>VLOOKUP(C460, STANDARDS!B:E, 3, FALSE)</f>
        <v>-28.7</v>
      </c>
      <c r="F460">
        <f>VLOOKUP(C460, STANDARDS!B:E, 4, FALSE)</f>
        <v>25.3</v>
      </c>
      <c r="G460">
        <v>2450</v>
      </c>
      <c r="H460" s="3">
        <v>122.5</v>
      </c>
      <c r="J460" t="s">
        <v>119</v>
      </c>
      <c r="K460">
        <v>0.18</v>
      </c>
      <c r="L460">
        <v>1</v>
      </c>
      <c r="M460" t="s">
        <v>229</v>
      </c>
    </row>
    <row r="461" spans="2:13" x14ac:dyDescent="0.3">
      <c r="B461" t="s">
        <v>210</v>
      </c>
      <c r="C461" t="str">
        <f>VLOOKUP(B461,STANDARDS!A:B, 2, FALSE)</f>
        <v>Gamohaan Fm</v>
      </c>
      <c r="D461" t="str">
        <f>VLOOKUP(C461, STANDARDS!B:E, 2, FALSE)</f>
        <v>South Africa</v>
      </c>
      <c r="E461">
        <f>VLOOKUP(C461, STANDARDS!B:E, 3, FALSE)</f>
        <v>-28.7</v>
      </c>
      <c r="F461">
        <f>VLOOKUP(C461, STANDARDS!B:E, 4, FALSE)</f>
        <v>25.3</v>
      </c>
      <c r="G461">
        <v>2450</v>
      </c>
      <c r="H461" s="3">
        <v>122.5</v>
      </c>
      <c r="J461" t="s">
        <v>118</v>
      </c>
      <c r="K461">
        <v>0.26</v>
      </c>
      <c r="L461">
        <v>5</v>
      </c>
      <c r="M461" t="s">
        <v>229</v>
      </c>
    </row>
    <row r="462" spans="2:13" x14ac:dyDescent="0.3">
      <c r="B462" t="s">
        <v>63</v>
      </c>
      <c r="C462" t="str">
        <f>VLOOKUP(B462,STANDARDS!A:B, 2, FALSE)</f>
        <v>Mount McRae Shale</v>
      </c>
      <c r="D462" t="str">
        <f>VLOOKUP(C462, STANDARDS!B:E, 2, FALSE)</f>
        <v>Australia</v>
      </c>
      <c r="E462">
        <f>VLOOKUP(C462, STANDARDS!B:E, 3, FALSE)</f>
        <v>-23.7</v>
      </c>
      <c r="F462">
        <f>VLOOKUP(C462, STANDARDS!B:E, 4, FALSE)</f>
        <v>134.1</v>
      </c>
      <c r="G462">
        <v>2500</v>
      </c>
      <c r="H462" s="3">
        <v>125</v>
      </c>
      <c r="J462" t="s">
        <v>119</v>
      </c>
      <c r="K462">
        <v>0.11</v>
      </c>
      <c r="L462">
        <v>2</v>
      </c>
      <c r="M462" t="s">
        <v>229</v>
      </c>
    </row>
    <row r="463" spans="2:13" x14ac:dyDescent="0.3">
      <c r="B463" t="s">
        <v>64</v>
      </c>
      <c r="C463" t="str">
        <f>VLOOKUP(B463,STANDARDS!A:B, 2, FALSE)</f>
        <v>Wittenoom Fm, Hamersley Gp</v>
      </c>
      <c r="D463" t="str">
        <f>VLOOKUP(C463, STANDARDS!B:E, 2, FALSE)</f>
        <v>Australia</v>
      </c>
      <c r="E463">
        <f>VLOOKUP(C463, STANDARDS!B:E, 3, FALSE)</f>
        <v>-23.7</v>
      </c>
      <c r="F463">
        <f>VLOOKUP(C463, STANDARDS!B:E, 4, FALSE)</f>
        <v>134.1</v>
      </c>
      <c r="G463">
        <v>2500</v>
      </c>
      <c r="H463" s="3">
        <v>125</v>
      </c>
      <c r="J463" t="s">
        <v>119</v>
      </c>
      <c r="K463">
        <v>0.14000000000000001</v>
      </c>
      <c r="L463">
        <v>1</v>
      </c>
      <c r="M463" t="s">
        <v>229</v>
      </c>
    </row>
    <row r="464" spans="2:13" x14ac:dyDescent="0.3">
      <c r="B464" t="s">
        <v>211</v>
      </c>
      <c r="C464" t="str">
        <f>VLOOKUP(B464,STANDARDS!A:B, 2, FALSE)</f>
        <v>Bulawayan Gp</v>
      </c>
      <c r="D464" t="str">
        <f>VLOOKUP(C464, STANDARDS!B:E, 2, FALSE)</f>
        <v>Zimbabwe</v>
      </c>
      <c r="E464">
        <f>VLOOKUP(C464, STANDARDS!B:E, 3, FALSE)</f>
        <v>-19.2</v>
      </c>
      <c r="F464">
        <f>VLOOKUP(C464, STANDARDS!B:E, 4, FALSE)</f>
        <v>30.1</v>
      </c>
      <c r="G464">
        <v>2600</v>
      </c>
      <c r="H464" s="3">
        <v>130</v>
      </c>
      <c r="J464" t="s">
        <v>118</v>
      </c>
      <c r="K464">
        <v>0.1</v>
      </c>
      <c r="L464">
        <v>1</v>
      </c>
      <c r="M464" t="s">
        <v>229</v>
      </c>
    </row>
    <row r="465" spans="2:13" x14ac:dyDescent="0.3">
      <c r="B465" t="s">
        <v>212</v>
      </c>
      <c r="C465" t="str">
        <f>VLOOKUP(B465,STANDARDS!A:B, 2, FALSE)</f>
        <v>Manjeri Fm, Ngesi Gp</v>
      </c>
      <c r="D465" t="str">
        <f>VLOOKUP(C465, STANDARDS!B:E, 2, FALSE)</f>
        <v>Zimbabwe</v>
      </c>
      <c r="E465">
        <f>VLOOKUP(C465, STANDARDS!B:E, 3, FALSE)</f>
        <v>-19.2</v>
      </c>
      <c r="F465">
        <f>VLOOKUP(C465, STANDARDS!B:E, 4, FALSE)</f>
        <v>30.1</v>
      </c>
      <c r="G465">
        <v>2600</v>
      </c>
      <c r="H465" s="3">
        <v>130</v>
      </c>
      <c r="J465" t="s">
        <v>120</v>
      </c>
      <c r="K465">
        <v>0.15</v>
      </c>
      <c r="L465">
        <v>1</v>
      </c>
      <c r="M465" t="s">
        <v>229</v>
      </c>
    </row>
    <row r="466" spans="2:13" x14ac:dyDescent="0.3">
      <c r="B466" t="s">
        <v>213</v>
      </c>
      <c r="C466" t="str">
        <f>VLOOKUP(B466,STANDARDS!A:B, 2, FALSE)</f>
        <v>Steep Rock Gp</v>
      </c>
      <c r="D466" t="str">
        <f>VLOOKUP(C466, STANDARDS!B:E, 2, FALSE)</f>
        <v>Canada</v>
      </c>
      <c r="E466">
        <f>VLOOKUP(C466, STANDARDS!B:E, 3, FALSE)</f>
        <v>59.6</v>
      </c>
      <c r="F466">
        <f>VLOOKUP(C466, STANDARDS!B:E, 4, FALSE)</f>
        <v>-103.1</v>
      </c>
      <c r="G466">
        <v>2600</v>
      </c>
      <c r="H466" s="3">
        <v>130</v>
      </c>
      <c r="J466" t="s">
        <v>120</v>
      </c>
      <c r="K466">
        <v>0.17</v>
      </c>
      <c r="L466">
        <v>1</v>
      </c>
      <c r="M466" t="s">
        <v>229</v>
      </c>
    </row>
    <row r="467" spans="2:13" x14ac:dyDescent="0.3">
      <c r="B467" t="s">
        <v>103</v>
      </c>
      <c r="C467" t="str">
        <f>VLOOKUP(B467,STANDARDS!A:B, 2, FALSE)</f>
        <v>Jeerinah Fm, Fortescue Gp</v>
      </c>
      <c r="D467" t="str">
        <f>VLOOKUP(C467, STANDARDS!B:E, 2, FALSE)</f>
        <v>Australia</v>
      </c>
      <c r="E467">
        <f>VLOOKUP(C467, STANDARDS!B:E, 3, FALSE)</f>
        <v>-23.7</v>
      </c>
      <c r="F467">
        <f>VLOOKUP(C467, STANDARDS!B:E, 4, FALSE)</f>
        <v>134.1</v>
      </c>
      <c r="G467">
        <v>2650</v>
      </c>
      <c r="H467" s="3">
        <v>132.5</v>
      </c>
      <c r="J467" t="s">
        <v>119</v>
      </c>
      <c r="K467">
        <v>0.42</v>
      </c>
      <c r="L467">
        <v>2</v>
      </c>
      <c r="M467" t="s">
        <v>229</v>
      </c>
    </row>
    <row r="468" spans="2:13" x14ac:dyDescent="0.3">
      <c r="B468" t="s">
        <v>103</v>
      </c>
      <c r="C468" t="str">
        <f>VLOOKUP(B468,STANDARDS!A:B, 2, FALSE)</f>
        <v>Jeerinah Fm, Fortescue Gp</v>
      </c>
      <c r="D468" t="str">
        <f>VLOOKUP(C468, STANDARDS!B:E, 2, FALSE)</f>
        <v>Australia</v>
      </c>
      <c r="E468">
        <f>VLOOKUP(C468, STANDARDS!B:E, 3, FALSE)</f>
        <v>-23.7</v>
      </c>
      <c r="F468">
        <f>VLOOKUP(C468, STANDARDS!B:E, 4, FALSE)</f>
        <v>134.1</v>
      </c>
      <c r="G468">
        <v>2650</v>
      </c>
      <c r="H468" s="3">
        <v>132.5</v>
      </c>
      <c r="J468" t="s">
        <v>119</v>
      </c>
      <c r="K468">
        <v>0.14000000000000001</v>
      </c>
      <c r="L468">
        <v>1</v>
      </c>
      <c r="M468" t="s">
        <v>229</v>
      </c>
    </row>
    <row r="469" spans="2:13" x14ac:dyDescent="0.3">
      <c r="B469" t="s">
        <v>214</v>
      </c>
      <c r="C469" t="str">
        <f>VLOOKUP(B469,STANDARDS!A:B, 2, FALSE)</f>
        <v>Ventersdorp Sgp</v>
      </c>
      <c r="D469" t="str">
        <f>VLOOKUP(C469, STANDARDS!B:E, 2, FALSE)</f>
        <v>South Africa</v>
      </c>
      <c r="E469">
        <f>VLOOKUP(C469, STANDARDS!B:E, 3, FALSE)</f>
        <v>-28.7</v>
      </c>
      <c r="F469">
        <f>VLOOKUP(C469, STANDARDS!B:E, 4, FALSE)</f>
        <v>25.3</v>
      </c>
      <c r="G469">
        <v>2650</v>
      </c>
      <c r="H469" s="3">
        <v>132.5</v>
      </c>
      <c r="J469" t="s">
        <v>120</v>
      </c>
      <c r="K469">
        <v>0.14000000000000001</v>
      </c>
      <c r="L469">
        <v>1</v>
      </c>
      <c r="M469" t="s">
        <v>229</v>
      </c>
    </row>
    <row r="470" spans="2:13" x14ac:dyDescent="0.3">
      <c r="B470" t="s">
        <v>215</v>
      </c>
      <c r="C470" t="str">
        <f>VLOOKUP(B470,STANDARDS!A:B, 2, FALSE)</f>
        <v>Witwatersrand Sgp</v>
      </c>
      <c r="D470" t="str">
        <f>VLOOKUP(C470, STANDARDS!B:E, 2, FALSE)</f>
        <v>South Africa</v>
      </c>
      <c r="E470">
        <f>VLOOKUP(C470, STANDARDS!B:E, 3, FALSE)</f>
        <v>-28.7</v>
      </c>
      <c r="F470">
        <f>VLOOKUP(C470, STANDARDS!B:E, 4, FALSE)</f>
        <v>25.3</v>
      </c>
      <c r="G470">
        <v>2710</v>
      </c>
      <c r="H470" s="3">
        <v>135.5</v>
      </c>
      <c r="J470" t="s">
        <v>121</v>
      </c>
      <c r="K470">
        <v>0.71</v>
      </c>
      <c r="L470">
        <v>23</v>
      </c>
      <c r="M470" t="s">
        <v>229</v>
      </c>
    </row>
    <row r="471" spans="2:13" x14ac:dyDescent="0.3">
      <c r="B471" t="s">
        <v>216</v>
      </c>
      <c r="C471" t="str">
        <f>VLOOKUP(B471,STANDARDS!A:B, 2, FALSE)</f>
        <v>Meentheena Mbr</v>
      </c>
      <c r="D471" t="str">
        <f>VLOOKUP(C471, STANDARDS!B:E, 2, FALSE)</f>
        <v>Australia</v>
      </c>
      <c r="E471">
        <f>VLOOKUP(C471, STANDARDS!B:E, 3, FALSE)</f>
        <v>-23.7</v>
      </c>
      <c r="F471">
        <f>VLOOKUP(C471, STANDARDS!B:E, 4, FALSE)</f>
        <v>134.1</v>
      </c>
      <c r="G471">
        <v>2750</v>
      </c>
      <c r="H471" s="3">
        <v>137.5</v>
      </c>
      <c r="J471" t="s">
        <v>120</v>
      </c>
      <c r="K471">
        <v>0.22</v>
      </c>
      <c r="L471">
        <v>1</v>
      </c>
      <c r="M471" t="s">
        <v>229</v>
      </c>
    </row>
    <row r="472" spans="2:13" x14ac:dyDescent="0.3">
      <c r="B472" t="s">
        <v>217</v>
      </c>
      <c r="C472" t="str">
        <f>VLOOKUP(B472,STANDARDS!A:B, 2, FALSE)</f>
        <v>Tumbiana Fm, Fortescue Gp</v>
      </c>
      <c r="D472" t="str">
        <f>VLOOKUP(C472, STANDARDS!B:E, 2, FALSE)</f>
        <v>Australia</v>
      </c>
      <c r="E472">
        <f>VLOOKUP(C472, STANDARDS!B:E, 3, FALSE)</f>
        <v>-23.7</v>
      </c>
      <c r="F472">
        <f>VLOOKUP(C472, STANDARDS!B:E, 4, FALSE)</f>
        <v>134.1</v>
      </c>
      <c r="G472">
        <v>2750</v>
      </c>
      <c r="H472" s="3">
        <v>137.5</v>
      </c>
      <c r="J472" t="s">
        <v>120</v>
      </c>
      <c r="K472">
        <v>0.25</v>
      </c>
      <c r="L472">
        <v>1</v>
      </c>
      <c r="M472" t="s">
        <v>229</v>
      </c>
    </row>
    <row r="473" spans="2:13" x14ac:dyDescent="0.3">
      <c r="B473" t="s">
        <v>217</v>
      </c>
      <c r="C473" t="str">
        <f>VLOOKUP(B473,STANDARDS!A:B, 2, FALSE)</f>
        <v>Tumbiana Fm, Fortescue Gp</v>
      </c>
      <c r="D473" t="str">
        <f>VLOOKUP(C473, STANDARDS!B:E, 2, FALSE)</f>
        <v>Australia</v>
      </c>
      <c r="E473">
        <f>VLOOKUP(C473, STANDARDS!B:E, 3, FALSE)</f>
        <v>-23.7</v>
      </c>
      <c r="F473">
        <f>VLOOKUP(C473, STANDARDS!B:E, 4, FALSE)</f>
        <v>134.1</v>
      </c>
      <c r="G473">
        <v>2750</v>
      </c>
      <c r="H473" s="3">
        <v>137.5</v>
      </c>
      <c r="J473" t="s">
        <v>119</v>
      </c>
      <c r="K473">
        <v>0.47</v>
      </c>
      <c r="L473">
        <v>1</v>
      </c>
      <c r="M473" t="s">
        <v>229</v>
      </c>
    </row>
    <row r="474" spans="2:13" x14ac:dyDescent="0.3">
      <c r="B474" t="s">
        <v>217</v>
      </c>
      <c r="C474" t="str">
        <f>VLOOKUP(B474,STANDARDS!A:B, 2, FALSE)</f>
        <v>Tumbiana Fm, Fortescue Gp</v>
      </c>
      <c r="D474" t="str">
        <f>VLOOKUP(C474, STANDARDS!B:E, 2, FALSE)</f>
        <v>Australia</v>
      </c>
      <c r="E474">
        <f>VLOOKUP(C474, STANDARDS!B:E, 3, FALSE)</f>
        <v>-23.7</v>
      </c>
      <c r="F474">
        <f>VLOOKUP(C474, STANDARDS!B:E, 4, FALSE)</f>
        <v>134.1</v>
      </c>
      <c r="G474">
        <v>2750</v>
      </c>
      <c r="H474" s="3">
        <v>137.5</v>
      </c>
      <c r="J474" t="s">
        <v>118</v>
      </c>
      <c r="K474">
        <v>0.3</v>
      </c>
      <c r="L474">
        <v>2</v>
      </c>
      <c r="M474" t="s">
        <v>229</v>
      </c>
    </row>
    <row r="475" spans="2:13" x14ac:dyDescent="0.3">
      <c r="B475" t="s">
        <v>218</v>
      </c>
      <c r="C475" t="str">
        <f>VLOOKUP(B475,STANDARDS!A:B, 2, FALSE)</f>
        <v>Fortescue Gp</v>
      </c>
      <c r="D475" t="str">
        <f>VLOOKUP(C475, STANDARDS!B:E, 2, FALSE)</f>
        <v>Australia</v>
      </c>
      <c r="E475">
        <f>VLOOKUP(C475, STANDARDS!B:E, 3, FALSE)</f>
        <v>-23.7</v>
      </c>
      <c r="F475">
        <f>VLOOKUP(C475, STANDARDS!B:E, 4, FALSE)</f>
        <v>134.1</v>
      </c>
      <c r="G475">
        <v>2800</v>
      </c>
      <c r="H475" s="3">
        <v>140</v>
      </c>
      <c r="J475" t="s">
        <v>119</v>
      </c>
      <c r="K475">
        <v>0.43</v>
      </c>
      <c r="L475">
        <v>1</v>
      </c>
      <c r="M475" t="s">
        <v>229</v>
      </c>
    </row>
    <row r="476" spans="2:13" x14ac:dyDescent="0.3">
      <c r="B476" t="s">
        <v>219</v>
      </c>
      <c r="C476" t="str">
        <f>VLOOKUP(B476,STANDARDS!A:B, 2, FALSE)</f>
        <v>Mozaan Gp</v>
      </c>
      <c r="D476" t="str">
        <f>VLOOKUP(C476, STANDARDS!B:E, 2, FALSE)</f>
        <v>South Africa</v>
      </c>
      <c r="E476">
        <f>VLOOKUP(C476, STANDARDS!B:E, 3, FALSE)</f>
        <v>-28.7</v>
      </c>
      <c r="F476">
        <f>VLOOKUP(C476, STANDARDS!B:E, 4, FALSE)</f>
        <v>25.3</v>
      </c>
      <c r="G476">
        <v>3000</v>
      </c>
      <c r="H476" s="3">
        <v>150</v>
      </c>
      <c r="J476" t="s">
        <v>119</v>
      </c>
      <c r="K476">
        <v>0.11</v>
      </c>
      <c r="L476">
        <v>1</v>
      </c>
      <c r="M476" t="s">
        <v>229</v>
      </c>
    </row>
    <row r="477" spans="2:13" x14ac:dyDescent="0.3">
      <c r="B477" t="s">
        <v>220</v>
      </c>
      <c r="C477" t="str">
        <f>VLOOKUP(B477,STANDARDS!A:B, 2, FALSE)</f>
        <v>Gorge Creek Gp</v>
      </c>
      <c r="D477" t="str">
        <f>VLOOKUP(C477, STANDARDS!B:E, 2, FALSE)</f>
        <v>Australia</v>
      </c>
      <c r="E477">
        <f>VLOOKUP(C477, STANDARDS!B:E, 3, FALSE)</f>
        <v>-23.7</v>
      </c>
      <c r="F477">
        <f>VLOOKUP(C477, STANDARDS!B:E, 4, FALSE)</f>
        <v>134.1</v>
      </c>
      <c r="G477">
        <v>3200</v>
      </c>
      <c r="H477" s="3">
        <v>160</v>
      </c>
      <c r="J477" t="s">
        <v>119</v>
      </c>
      <c r="K477">
        <v>0.09</v>
      </c>
      <c r="L477">
        <v>1</v>
      </c>
      <c r="M477" t="s">
        <v>229</v>
      </c>
    </row>
    <row r="478" spans="2:13" x14ac:dyDescent="0.3">
      <c r="B478" t="s">
        <v>221</v>
      </c>
      <c r="C478" t="str">
        <f>VLOOKUP(B478,STANDARDS!A:B, 2, FALSE)</f>
        <v>Kromberg Fm</v>
      </c>
      <c r="D478" t="str">
        <f>VLOOKUP(C478, STANDARDS!B:E, 2, FALSE)</f>
        <v>South Africa</v>
      </c>
      <c r="E478">
        <f>VLOOKUP(C478, STANDARDS!B:E, 3, FALSE)</f>
        <v>-28.7</v>
      </c>
      <c r="F478">
        <f>VLOOKUP(C478, STANDARDS!B:E, 4, FALSE)</f>
        <v>25.3</v>
      </c>
      <c r="G478">
        <v>3300</v>
      </c>
      <c r="H478" s="3">
        <v>165</v>
      </c>
      <c r="J478" t="s">
        <v>120</v>
      </c>
      <c r="K478">
        <v>0.14000000000000001</v>
      </c>
      <c r="L478">
        <v>3</v>
      </c>
      <c r="M478" t="s">
        <v>229</v>
      </c>
    </row>
    <row r="479" spans="2:13" x14ac:dyDescent="0.3">
      <c r="B479" t="s">
        <v>221</v>
      </c>
      <c r="C479" t="str">
        <f>VLOOKUP(B479,STANDARDS!A:B, 2, FALSE)</f>
        <v>Kromberg Fm</v>
      </c>
      <c r="D479" t="str">
        <f>VLOOKUP(C479, STANDARDS!B:E, 2, FALSE)</f>
        <v>South Africa</v>
      </c>
      <c r="E479">
        <f>VLOOKUP(C479, STANDARDS!B:E, 3, FALSE)</f>
        <v>-28.7</v>
      </c>
      <c r="F479">
        <f>VLOOKUP(C479, STANDARDS!B:E, 4, FALSE)</f>
        <v>25.3</v>
      </c>
      <c r="G479">
        <v>3300</v>
      </c>
      <c r="H479" s="3">
        <v>165</v>
      </c>
      <c r="J479" t="s">
        <v>120</v>
      </c>
      <c r="K479">
        <v>0.13</v>
      </c>
      <c r="L479">
        <v>1</v>
      </c>
      <c r="M479" t="s">
        <v>229</v>
      </c>
    </row>
    <row r="480" spans="2:13" x14ac:dyDescent="0.3">
      <c r="B480" t="s">
        <v>222</v>
      </c>
      <c r="C480" t="str">
        <f>VLOOKUP(B480,STANDARDS!A:B, 2, FALSE)</f>
        <v>Fig Tree Gp</v>
      </c>
      <c r="D480" t="str">
        <f>VLOOKUP(C480, STANDARDS!B:E, 2, FALSE)</f>
        <v>South Africa</v>
      </c>
      <c r="E480">
        <f>VLOOKUP(C480, STANDARDS!B:E, 3, FALSE)</f>
        <v>-28.7</v>
      </c>
      <c r="F480">
        <f>VLOOKUP(C480, STANDARDS!B:E, 4, FALSE)</f>
        <v>25.3</v>
      </c>
      <c r="G480">
        <v>3350</v>
      </c>
      <c r="H480" s="3">
        <v>167.5</v>
      </c>
      <c r="J480" t="s">
        <v>120</v>
      </c>
      <c r="K480">
        <v>0.16</v>
      </c>
      <c r="L480">
        <v>1</v>
      </c>
      <c r="M480" t="s">
        <v>229</v>
      </c>
    </row>
    <row r="481" spans="2:13" x14ac:dyDescent="0.3">
      <c r="B481" t="s">
        <v>222</v>
      </c>
      <c r="C481" t="str">
        <f>VLOOKUP(B481,STANDARDS!A:B, 2, FALSE)</f>
        <v>Fig Tree Gp</v>
      </c>
      <c r="D481" t="str">
        <f>VLOOKUP(C481, STANDARDS!B:E, 2, FALSE)</f>
        <v>South Africa</v>
      </c>
      <c r="E481">
        <f>VLOOKUP(C481, STANDARDS!B:E, 3, FALSE)</f>
        <v>-28.7</v>
      </c>
      <c r="F481">
        <f>VLOOKUP(C481, STANDARDS!B:E, 4, FALSE)</f>
        <v>25.3</v>
      </c>
      <c r="G481">
        <v>3350</v>
      </c>
      <c r="H481" s="3">
        <v>167.5</v>
      </c>
      <c r="J481" t="s">
        <v>120</v>
      </c>
      <c r="K481">
        <v>0.45</v>
      </c>
      <c r="L481">
        <v>2</v>
      </c>
      <c r="M481" t="s">
        <v>229</v>
      </c>
    </row>
    <row r="482" spans="2:13" x14ac:dyDescent="0.3">
      <c r="B482" t="s">
        <v>222</v>
      </c>
      <c r="C482" t="str">
        <f>VLOOKUP(B482,STANDARDS!A:B, 2, FALSE)</f>
        <v>Fig Tree Gp</v>
      </c>
      <c r="D482" t="str">
        <f>VLOOKUP(C482, STANDARDS!B:E, 2, FALSE)</f>
        <v>South Africa</v>
      </c>
      <c r="E482">
        <f>VLOOKUP(C482, STANDARDS!B:E, 3, FALSE)</f>
        <v>-28.7</v>
      </c>
      <c r="F482">
        <f>VLOOKUP(C482, STANDARDS!B:E, 4, FALSE)</f>
        <v>25.3</v>
      </c>
      <c r="G482">
        <v>3350</v>
      </c>
      <c r="H482" s="3">
        <v>167.5</v>
      </c>
      <c r="J482" t="s">
        <v>120</v>
      </c>
      <c r="K482">
        <v>0.16</v>
      </c>
      <c r="L482">
        <v>1</v>
      </c>
      <c r="M482" t="s">
        <v>229</v>
      </c>
    </row>
    <row r="483" spans="2:13" x14ac:dyDescent="0.3">
      <c r="B483" t="s">
        <v>222</v>
      </c>
      <c r="C483" t="str">
        <f>VLOOKUP(B483,STANDARDS!A:B, 2, FALSE)</f>
        <v>Fig Tree Gp</v>
      </c>
      <c r="D483" t="str">
        <f>VLOOKUP(C483, STANDARDS!B:E, 2, FALSE)</f>
        <v>South Africa</v>
      </c>
      <c r="E483">
        <f>VLOOKUP(C483, STANDARDS!B:E, 3, FALSE)</f>
        <v>-28.7</v>
      </c>
      <c r="F483">
        <f>VLOOKUP(C483, STANDARDS!B:E, 4, FALSE)</f>
        <v>25.3</v>
      </c>
      <c r="G483">
        <v>3350</v>
      </c>
      <c r="H483" s="3">
        <v>167.5</v>
      </c>
      <c r="J483" t="s">
        <v>120</v>
      </c>
      <c r="K483">
        <v>0.19</v>
      </c>
      <c r="L483">
        <v>2</v>
      </c>
      <c r="M483" t="s">
        <v>229</v>
      </c>
    </row>
    <row r="484" spans="2:13" x14ac:dyDescent="0.3">
      <c r="B484" t="s">
        <v>222</v>
      </c>
      <c r="C484" t="str">
        <f>VLOOKUP(B484,STANDARDS!A:B, 2, FALSE)</f>
        <v>Fig Tree Gp</v>
      </c>
      <c r="D484" t="str">
        <f>VLOOKUP(C484, STANDARDS!B:E, 2, FALSE)</f>
        <v>South Africa</v>
      </c>
      <c r="E484">
        <f>VLOOKUP(C484, STANDARDS!B:E, 3, FALSE)</f>
        <v>-28.7</v>
      </c>
      <c r="F484">
        <f>VLOOKUP(C484, STANDARDS!B:E, 4, FALSE)</f>
        <v>25.3</v>
      </c>
      <c r="G484">
        <v>3350</v>
      </c>
      <c r="H484" s="3">
        <v>167.5</v>
      </c>
      <c r="J484" t="s">
        <v>120</v>
      </c>
      <c r="K484">
        <v>0.15</v>
      </c>
      <c r="L484">
        <v>2</v>
      </c>
      <c r="M484" t="s">
        <v>229</v>
      </c>
    </row>
    <row r="485" spans="2:13" x14ac:dyDescent="0.3">
      <c r="B485" t="s">
        <v>223</v>
      </c>
      <c r="C485" t="str">
        <f>VLOOKUP(B485,STANDARDS!A:B, 2, FALSE)</f>
        <v>Towers Fm</v>
      </c>
      <c r="D485" t="str">
        <f>VLOOKUP(C485, STANDARDS!B:E, 2, FALSE)</f>
        <v>Australia</v>
      </c>
      <c r="E485">
        <f>VLOOKUP(C485, STANDARDS!B:E, 3, FALSE)</f>
        <v>-23.7</v>
      </c>
      <c r="F485">
        <f>VLOOKUP(C485, STANDARDS!B:E, 4, FALSE)</f>
        <v>134.1</v>
      </c>
      <c r="G485">
        <v>3435</v>
      </c>
      <c r="H485" s="3">
        <v>171.75</v>
      </c>
      <c r="J485" t="s">
        <v>120</v>
      </c>
      <c r="K485">
        <v>0.25</v>
      </c>
      <c r="L485">
        <v>3</v>
      </c>
      <c r="M485" t="s">
        <v>229</v>
      </c>
    </row>
    <row r="486" spans="2:13" x14ac:dyDescent="0.3">
      <c r="B486" t="s">
        <v>224</v>
      </c>
      <c r="C486" t="str">
        <f>VLOOKUP(B486,STANDARDS!A:B, 2, FALSE)</f>
        <v>Hooggenoeg Fm</v>
      </c>
      <c r="D486" t="str">
        <f>VLOOKUP(C486, STANDARDS!B:E, 2, FALSE)</f>
        <v>South Africa</v>
      </c>
      <c r="E486">
        <f>VLOOKUP(C486, STANDARDS!B:E, 3, FALSE)</f>
        <v>-28.7</v>
      </c>
      <c r="F486">
        <f>VLOOKUP(C486, STANDARDS!B:E, 4, FALSE)</f>
        <v>25.3</v>
      </c>
      <c r="G486">
        <v>3450</v>
      </c>
      <c r="H486" s="3">
        <v>172.5</v>
      </c>
      <c r="J486" t="s">
        <v>120</v>
      </c>
      <c r="K486">
        <v>0.12</v>
      </c>
      <c r="L486">
        <v>1</v>
      </c>
      <c r="M486" t="s">
        <v>229</v>
      </c>
    </row>
    <row r="487" spans="2:13" x14ac:dyDescent="0.3">
      <c r="B487" t="s">
        <v>224</v>
      </c>
      <c r="C487" t="str">
        <f>VLOOKUP(B487,STANDARDS!A:B, 2, FALSE)</f>
        <v>Hooggenoeg Fm</v>
      </c>
      <c r="D487" t="str">
        <f>VLOOKUP(C487, STANDARDS!B:E, 2, FALSE)</f>
        <v>South Africa</v>
      </c>
      <c r="E487">
        <f>VLOOKUP(C487, STANDARDS!B:E, 3, FALSE)</f>
        <v>-28.7</v>
      </c>
      <c r="F487">
        <f>VLOOKUP(C487, STANDARDS!B:E, 4, FALSE)</f>
        <v>25.3</v>
      </c>
      <c r="G487">
        <v>3450</v>
      </c>
      <c r="H487" s="3">
        <v>172.5</v>
      </c>
      <c r="J487" t="s">
        <v>120</v>
      </c>
      <c r="K487">
        <v>0.53</v>
      </c>
      <c r="L487">
        <v>3</v>
      </c>
      <c r="M487" t="s">
        <v>229</v>
      </c>
    </row>
    <row r="488" spans="2:13" x14ac:dyDescent="0.3">
      <c r="B488" t="s">
        <v>224</v>
      </c>
      <c r="C488" t="str">
        <f>VLOOKUP(B488,STANDARDS!A:B, 2, FALSE)</f>
        <v>Hooggenoeg Fm</v>
      </c>
      <c r="D488" t="str">
        <f>VLOOKUP(C488, STANDARDS!B:E, 2, FALSE)</f>
        <v>South Africa</v>
      </c>
      <c r="E488">
        <f>VLOOKUP(C488, STANDARDS!B:E, 3, FALSE)</f>
        <v>-28.7</v>
      </c>
      <c r="F488">
        <f>VLOOKUP(C488, STANDARDS!B:E, 4, FALSE)</f>
        <v>25.3</v>
      </c>
      <c r="G488">
        <v>3450</v>
      </c>
      <c r="H488" s="3">
        <v>172.5</v>
      </c>
      <c r="J488" t="s">
        <v>120</v>
      </c>
      <c r="K488">
        <v>0.2</v>
      </c>
      <c r="L488">
        <v>1</v>
      </c>
      <c r="M488" t="s">
        <v>229</v>
      </c>
    </row>
    <row r="489" spans="2:13" x14ac:dyDescent="0.3">
      <c r="B489" t="s">
        <v>225</v>
      </c>
      <c r="C489" t="str">
        <f>VLOOKUP(B489,STANDARDS!A:B, 2, FALSE)</f>
        <v>Onverwacht Gp</v>
      </c>
      <c r="D489" t="str">
        <f>VLOOKUP(C489, STANDARDS!B:E, 2, FALSE)</f>
        <v>Zimbabwe</v>
      </c>
      <c r="E489">
        <f>VLOOKUP(C489, STANDARDS!B:E, 3, FALSE)</f>
        <v>-19.2</v>
      </c>
      <c r="F489">
        <f>VLOOKUP(C489, STANDARDS!B:E, 4, FALSE)</f>
        <v>30.1</v>
      </c>
      <c r="G489">
        <v>3450</v>
      </c>
      <c r="H489" s="3">
        <v>172.5</v>
      </c>
      <c r="J489" t="s">
        <v>120</v>
      </c>
      <c r="K489">
        <v>0.15</v>
      </c>
      <c r="L489">
        <v>1</v>
      </c>
      <c r="M489" t="s">
        <v>229</v>
      </c>
    </row>
    <row r="490" spans="2:13" x14ac:dyDescent="0.3">
      <c r="B490" t="s">
        <v>225</v>
      </c>
      <c r="C490" t="str">
        <f>VLOOKUP(B490,STANDARDS!A:B, 2, FALSE)</f>
        <v>Onverwacht Gp</v>
      </c>
      <c r="D490" t="str">
        <f>VLOOKUP(C490, STANDARDS!B:E, 2, FALSE)</f>
        <v>Zimbabwe</v>
      </c>
      <c r="E490">
        <f>VLOOKUP(C490, STANDARDS!B:E, 3, FALSE)</f>
        <v>-19.2</v>
      </c>
      <c r="F490">
        <f>VLOOKUP(C490, STANDARDS!B:E, 4, FALSE)</f>
        <v>30.1</v>
      </c>
      <c r="G490">
        <v>3450</v>
      </c>
      <c r="H490" s="3">
        <v>172.5</v>
      </c>
      <c r="J490" t="s">
        <v>120</v>
      </c>
      <c r="K490">
        <v>0.59</v>
      </c>
      <c r="L490">
        <v>11</v>
      </c>
      <c r="M490" t="s">
        <v>229</v>
      </c>
    </row>
    <row r="491" spans="2:13" x14ac:dyDescent="0.3">
      <c r="B491" t="s">
        <v>226</v>
      </c>
      <c r="C491" t="str">
        <f>VLOOKUP(B491,STANDARDS!A:B, 2, FALSE)</f>
        <v>Swartkoppie Fm</v>
      </c>
      <c r="D491" t="str">
        <f>VLOOKUP(C491, STANDARDS!B:E, 2, FALSE)</f>
        <v>South Africa</v>
      </c>
      <c r="E491">
        <f>VLOOKUP(C491, STANDARDS!B:E, 3, FALSE)</f>
        <v>-28.7</v>
      </c>
      <c r="F491">
        <f>VLOOKUP(C491, STANDARDS!B:E, 4, FALSE)</f>
        <v>25.3</v>
      </c>
      <c r="G491">
        <v>3450</v>
      </c>
      <c r="H491" s="3">
        <v>172.5</v>
      </c>
      <c r="J491" t="s">
        <v>120</v>
      </c>
      <c r="K491">
        <v>0.1</v>
      </c>
      <c r="L491">
        <v>2</v>
      </c>
      <c r="M491" t="s">
        <v>229</v>
      </c>
    </row>
    <row r="492" spans="2:13" x14ac:dyDescent="0.3">
      <c r="B492" t="s">
        <v>226</v>
      </c>
      <c r="C492" t="str">
        <f>VLOOKUP(B492,STANDARDS!A:B, 2, FALSE)</f>
        <v>Swartkoppie Fm</v>
      </c>
      <c r="D492" t="str">
        <f>VLOOKUP(C492, STANDARDS!B:E, 2, FALSE)</f>
        <v>South Africa</v>
      </c>
      <c r="E492">
        <f>VLOOKUP(C492, STANDARDS!B:E, 3, FALSE)</f>
        <v>-28.7</v>
      </c>
      <c r="F492">
        <f>VLOOKUP(C492, STANDARDS!B:E, 4, FALSE)</f>
        <v>25.3</v>
      </c>
      <c r="G492">
        <v>3450</v>
      </c>
      <c r="H492" s="3">
        <v>172.5</v>
      </c>
      <c r="J492" t="s">
        <v>120</v>
      </c>
      <c r="K492">
        <v>0.3</v>
      </c>
      <c r="L492">
        <v>1</v>
      </c>
      <c r="M492" t="s">
        <v>229</v>
      </c>
    </row>
    <row r="493" spans="2:13" x14ac:dyDescent="0.3">
      <c r="B493" t="s">
        <v>227</v>
      </c>
      <c r="C493" t="str">
        <f>VLOOKUP(B493,STANDARDS!A:B, 2, FALSE)</f>
        <v>Theespruit Fm</v>
      </c>
      <c r="D493" t="str">
        <f>VLOOKUP(C493, STANDARDS!B:E, 2, FALSE)</f>
        <v>South Africa</v>
      </c>
      <c r="E493">
        <f>VLOOKUP(C493, STANDARDS!B:E, 3, FALSE)</f>
        <v>-28.7</v>
      </c>
      <c r="F493">
        <f>VLOOKUP(C493, STANDARDS!B:E, 4, FALSE)</f>
        <v>25.3</v>
      </c>
      <c r="G493">
        <v>3550</v>
      </c>
      <c r="H493" s="3">
        <v>177.5</v>
      </c>
      <c r="J493" t="s">
        <v>120</v>
      </c>
      <c r="K493">
        <v>0.06</v>
      </c>
      <c r="L493">
        <v>1</v>
      </c>
      <c r="M493" t="s">
        <v>229</v>
      </c>
    </row>
    <row r="494" spans="2:13" x14ac:dyDescent="0.3">
      <c r="B494" t="s">
        <v>227</v>
      </c>
      <c r="C494" t="str">
        <f>VLOOKUP(B494,STANDARDS!A:B, 2, FALSE)</f>
        <v>Theespruit Fm</v>
      </c>
      <c r="D494" t="str">
        <f>VLOOKUP(C494, STANDARDS!B:E, 2, FALSE)</f>
        <v>South Africa</v>
      </c>
      <c r="E494">
        <f>VLOOKUP(C494, STANDARDS!B:E, 3, FALSE)</f>
        <v>-28.7</v>
      </c>
      <c r="F494">
        <f>VLOOKUP(C494, STANDARDS!B:E, 4, FALSE)</f>
        <v>25.3</v>
      </c>
      <c r="G494">
        <v>3550</v>
      </c>
      <c r="H494" s="3">
        <v>177.5</v>
      </c>
      <c r="J494" t="s">
        <v>119</v>
      </c>
      <c r="K494">
        <v>0.02</v>
      </c>
      <c r="L494">
        <v>1</v>
      </c>
      <c r="M494" t="s">
        <v>229</v>
      </c>
    </row>
    <row r="495" spans="2:13" x14ac:dyDescent="0.3">
      <c r="B495" t="s">
        <v>227</v>
      </c>
      <c r="C495" t="str">
        <f>VLOOKUP(B495,STANDARDS!A:B, 2, FALSE)</f>
        <v>Theespruit Fm</v>
      </c>
      <c r="D495" t="str">
        <f>VLOOKUP(C495, STANDARDS!B:E, 2, FALSE)</f>
        <v>South Africa</v>
      </c>
      <c r="E495">
        <f>VLOOKUP(C495, STANDARDS!B:E, 3, FALSE)</f>
        <v>-28.7</v>
      </c>
      <c r="F495">
        <f>VLOOKUP(C495, STANDARDS!B:E, 4, FALSE)</f>
        <v>25.3</v>
      </c>
      <c r="G495">
        <v>3550</v>
      </c>
      <c r="H495" s="3">
        <v>177.5</v>
      </c>
      <c r="J495" t="s">
        <v>120</v>
      </c>
      <c r="K495">
        <v>0.05</v>
      </c>
      <c r="L495">
        <v>7</v>
      </c>
      <c r="M495" t="s">
        <v>229</v>
      </c>
    </row>
    <row r="496" spans="2:13" x14ac:dyDescent="0.3">
      <c r="B496" t="s">
        <v>228</v>
      </c>
      <c r="C496" t="str">
        <f>VLOOKUP(B496,STANDARDS!A:B, 2, FALSE)</f>
        <v>Isua Sgp</v>
      </c>
      <c r="D496" t="str">
        <f>VLOOKUP(C496, STANDARDS!B:E, 2, FALSE)</f>
        <v>Greenland</v>
      </c>
      <c r="E496">
        <f>VLOOKUP(C496, STANDARDS!B:E, 3, FALSE)</f>
        <v>76.3</v>
      </c>
      <c r="F496">
        <f>VLOOKUP(C496, STANDARDS!B:E, 4, FALSE)</f>
        <v>-41.5</v>
      </c>
      <c r="G496">
        <v>3700</v>
      </c>
      <c r="H496" s="3">
        <v>185</v>
      </c>
      <c r="J496" t="s">
        <v>122</v>
      </c>
      <c r="K496">
        <v>0.02</v>
      </c>
      <c r="L496">
        <v>1</v>
      </c>
      <c r="M496" t="s">
        <v>229</v>
      </c>
    </row>
    <row r="497" spans="1:13" x14ac:dyDescent="0.3">
      <c r="B497" t="s">
        <v>228</v>
      </c>
      <c r="C497" t="str">
        <f>VLOOKUP(B497,STANDARDS!A:B, 2, FALSE)</f>
        <v>Isua Sgp</v>
      </c>
      <c r="D497" t="str">
        <f>VLOOKUP(C497, STANDARDS!B:E, 2, FALSE)</f>
        <v>Greenland</v>
      </c>
      <c r="E497">
        <f>VLOOKUP(C497, STANDARDS!B:E, 3, FALSE)</f>
        <v>76.3</v>
      </c>
      <c r="F497">
        <f>VLOOKUP(C497, STANDARDS!B:E, 4, FALSE)</f>
        <v>-41.5</v>
      </c>
      <c r="G497">
        <v>3700</v>
      </c>
      <c r="H497" s="3">
        <v>185</v>
      </c>
      <c r="J497" t="s">
        <v>123</v>
      </c>
      <c r="K497">
        <v>0.01</v>
      </c>
      <c r="L497">
        <v>1</v>
      </c>
      <c r="M497" t="s">
        <v>229</v>
      </c>
    </row>
    <row r="498" spans="1:13" x14ac:dyDescent="0.3">
      <c r="A498">
        <v>17235</v>
      </c>
      <c r="B498" t="s">
        <v>166</v>
      </c>
      <c r="C498" t="str">
        <f>VLOOKUP(B498,STANDARDS!A:B, 2, FALSE)</f>
        <v>Khatyspyt Fm</v>
      </c>
      <c r="D498" t="str">
        <f>VLOOKUP(C498, STANDARDS!B:E, 2, FALSE)</f>
        <v>Russia</v>
      </c>
      <c r="E498">
        <f>VLOOKUP(C498, STANDARDS!B:E, 3, FALSE)</f>
        <v>63.7</v>
      </c>
      <c r="F498">
        <f>VLOOKUP(C498, STANDARDS!B:E, 4, FALSE)</f>
        <v>98.1</v>
      </c>
      <c r="G498">
        <v>620</v>
      </c>
      <c r="H498" s="3">
        <v>31</v>
      </c>
      <c r="J498" t="s">
        <v>119</v>
      </c>
      <c r="K498">
        <v>1.3</v>
      </c>
      <c r="L498">
        <v>1</v>
      </c>
      <c r="M498" t="s">
        <v>37</v>
      </c>
    </row>
    <row r="499" spans="1:13" x14ac:dyDescent="0.3">
      <c r="A499">
        <v>17236</v>
      </c>
      <c r="B499" t="s">
        <v>167</v>
      </c>
      <c r="C499" t="str">
        <f>VLOOKUP(B499,STANDARDS!A:B, 2, FALSE)</f>
        <v>Boondall Dolomite</v>
      </c>
      <c r="D499" t="str">
        <f>VLOOKUP(C499, STANDARDS!B:E, 2, FALSE)</f>
        <v>Australia</v>
      </c>
      <c r="E499">
        <f>VLOOKUP(C499, STANDARDS!B:E, 3, FALSE)</f>
        <v>-23.7</v>
      </c>
      <c r="F499">
        <f>VLOOKUP(C499, STANDARDS!B:E, 4, FALSE)</f>
        <v>134.1</v>
      </c>
      <c r="G499">
        <v>640</v>
      </c>
      <c r="H499" s="3">
        <v>32</v>
      </c>
      <c r="J499" t="s">
        <v>118</v>
      </c>
      <c r="K499">
        <v>0.23</v>
      </c>
      <c r="L499">
        <v>1</v>
      </c>
      <c r="M499" t="s">
        <v>37</v>
      </c>
    </row>
    <row r="500" spans="1:13" x14ac:dyDescent="0.3">
      <c r="A500">
        <v>17237</v>
      </c>
      <c r="B500" t="s">
        <v>168</v>
      </c>
      <c r="C500" t="str">
        <f>VLOOKUP(B500,STANDARDS!A:B, 2, FALSE)</f>
        <v>Sheepbed Fm</v>
      </c>
      <c r="D500" t="str">
        <f>VLOOKUP(C500, STANDARDS!B:E, 2, FALSE)</f>
        <v>Canada</v>
      </c>
      <c r="E500">
        <f>VLOOKUP(C500, STANDARDS!B:E, 3, FALSE)</f>
        <v>59.6</v>
      </c>
      <c r="F500">
        <f>VLOOKUP(C500, STANDARDS!B:E, 4, FALSE)</f>
        <v>-103.1</v>
      </c>
      <c r="G500">
        <v>650</v>
      </c>
      <c r="H500" s="3">
        <v>32.5</v>
      </c>
      <c r="J500" t="s">
        <v>119</v>
      </c>
      <c r="K500">
        <v>0.23</v>
      </c>
      <c r="L500">
        <v>5</v>
      </c>
      <c r="M500" t="s">
        <v>37</v>
      </c>
    </row>
    <row r="501" spans="1:13" x14ac:dyDescent="0.3">
      <c r="A501">
        <v>17238</v>
      </c>
      <c r="B501" t="s">
        <v>172</v>
      </c>
      <c r="C501" t="str">
        <f>VLOOKUP(B501,STANDARDS!A:B, 2, FALSE)</f>
        <v>Twitya Fm</v>
      </c>
      <c r="D501" t="str">
        <f>VLOOKUP(C501, STANDARDS!B:E, 2, FALSE)</f>
        <v>Canada</v>
      </c>
      <c r="E501">
        <f>VLOOKUP(C501, STANDARDS!B:E, 3, FALSE)</f>
        <v>59.6</v>
      </c>
      <c r="F501">
        <f>VLOOKUP(C501, STANDARDS!B:E, 4, FALSE)</f>
        <v>-103.1</v>
      </c>
      <c r="G501">
        <v>706</v>
      </c>
      <c r="H501" s="3">
        <v>35.299999999999955</v>
      </c>
      <c r="J501" t="s">
        <v>119</v>
      </c>
      <c r="K501">
        <v>0.44</v>
      </c>
      <c r="L501">
        <v>4</v>
      </c>
      <c r="M501" t="s">
        <v>37</v>
      </c>
    </row>
    <row r="502" spans="1:13" x14ac:dyDescent="0.3">
      <c r="A502">
        <v>17239</v>
      </c>
      <c r="B502" t="s">
        <v>171</v>
      </c>
      <c r="C502" t="str">
        <f>VLOOKUP(B502,STANDARDS!A:B, 2, FALSE)</f>
        <v>Luoquan Fm</v>
      </c>
      <c r="D502" t="str">
        <f>VLOOKUP(C502, STANDARDS!B:E, 2, FALSE)</f>
        <v>China</v>
      </c>
      <c r="E502">
        <f>VLOOKUP(C502, STANDARDS!B:E, 3, FALSE)</f>
        <v>33.9</v>
      </c>
      <c r="F502">
        <f>VLOOKUP(C502, STANDARDS!B:E, 4, FALSE)</f>
        <v>104.1</v>
      </c>
      <c r="G502">
        <v>700</v>
      </c>
      <c r="H502" s="3">
        <v>35</v>
      </c>
      <c r="J502" t="s">
        <v>119</v>
      </c>
      <c r="K502">
        <v>0.31</v>
      </c>
      <c r="L502">
        <v>3</v>
      </c>
      <c r="M502" t="s">
        <v>37</v>
      </c>
    </row>
    <row r="503" spans="1:13" x14ac:dyDescent="0.3">
      <c r="A503">
        <v>17240</v>
      </c>
      <c r="B503" t="s">
        <v>170</v>
      </c>
      <c r="C503" t="str">
        <f>VLOOKUP(B503,STANDARDS!A:B, 2, FALSE)</f>
        <v>Biri Fm</v>
      </c>
      <c r="D503" t="str">
        <f>VLOOKUP(C503, STANDARDS!B:E, 2, FALSE)</f>
        <v>Norway</v>
      </c>
      <c r="E503">
        <f>VLOOKUP(C503, STANDARDS!B:E, 3, FALSE)</f>
        <v>65.900000000000006</v>
      </c>
      <c r="F503">
        <f>VLOOKUP(C503, STANDARDS!B:E, 4, FALSE)</f>
        <v>13.6</v>
      </c>
      <c r="G503">
        <v>700</v>
      </c>
      <c r="H503" s="3">
        <v>35</v>
      </c>
      <c r="J503" t="s">
        <v>118</v>
      </c>
      <c r="K503">
        <v>0.56999999999999995</v>
      </c>
      <c r="L503">
        <v>4</v>
      </c>
      <c r="M503" t="s">
        <v>37</v>
      </c>
    </row>
    <row r="504" spans="1:13" x14ac:dyDescent="0.3">
      <c r="A504">
        <v>17241</v>
      </c>
      <c r="B504" t="s">
        <v>230</v>
      </c>
      <c r="C504" t="str">
        <f>VLOOKUP(B504,STANDARDS!A:B, 2, FALSE)</f>
        <v>Tindelpina Shale Mbr</v>
      </c>
      <c r="D504" t="str">
        <f>VLOOKUP(C504, STANDARDS!B:E, 2, FALSE)</f>
        <v>Australia</v>
      </c>
      <c r="E504">
        <f>VLOOKUP(C504, STANDARDS!B:E, 3, FALSE)</f>
        <v>-23.7</v>
      </c>
      <c r="F504">
        <f>VLOOKUP(C504, STANDARDS!B:E, 4, FALSE)</f>
        <v>134.1</v>
      </c>
      <c r="G504">
        <v>750</v>
      </c>
      <c r="H504" s="3">
        <v>37.5</v>
      </c>
      <c r="J504" t="s">
        <v>164</v>
      </c>
      <c r="K504">
        <v>0.18</v>
      </c>
      <c r="L504">
        <v>1</v>
      </c>
      <c r="M504" t="s">
        <v>37</v>
      </c>
    </row>
    <row r="505" spans="1:13" x14ac:dyDescent="0.3">
      <c r="A505">
        <v>17242</v>
      </c>
      <c r="B505" t="s">
        <v>231</v>
      </c>
      <c r="C505" t="str">
        <f>VLOOKUP(B505,STANDARDS!A:B, 2, FALSE)</f>
        <v>Woocalla Fm</v>
      </c>
      <c r="D505" t="str">
        <f>VLOOKUP(C505, STANDARDS!B:E, 2, FALSE)</f>
        <v>Australia</v>
      </c>
      <c r="E505">
        <f>VLOOKUP(C505, STANDARDS!B:E, 3, FALSE)</f>
        <v>-23.7</v>
      </c>
      <c r="F505">
        <f>VLOOKUP(C505, STANDARDS!B:E, 4, FALSE)</f>
        <v>134.1</v>
      </c>
      <c r="G505">
        <v>750</v>
      </c>
      <c r="H505" s="3">
        <v>37.5</v>
      </c>
      <c r="J505" t="s">
        <v>119</v>
      </c>
      <c r="K505">
        <v>0.6</v>
      </c>
      <c r="L505">
        <v>1</v>
      </c>
      <c r="M505" t="s">
        <v>37</v>
      </c>
    </row>
    <row r="506" spans="1:13" x14ac:dyDescent="0.3">
      <c r="A506">
        <v>17243</v>
      </c>
      <c r="B506" t="s">
        <v>175</v>
      </c>
      <c r="C506" t="str">
        <f>VLOOKUP(B506,STANDARDS!A:B, 2, FALSE)</f>
        <v>River Wakefield Gp</v>
      </c>
      <c r="D506" t="str">
        <f>VLOOKUP(C506, STANDARDS!B:E, 2, FALSE)</f>
        <v>Australia</v>
      </c>
      <c r="E506">
        <f>VLOOKUP(C506, STANDARDS!B:E, 3, FALSE)</f>
        <v>-23.7</v>
      </c>
      <c r="F506">
        <f>VLOOKUP(C506, STANDARDS!B:E, 4, FALSE)</f>
        <v>134.1</v>
      </c>
      <c r="G506">
        <v>775</v>
      </c>
      <c r="H506" s="3">
        <v>38.75</v>
      </c>
      <c r="J506" t="s">
        <v>120</v>
      </c>
      <c r="K506">
        <v>0.82</v>
      </c>
      <c r="L506">
        <v>2</v>
      </c>
      <c r="M506" t="s">
        <v>37</v>
      </c>
    </row>
    <row r="507" spans="1:13" x14ac:dyDescent="0.3">
      <c r="A507">
        <v>17244</v>
      </c>
      <c r="B507" t="s">
        <v>177</v>
      </c>
      <c r="C507" t="str">
        <f>VLOOKUP(B507,STANDARDS!A:B, 2, FALSE)</f>
        <v>Kingston Peak Fm</v>
      </c>
      <c r="D507" t="str">
        <f>VLOOKUP(C507, STANDARDS!B:E, 2, FALSE)</f>
        <v>USA</v>
      </c>
      <c r="E507">
        <f>VLOOKUP(C507, STANDARDS!B:E, 3, FALSE)</f>
        <v>40.700000000000003</v>
      </c>
      <c r="F507">
        <f>VLOOKUP(C507, STANDARDS!B:E, 4, FALSE)</f>
        <v>-96.2</v>
      </c>
      <c r="G507">
        <v>850</v>
      </c>
      <c r="H507" s="3">
        <v>42.5</v>
      </c>
      <c r="J507" t="s">
        <v>118</v>
      </c>
      <c r="K507">
        <v>0.27</v>
      </c>
      <c r="L507">
        <v>1</v>
      </c>
      <c r="M507" t="s">
        <v>37</v>
      </c>
    </row>
    <row r="508" spans="1:13" x14ac:dyDescent="0.3">
      <c r="A508">
        <v>17245</v>
      </c>
      <c r="B508" t="s">
        <v>176</v>
      </c>
      <c r="C508" t="str">
        <f>VLOOKUP(B508,STANDARDS!A:B, 2, FALSE)</f>
        <v>Beck Springs Dolomite</v>
      </c>
      <c r="D508" t="str">
        <f>VLOOKUP(C508, STANDARDS!B:E, 2, FALSE)</f>
        <v>USA</v>
      </c>
      <c r="E508">
        <f>VLOOKUP(C508, STANDARDS!B:E, 3, FALSE)</f>
        <v>40.700000000000003</v>
      </c>
      <c r="F508">
        <f>VLOOKUP(C508, STANDARDS!B:E, 4, FALSE)</f>
        <v>-96.2</v>
      </c>
      <c r="G508">
        <v>850</v>
      </c>
      <c r="H508" s="3">
        <v>42.5</v>
      </c>
      <c r="J508" t="s">
        <v>118</v>
      </c>
      <c r="K508">
        <v>0.14000000000000001</v>
      </c>
      <c r="L508">
        <v>1</v>
      </c>
      <c r="M508" t="s">
        <v>37</v>
      </c>
    </row>
    <row r="509" spans="1:13" x14ac:dyDescent="0.3">
      <c r="A509">
        <v>17246</v>
      </c>
      <c r="B509" t="s">
        <v>178</v>
      </c>
      <c r="C509" t="str">
        <f>VLOOKUP(B509,STANDARDS!A:B, 2, FALSE)</f>
        <v>Loves Creek Mbr, Bitter Springs Fm</v>
      </c>
      <c r="D509" t="str">
        <f>VLOOKUP(C509, STANDARDS!B:E, 2, FALSE)</f>
        <v>Australia</v>
      </c>
      <c r="E509">
        <f>VLOOKUP(C509, STANDARDS!B:E, 3, FALSE)</f>
        <v>-23.7</v>
      </c>
      <c r="F509">
        <f>VLOOKUP(C509, STANDARDS!B:E, 4, FALSE)</f>
        <v>134.1</v>
      </c>
      <c r="G509">
        <v>850</v>
      </c>
      <c r="H509" s="3">
        <v>42.5</v>
      </c>
      <c r="J509" t="s">
        <v>120</v>
      </c>
      <c r="K509">
        <v>0.35</v>
      </c>
      <c r="L509">
        <v>1</v>
      </c>
      <c r="M509" t="s">
        <v>37</v>
      </c>
    </row>
    <row r="510" spans="1:13" x14ac:dyDescent="0.3">
      <c r="A510">
        <v>17247</v>
      </c>
      <c r="B510" t="s">
        <v>178</v>
      </c>
      <c r="C510" t="str">
        <f>VLOOKUP(B510,STANDARDS!A:B, 2, FALSE)</f>
        <v>Loves Creek Mbr, Bitter Springs Fm</v>
      </c>
      <c r="D510" t="str">
        <f>VLOOKUP(C510, STANDARDS!B:E, 2, FALSE)</f>
        <v>Australia</v>
      </c>
      <c r="E510">
        <f>VLOOKUP(C510, STANDARDS!B:E, 3, FALSE)</f>
        <v>-23.7</v>
      </c>
      <c r="F510">
        <f>VLOOKUP(C510, STANDARDS!B:E, 4, FALSE)</f>
        <v>134.1</v>
      </c>
      <c r="G510">
        <v>850</v>
      </c>
      <c r="H510" s="3">
        <v>42.5</v>
      </c>
      <c r="J510" t="s">
        <v>118</v>
      </c>
      <c r="K510">
        <v>0.39</v>
      </c>
      <c r="L510">
        <v>1</v>
      </c>
      <c r="M510" t="s">
        <v>37</v>
      </c>
    </row>
    <row r="511" spans="1:13" x14ac:dyDescent="0.3">
      <c r="A511">
        <v>17248</v>
      </c>
      <c r="B511" t="s">
        <v>179</v>
      </c>
      <c r="C511" t="str">
        <f>VLOOKUP(B511,STANDARDS!A:B, 2, FALSE)</f>
        <v>Walcott Mbr</v>
      </c>
      <c r="D511" t="str">
        <f>VLOOKUP(C511, STANDARDS!B:E, 2, FALSE)</f>
        <v>USA</v>
      </c>
      <c r="E511">
        <f>VLOOKUP(C511, STANDARDS!B:E, 3, FALSE)</f>
        <v>40.700000000000003</v>
      </c>
      <c r="F511">
        <f>VLOOKUP(C511, STANDARDS!B:E, 4, FALSE)</f>
        <v>-96.2</v>
      </c>
      <c r="G511">
        <v>850</v>
      </c>
      <c r="H511" s="3">
        <v>42.5</v>
      </c>
      <c r="J511" t="s">
        <v>236</v>
      </c>
      <c r="K511">
        <v>0.84</v>
      </c>
      <c r="L511">
        <v>3</v>
      </c>
      <c r="M511" t="s">
        <v>37</v>
      </c>
    </row>
    <row r="512" spans="1:13" x14ac:dyDescent="0.3">
      <c r="A512">
        <v>17249</v>
      </c>
      <c r="B512" t="s">
        <v>179</v>
      </c>
      <c r="C512" t="str">
        <f>VLOOKUP(B512,STANDARDS!A:B, 2, FALSE)</f>
        <v>Walcott Mbr</v>
      </c>
      <c r="D512" t="str">
        <f>VLOOKUP(C512, STANDARDS!B:E, 2, FALSE)</f>
        <v>USA</v>
      </c>
      <c r="E512">
        <f>VLOOKUP(C512, STANDARDS!B:E, 3, FALSE)</f>
        <v>40.700000000000003</v>
      </c>
      <c r="F512">
        <f>VLOOKUP(C512, STANDARDS!B:E, 4, FALSE)</f>
        <v>-96.2</v>
      </c>
      <c r="G512">
        <v>850</v>
      </c>
      <c r="H512" s="3">
        <v>42.5</v>
      </c>
      <c r="J512" t="s">
        <v>120</v>
      </c>
      <c r="K512">
        <v>0.79</v>
      </c>
      <c r="L512">
        <v>1</v>
      </c>
      <c r="M512" t="s">
        <v>37</v>
      </c>
    </row>
    <row r="513" spans="1:13" x14ac:dyDescent="0.3">
      <c r="A513">
        <v>17250</v>
      </c>
      <c r="B513" t="s">
        <v>179</v>
      </c>
      <c r="C513" t="str">
        <f>VLOOKUP(B513,STANDARDS!A:B, 2, FALSE)</f>
        <v>Walcott Mbr</v>
      </c>
      <c r="D513" t="str">
        <f>VLOOKUP(C513, STANDARDS!B:E, 2, FALSE)</f>
        <v>USA</v>
      </c>
      <c r="E513">
        <f>VLOOKUP(C513, STANDARDS!B:E, 3, FALSE)</f>
        <v>40.700000000000003</v>
      </c>
      <c r="F513">
        <f>VLOOKUP(C513, STANDARDS!B:E, 4, FALSE)</f>
        <v>-96.2</v>
      </c>
      <c r="G513">
        <v>850</v>
      </c>
      <c r="H513" s="3">
        <v>42.5</v>
      </c>
      <c r="J513" t="s">
        <v>118</v>
      </c>
      <c r="K513">
        <v>0.78</v>
      </c>
      <c r="L513">
        <v>2</v>
      </c>
      <c r="M513" t="s">
        <v>37</v>
      </c>
    </row>
    <row r="514" spans="1:13" x14ac:dyDescent="0.3">
      <c r="A514">
        <v>17251</v>
      </c>
      <c r="B514" t="s">
        <v>180</v>
      </c>
      <c r="C514" t="str">
        <f>VLOOKUP(B514,STANDARDS!A:B, 2, FALSE)</f>
        <v>Awatubi Mbr, Chuar Gp</v>
      </c>
      <c r="D514" t="str">
        <f>VLOOKUP(C514, STANDARDS!B:E, 2, FALSE)</f>
        <v>USA</v>
      </c>
      <c r="E514">
        <f>VLOOKUP(C514, STANDARDS!B:E, 3, FALSE)</f>
        <v>40.700000000000003</v>
      </c>
      <c r="F514">
        <f>VLOOKUP(C514, STANDARDS!B:E, 4, FALSE)</f>
        <v>-96.2</v>
      </c>
      <c r="G514">
        <v>862</v>
      </c>
      <c r="H514" s="3">
        <v>43.100000000000023</v>
      </c>
      <c r="J514" t="s">
        <v>119</v>
      </c>
      <c r="K514">
        <v>0.7</v>
      </c>
      <c r="L514">
        <v>2</v>
      </c>
      <c r="M514" t="s">
        <v>37</v>
      </c>
    </row>
    <row r="515" spans="1:13" x14ac:dyDescent="0.3">
      <c r="A515">
        <v>17252</v>
      </c>
      <c r="B515" t="s">
        <v>181</v>
      </c>
      <c r="C515" t="str">
        <f>VLOOKUP(B515,STANDARDS!A:B, 2, FALSE)</f>
        <v>Carbon Canyon Mbr</v>
      </c>
      <c r="D515" t="str">
        <f>VLOOKUP(C515, STANDARDS!B:E, 2, FALSE)</f>
        <v>USA</v>
      </c>
      <c r="E515">
        <f>VLOOKUP(C515, STANDARDS!B:E, 3, FALSE)</f>
        <v>40.700000000000003</v>
      </c>
      <c r="F515">
        <f>VLOOKUP(C515, STANDARDS!B:E, 4, FALSE)</f>
        <v>-96.2</v>
      </c>
      <c r="G515">
        <v>500</v>
      </c>
      <c r="H515" s="3">
        <v>25</v>
      </c>
      <c r="J515" t="s">
        <v>119</v>
      </c>
      <c r="K515">
        <v>0.74</v>
      </c>
      <c r="L515">
        <v>1</v>
      </c>
      <c r="M515" t="s">
        <v>37</v>
      </c>
    </row>
    <row r="516" spans="1:13" x14ac:dyDescent="0.3">
      <c r="A516">
        <v>17253</v>
      </c>
      <c r="B516" t="s">
        <v>181</v>
      </c>
      <c r="C516" t="str">
        <f>VLOOKUP(B516,STANDARDS!A:B, 2, FALSE)</f>
        <v>Carbon Canyon Mbr</v>
      </c>
      <c r="D516" t="str">
        <f>VLOOKUP(C516, STANDARDS!B:E, 2, FALSE)</f>
        <v>USA</v>
      </c>
      <c r="E516">
        <f>VLOOKUP(C516, STANDARDS!B:E, 3, FALSE)</f>
        <v>40.700000000000003</v>
      </c>
      <c r="F516">
        <f>VLOOKUP(C516, STANDARDS!B:E, 4, FALSE)</f>
        <v>-96.2</v>
      </c>
      <c r="G516">
        <v>500</v>
      </c>
      <c r="H516" s="3">
        <v>25</v>
      </c>
      <c r="J516" t="s">
        <v>118</v>
      </c>
      <c r="K516">
        <v>0.64</v>
      </c>
      <c r="L516">
        <v>1</v>
      </c>
      <c r="M516" t="s">
        <v>37</v>
      </c>
    </row>
    <row r="517" spans="1:13" x14ac:dyDescent="0.3">
      <c r="A517">
        <v>17254</v>
      </c>
      <c r="B517" t="s">
        <v>182</v>
      </c>
      <c r="C517" t="str">
        <f>VLOOKUP(B517,STANDARDS!A:B, 2, FALSE)</f>
        <v>Jupiter Mbr, Chuar Gp</v>
      </c>
      <c r="D517" t="str">
        <f>VLOOKUP(C517, STANDARDS!B:E, 2, FALSE)</f>
        <v>USA</v>
      </c>
      <c r="E517">
        <f>VLOOKUP(C517, STANDARDS!B:E, 3, FALSE)</f>
        <v>40.700000000000003</v>
      </c>
      <c r="F517">
        <f>VLOOKUP(C517, STANDARDS!B:E, 4, FALSE)</f>
        <v>-96.2</v>
      </c>
      <c r="G517">
        <v>930</v>
      </c>
      <c r="H517" s="3">
        <v>46.5</v>
      </c>
      <c r="J517" t="s">
        <v>119</v>
      </c>
      <c r="K517">
        <v>0.56999999999999995</v>
      </c>
      <c r="L517">
        <v>4</v>
      </c>
      <c r="M517" t="s">
        <v>37</v>
      </c>
    </row>
    <row r="518" spans="1:13" x14ac:dyDescent="0.3">
      <c r="A518">
        <v>17255</v>
      </c>
      <c r="B518" t="s">
        <v>183</v>
      </c>
      <c r="C518" t="str">
        <f>VLOOKUP(B518,STANDARDS!A:B, 2, FALSE)</f>
        <v>Red Pine Shale</v>
      </c>
      <c r="D518" t="str">
        <f>VLOOKUP(C518, STANDARDS!B:E, 2, FALSE)</f>
        <v>USA</v>
      </c>
      <c r="E518">
        <f>VLOOKUP(C518, STANDARDS!B:E, 3, FALSE)</f>
        <v>40.700000000000003</v>
      </c>
      <c r="F518">
        <f>VLOOKUP(C518, STANDARDS!B:E, 4, FALSE)</f>
        <v>-96.2</v>
      </c>
      <c r="G518">
        <v>950</v>
      </c>
      <c r="H518" s="3">
        <v>47.5</v>
      </c>
      <c r="J518" t="s">
        <v>119</v>
      </c>
      <c r="K518">
        <v>0.68</v>
      </c>
      <c r="L518">
        <v>2</v>
      </c>
      <c r="M518" t="s">
        <v>37</v>
      </c>
    </row>
    <row r="519" spans="1:13" x14ac:dyDescent="0.3">
      <c r="A519">
        <v>17256</v>
      </c>
      <c r="B519" t="s">
        <v>184</v>
      </c>
      <c r="C519" t="str">
        <f>VLOOKUP(B519,STANDARDS!A:B, 2, FALSE)</f>
        <v>Tanner Mbr, Chuar Gp</v>
      </c>
      <c r="D519" t="str">
        <f>VLOOKUP(C519, STANDARDS!B:E, 2, FALSE)</f>
        <v>USA</v>
      </c>
      <c r="E519">
        <f>VLOOKUP(C519, STANDARDS!B:E, 3, FALSE)</f>
        <v>40.700000000000003</v>
      </c>
      <c r="F519">
        <f>VLOOKUP(C519, STANDARDS!B:E, 4, FALSE)</f>
        <v>-96.2</v>
      </c>
      <c r="G519">
        <v>950</v>
      </c>
      <c r="H519" s="3">
        <v>47.5</v>
      </c>
      <c r="J519" t="s">
        <v>119</v>
      </c>
      <c r="K519">
        <v>0.53</v>
      </c>
      <c r="L519">
        <v>4</v>
      </c>
      <c r="M519" t="s">
        <v>37</v>
      </c>
    </row>
    <row r="520" spans="1:13" x14ac:dyDescent="0.3">
      <c r="A520">
        <v>17257</v>
      </c>
      <c r="B520" t="s">
        <v>185</v>
      </c>
      <c r="C520" t="str">
        <f>VLOOKUP(B520,STANDARDS!A:B, 2, FALSE)</f>
        <v>Allamoore Fm</v>
      </c>
      <c r="D520" t="str">
        <f>VLOOKUP(C520, STANDARDS!B:E, 2, FALSE)</f>
        <v>USA</v>
      </c>
      <c r="E520">
        <f>VLOOKUP(C520, STANDARDS!B:E, 3, FALSE)</f>
        <v>40.700000000000003</v>
      </c>
      <c r="F520">
        <f>VLOOKUP(C520, STANDARDS!B:E, 4, FALSE)</f>
        <v>-96.2</v>
      </c>
      <c r="G520">
        <v>1050</v>
      </c>
      <c r="H520" s="3">
        <v>52.5</v>
      </c>
      <c r="J520" t="s">
        <v>120</v>
      </c>
      <c r="K520">
        <v>0.31</v>
      </c>
      <c r="L520">
        <v>1</v>
      </c>
      <c r="M520" t="s">
        <v>37</v>
      </c>
    </row>
    <row r="521" spans="1:13" x14ac:dyDescent="0.3">
      <c r="A521">
        <v>17258</v>
      </c>
      <c r="B521" t="s">
        <v>186</v>
      </c>
      <c r="C521" t="str">
        <f>VLOOKUP(B521,STANDARDS!A:B, 2, FALSE)</f>
        <v>Nonesuch Shale</v>
      </c>
      <c r="D521" t="str">
        <f>VLOOKUP(C521, STANDARDS!B:E, 2, FALSE)</f>
        <v>USA</v>
      </c>
      <c r="E521">
        <f>VLOOKUP(C521, STANDARDS!B:E, 3, FALSE)</f>
        <v>40.700000000000003</v>
      </c>
      <c r="F521">
        <f>VLOOKUP(C521, STANDARDS!B:E, 4, FALSE)</f>
        <v>-96.2</v>
      </c>
      <c r="G521">
        <v>1055</v>
      </c>
      <c r="H521" s="3">
        <v>52.75</v>
      </c>
      <c r="J521" t="s">
        <v>164</v>
      </c>
      <c r="K521">
        <v>0.53</v>
      </c>
      <c r="L521">
        <v>1</v>
      </c>
      <c r="M521" t="s">
        <v>37</v>
      </c>
    </row>
    <row r="522" spans="1:13" x14ac:dyDescent="0.3">
      <c r="A522">
        <v>17259</v>
      </c>
      <c r="B522" t="s">
        <v>187</v>
      </c>
      <c r="C522" t="str">
        <f>VLOOKUP(B522,STANDARDS!A:B, 2, FALSE)</f>
        <v>Honghuizhuang Fm</v>
      </c>
      <c r="D522" t="str">
        <f>VLOOKUP(C522, STANDARDS!B:E, 2, FALSE)</f>
        <v>China</v>
      </c>
      <c r="E522">
        <f>VLOOKUP(C522, STANDARDS!B:E, 3, FALSE)</f>
        <v>33.9</v>
      </c>
      <c r="F522">
        <f>VLOOKUP(C522, STANDARDS!B:E, 4, FALSE)</f>
        <v>104.1</v>
      </c>
      <c r="G522">
        <v>1250</v>
      </c>
      <c r="H522" s="3">
        <v>62.5</v>
      </c>
      <c r="J522" t="s">
        <v>119</v>
      </c>
      <c r="K522">
        <v>0.67</v>
      </c>
      <c r="L522">
        <v>2</v>
      </c>
      <c r="M522" t="s">
        <v>37</v>
      </c>
    </row>
    <row r="523" spans="1:13" x14ac:dyDescent="0.3">
      <c r="A523">
        <v>17260</v>
      </c>
      <c r="B523" t="s">
        <v>188</v>
      </c>
      <c r="C523" t="str">
        <f>VLOOKUP(B523,STANDARDS!A:B, 2, FALSE)</f>
        <v>Wumishan Fm</v>
      </c>
      <c r="D523" t="str">
        <f>VLOOKUP(C523, STANDARDS!B:E, 2, FALSE)</f>
        <v>China</v>
      </c>
      <c r="E523">
        <f>VLOOKUP(C523, STANDARDS!B:E, 3, FALSE)</f>
        <v>33.9</v>
      </c>
      <c r="F523">
        <f>VLOOKUP(C523, STANDARDS!B:E, 4, FALSE)</f>
        <v>104.1</v>
      </c>
      <c r="G523">
        <v>1325</v>
      </c>
      <c r="H523" s="3">
        <v>66.25</v>
      </c>
      <c r="J523" t="s">
        <v>120</v>
      </c>
      <c r="K523">
        <v>0.54</v>
      </c>
      <c r="L523">
        <v>1</v>
      </c>
      <c r="M523" t="s">
        <v>37</v>
      </c>
    </row>
    <row r="524" spans="1:13" x14ac:dyDescent="0.3">
      <c r="A524">
        <v>17261</v>
      </c>
      <c r="B524" t="s">
        <v>17</v>
      </c>
      <c r="C524" t="str">
        <f>VLOOKUP(B524,STANDARDS!A:B, 2, FALSE)</f>
        <v>McMinn Fm, Roper Gp</v>
      </c>
      <c r="D524" t="str">
        <f>VLOOKUP(C524, STANDARDS!B:E, 2, FALSE)</f>
        <v>Australia</v>
      </c>
      <c r="E524">
        <f>VLOOKUP(C524, STANDARDS!B:E, 3, FALSE)</f>
        <v>-23.7</v>
      </c>
      <c r="F524">
        <f>VLOOKUP(C524, STANDARDS!B:E, 4, FALSE)</f>
        <v>134.1</v>
      </c>
      <c r="G524">
        <v>1340</v>
      </c>
      <c r="H524" s="3">
        <v>67</v>
      </c>
      <c r="J524" t="s">
        <v>164</v>
      </c>
      <c r="K524">
        <v>0.96</v>
      </c>
      <c r="L524">
        <v>5</v>
      </c>
      <c r="M524" t="s">
        <v>37</v>
      </c>
    </row>
    <row r="525" spans="1:13" x14ac:dyDescent="0.3">
      <c r="A525">
        <v>17262</v>
      </c>
      <c r="B525" t="s">
        <v>190</v>
      </c>
      <c r="C525" t="str">
        <f>VLOOKUP(B525,STANDARDS!A:B, 2, FALSE)</f>
        <v>Yangzhuang Fm</v>
      </c>
      <c r="D525" t="str">
        <f>VLOOKUP(C525, STANDARDS!B:E, 2, FALSE)</f>
        <v>China</v>
      </c>
      <c r="E525">
        <f>VLOOKUP(C525, STANDARDS!B:E, 3, FALSE)</f>
        <v>33.9</v>
      </c>
      <c r="F525">
        <f>VLOOKUP(C525, STANDARDS!B:E, 4, FALSE)</f>
        <v>104.1</v>
      </c>
      <c r="G525">
        <v>1350</v>
      </c>
      <c r="H525" s="3">
        <v>67.5</v>
      </c>
      <c r="J525" t="s">
        <v>120</v>
      </c>
      <c r="K525">
        <v>0.49</v>
      </c>
      <c r="L525">
        <v>1</v>
      </c>
      <c r="M525" t="s">
        <v>37</v>
      </c>
    </row>
    <row r="526" spans="1:13" x14ac:dyDescent="0.3">
      <c r="A526">
        <v>17263</v>
      </c>
      <c r="B526" t="s">
        <v>47</v>
      </c>
      <c r="C526" t="str">
        <f>VLOOKUP(B526,STANDARDS!A:B, 2, FALSE)</f>
        <v>Bungle Bungle Dolomite</v>
      </c>
      <c r="D526" t="str">
        <f>VLOOKUP(C526, STANDARDS!B:E, 2, FALSE)</f>
        <v>Australia</v>
      </c>
      <c r="E526">
        <f>VLOOKUP(C526, STANDARDS!B:E, 3, FALSE)</f>
        <v>-23.7</v>
      </c>
      <c r="F526">
        <f>VLOOKUP(C526, STANDARDS!B:E, 4, FALSE)</f>
        <v>134.1</v>
      </c>
      <c r="G526">
        <v>1364</v>
      </c>
      <c r="H526" s="3">
        <v>68.200000000000045</v>
      </c>
      <c r="J526" t="s">
        <v>118</v>
      </c>
      <c r="K526">
        <v>0.3</v>
      </c>
      <c r="L526">
        <v>2</v>
      </c>
      <c r="M526" t="s">
        <v>37</v>
      </c>
    </row>
    <row r="527" spans="1:13" x14ac:dyDescent="0.3">
      <c r="A527">
        <v>17264</v>
      </c>
      <c r="B527" t="s">
        <v>191</v>
      </c>
      <c r="C527" t="str">
        <f>VLOOKUP(B527,STANDARDS!A:B, 2, FALSE)</f>
        <v>Dismal Lakes Gp</v>
      </c>
      <c r="D527" t="str">
        <f>VLOOKUP(C527, STANDARDS!B:E, 2, FALSE)</f>
        <v>Canada</v>
      </c>
      <c r="E527">
        <f>VLOOKUP(C527, STANDARDS!B:E, 3, FALSE)</f>
        <v>59.6</v>
      </c>
      <c r="F527">
        <f>VLOOKUP(C527, STANDARDS!B:E, 4, FALSE)</f>
        <v>-103.1</v>
      </c>
      <c r="G527">
        <v>1400</v>
      </c>
      <c r="H527" s="3">
        <v>70</v>
      </c>
      <c r="J527" t="s">
        <v>120</v>
      </c>
      <c r="K527">
        <v>0.67</v>
      </c>
      <c r="L527">
        <v>1</v>
      </c>
      <c r="M527" t="s">
        <v>37</v>
      </c>
    </row>
    <row r="528" spans="1:13" x14ac:dyDescent="0.3">
      <c r="A528">
        <v>17265</v>
      </c>
      <c r="B528" t="s">
        <v>192</v>
      </c>
      <c r="C528" t="str">
        <f>VLOOKUP(B528,STANDARDS!A:B, 2, FALSE)</f>
        <v>Greyson Shale</v>
      </c>
      <c r="D528" t="str">
        <f>VLOOKUP(C528, STANDARDS!B:E, 2, FALSE)</f>
        <v>USA</v>
      </c>
      <c r="E528">
        <f>VLOOKUP(C528, STANDARDS!B:E, 3, FALSE)</f>
        <v>40.700000000000003</v>
      </c>
      <c r="F528">
        <f>VLOOKUP(C528, STANDARDS!B:E, 4, FALSE)</f>
        <v>-96.2</v>
      </c>
      <c r="G528">
        <v>1420</v>
      </c>
      <c r="H528" s="3">
        <v>71</v>
      </c>
      <c r="J528" t="s">
        <v>119</v>
      </c>
      <c r="K528">
        <v>0.37</v>
      </c>
      <c r="L528">
        <v>1</v>
      </c>
      <c r="M528" t="s">
        <v>37</v>
      </c>
    </row>
    <row r="529" spans="1:13" x14ac:dyDescent="0.3">
      <c r="A529">
        <v>17266</v>
      </c>
      <c r="B529" t="s">
        <v>193</v>
      </c>
      <c r="C529" t="str">
        <f>VLOOKUP(B529,STANDARDS!A:B, 2, FALSE)</f>
        <v>Gaoyuzhuang Fm</v>
      </c>
      <c r="D529" t="str">
        <f>VLOOKUP(C529, STANDARDS!B:E, 2, FALSE)</f>
        <v>China</v>
      </c>
      <c r="E529">
        <f>VLOOKUP(C529, STANDARDS!B:E, 3, FALSE)</f>
        <v>33.9</v>
      </c>
      <c r="F529">
        <f>VLOOKUP(C529, STANDARDS!B:E, 4, FALSE)</f>
        <v>104.1</v>
      </c>
      <c r="G529">
        <v>1425</v>
      </c>
      <c r="H529" s="3">
        <v>71.25</v>
      </c>
      <c r="J529" t="s">
        <v>120</v>
      </c>
      <c r="K529">
        <v>0.45</v>
      </c>
      <c r="L529">
        <v>2</v>
      </c>
      <c r="M529" t="s">
        <v>37</v>
      </c>
    </row>
    <row r="530" spans="1:13" x14ac:dyDescent="0.3">
      <c r="A530">
        <v>17267</v>
      </c>
      <c r="B530" t="s">
        <v>194</v>
      </c>
      <c r="C530" t="str">
        <f>VLOOKUP(B530,STANDARDS!A:B, 2, FALSE)</f>
        <v>Newland Fm, Belt Sgp</v>
      </c>
      <c r="D530" t="str">
        <f>VLOOKUP(C530, STANDARDS!B:E, 2, FALSE)</f>
        <v>USA</v>
      </c>
      <c r="E530">
        <f>VLOOKUP(C530, STANDARDS!B:E, 3, FALSE)</f>
        <v>40.700000000000003</v>
      </c>
      <c r="F530">
        <f>VLOOKUP(C530, STANDARDS!B:E, 4, FALSE)</f>
        <v>-96.2</v>
      </c>
      <c r="G530">
        <v>1440</v>
      </c>
      <c r="H530" s="3">
        <v>72</v>
      </c>
      <c r="J530" t="s">
        <v>119</v>
      </c>
      <c r="K530">
        <v>0.34</v>
      </c>
      <c r="L530">
        <v>2</v>
      </c>
      <c r="M530" t="s">
        <v>37</v>
      </c>
    </row>
    <row r="531" spans="1:13" x14ac:dyDescent="0.3">
      <c r="A531">
        <v>17268</v>
      </c>
      <c r="B531" t="s">
        <v>54</v>
      </c>
      <c r="C531" t="str">
        <f>VLOOKUP(B531,STANDARDS!A:B, 2, FALSE)</f>
        <v>Urquhart Shale</v>
      </c>
      <c r="D531" t="str">
        <f>VLOOKUP(C531, STANDARDS!B:E, 2, FALSE)</f>
        <v>Australia</v>
      </c>
      <c r="E531">
        <f>VLOOKUP(C531, STANDARDS!B:E, 3, FALSE)</f>
        <v>-23.7</v>
      </c>
      <c r="F531">
        <f>VLOOKUP(C531, STANDARDS!B:E, 4, FALSE)</f>
        <v>134.1</v>
      </c>
      <c r="G531">
        <v>1670</v>
      </c>
      <c r="H531" s="3">
        <v>83.5</v>
      </c>
      <c r="J531" t="s">
        <v>119</v>
      </c>
      <c r="K531">
        <v>0.11</v>
      </c>
      <c r="L531">
        <v>1</v>
      </c>
      <c r="M531" t="s">
        <v>37</v>
      </c>
    </row>
    <row r="532" spans="1:13" x14ac:dyDescent="0.3">
      <c r="A532">
        <v>17269</v>
      </c>
      <c r="B532" t="s">
        <v>198</v>
      </c>
      <c r="C532" t="str">
        <f>VLOOKUP(B532,STANDARDS!A:B, 2, FALSE)</f>
        <v>Tuanshanzi Fm</v>
      </c>
      <c r="D532" t="str">
        <f>VLOOKUP(C532, STANDARDS!B:E, 2, FALSE)</f>
        <v>China</v>
      </c>
      <c r="E532">
        <f>VLOOKUP(C532, STANDARDS!B:E, 3, FALSE)</f>
        <v>33.9</v>
      </c>
      <c r="F532">
        <f>VLOOKUP(C532, STANDARDS!B:E, 4, FALSE)</f>
        <v>104.1</v>
      </c>
      <c r="G532">
        <v>1750</v>
      </c>
      <c r="H532" s="3">
        <v>87.5</v>
      </c>
      <c r="J532" t="s">
        <v>118</v>
      </c>
      <c r="K532">
        <v>0.56999999999999995</v>
      </c>
      <c r="L532">
        <v>1</v>
      </c>
      <c r="M532" t="s">
        <v>37</v>
      </c>
    </row>
    <row r="533" spans="1:13" x14ac:dyDescent="0.3">
      <c r="A533">
        <v>17270</v>
      </c>
      <c r="B533" t="s">
        <v>232</v>
      </c>
      <c r="C533" t="str">
        <f>VLOOKUP(B533,STANDARDS!A:B, 2, FALSE)</f>
        <v>Chuanlinggou Fm</v>
      </c>
      <c r="D533" t="str">
        <f>VLOOKUP(C533, STANDARDS!B:E, 2, FALSE)</f>
        <v>China</v>
      </c>
      <c r="E533">
        <f>VLOOKUP(C533, STANDARDS!B:E, 3, FALSE)</f>
        <v>33.9</v>
      </c>
      <c r="F533">
        <f>VLOOKUP(C533, STANDARDS!B:E, 4, FALSE)</f>
        <v>104.1</v>
      </c>
      <c r="G533">
        <v>1850</v>
      </c>
      <c r="H533" s="3">
        <v>92.5</v>
      </c>
      <c r="J533" t="s">
        <v>119</v>
      </c>
      <c r="K533">
        <v>0.41</v>
      </c>
      <c r="L533">
        <v>3</v>
      </c>
      <c r="M533" t="s">
        <v>37</v>
      </c>
    </row>
    <row r="534" spans="1:13" x14ac:dyDescent="0.3">
      <c r="A534">
        <v>17271</v>
      </c>
      <c r="B534" t="s">
        <v>200</v>
      </c>
      <c r="C534" t="str">
        <f>VLOOKUP(B534,STANDARDS!A:B, 2, FALSE)</f>
        <v>Koolpin Fm</v>
      </c>
      <c r="D534" t="str">
        <f>VLOOKUP(C534, STANDARDS!B:E, 2, FALSE)</f>
        <v>Australia</v>
      </c>
      <c r="E534">
        <f>VLOOKUP(C534, STANDARDS!B:E, 3, FALSE)</f>
        <v>-23.7</v>
      </c>
      <c r="F534">
        <f>VLOOKUP(C534, STANDARDS!B:E, 4, FALSE)</f>
        <v>134.1</v>
      </c>
      <c r="G534">
        <v>1885</v>
      </c>
      <c r="H534" s="3">
        <v>94.25</v>
      </c>
      <c r="J534" t="s">
        <v>120</v>
      </c>
      <c r="K534">
        <v>0.17</v>
      </c>
      <c r="L534">
        <v>1</v>
      </c>
      <c r="M534" t="s">
        <v>37</v>
      </c>
    </row>
    <row r="535" spans="1:13" x14ac:dyDescent="0.3">
      <c r="A535">
        <v>17272</v>
      </c>
      <c r="B535" t="s">
        <v>201</v>
      </c>
      <c r="C535" t="str">
        <f>VLOOKUP(B535,STANDARDS!A:B, 2, FALSE)</f>
        <v>Fontano Fm</v>
      </c>
      <c r="D535" t="str">
        <f>VLOOKUP(C535, STANDARDS!B:E, 2, FALSE)</f>
        <v>Canada</v>
      </c>
      <c r="E535">
        <f>VLOOKUP(C535, STANDARDS!B:E, 3, FALSE)</f>
        <v>59.6</v>
      </c>
      <c r="F535">
        <f>VLOOKUP(C535, STANDARDS!B:E, 4, FALSE)</f>
        <v>-103.1</v>
      </c>
      <c r="G535">
        <v>1900</v>
      </c>
      <c r="H535" s="3">
        <v>95</v>
      </c>
      <c r="J535" t="s">
        <v>119</v>
      </c>
      <c r="K535">
        <v>0.14000000000000001</v>
      </c>
      <c r="L535">
        <v>1</v>
      </c>
      <c r="M535" t="s">
        <v>37</v>
      </c>
    </row>
    <row r="536" spans="1:13" x14ac:dyDescent="0.3">
      <c r="A536">
        <v>17273</v>
      </c>
      <c r="B536" t="s">
        <v>233</v>
      </c>
      <c r="C536" t="str">
        <f>VLOOKUP(B536,STANDARDS!A:B, 2, FALSE)</f>
        <v>Union Island Gp</v>
      </c>
      <c r="D536" t="str">
        <f>VLOOKUP(C536, STANDARDS!B:E, 2, FALSE)</f>
        <v>Canada</v>
      </c>
      <c r="E536">
        <f>VLOOKUP(C536, STANDARDS!B:E, 3, FALSE)</f>
        <v>59.6</v>
      </c>
      <c r="F536">
        <f>VLOOKUP(C536, STANDARDS!B:E, 4, FALSE)</f>
        <v>-103.1</v>
      </c>
      <c r="G536">
        <v>1900</v>
      </c>
      <c r="H536" s="3">
        <v>95</v>
      </c>
      <c r="J536" t="s">
        <v>119</v>
      </c>
      <c r="K536">
        <v>0.23</v>
      </c>
      <c r="L536">
        <v>1</v>
      </c>
      <c r="M536" t="s">
        <v>37</v>
      </c>
    </row>
    <row r="537" spans="1:13" x14ac:dyDescent="0.3">
      <c r="A537">
        <v>17274</v>
      </c>
      <c r="B537" t="s">
        <v>56</v>
      </c>
      <c r="C537" t="str">
        <f>VLOOKUP(B537,STANDARDS!A:B, 2, FALSE)</f>
        <v>Rove Fm</v>
      </c>
      <c r="D537" t="str">
        <f>VLOOKUP(C537, STANDARDS!B:E, 2, FALSE)</f>
        <v>USA</v>
      </c>
      <c r="E537">
        <f>VLOOKUP(C537, STANDARDS!B:E, 3, FALSE)</f>
        <v>40.700000000000003</v>
      </c>
      <c r="F537">
        <f>VLOOKUP(C537, STANDARDS!B:E, 4, FALSE)</f>
        <v>-96.2</v>
      </c>
      <c r="G537">
        <v>1900</v>
      </c>
      <c r="H537" s="3">
        <v>95</v>
      </c>
      <c r="J537" t="s">
        <v>119</v>
      </c>
      <c r="K537">
        <v>0.47</v>
      </c>
      <c r="L537">
        <v>3</v>
      </c>
      <c r="M537" t="s">
        <v>37</v>
      </c>
    </row>
    <row r="538" spans="1:13" x14ac:dyDescent="0.3">
      <c r="A538">
        <v>17275</v>
      </c>
      <c r="B538" t="s">
        <v>203</v>
      </c>
      <c r="C538" t="str">
        <f>VLOOKUP(B538,STANDARDS!A:B, 2, FALSE)</f>
        <v>Rocknest Fm, Coronation Sgp</v>
      </c>
      <c r="D538" t="str">
        <f>VLOOKUP(C538, STANDARDS!B:E, 2, FALSE)</f>
        <v>Canada</v>
      </c>
      <c r="E538">
        <f>VLOOKUP(C538, STANDARDS!B:E, 3, FALSE)</f>
        <v>59.6</v>
      </c>
      <c r="F538">
        <f>VLOOKUP(C538, STANDARDS!B:E, 4, FALSE)</f>
        <v>-103.1</v>
      </c>
      <c r="G538">
        <v>1925</v>
      </c>
      <c r="H538" s="3">
        <v>96.25</v>
      </c>
      <c r="J538" t="s">
        <v>118</v>
      </c>
      <c r="K538">
        <v>0.2</v>
      </c>
      <c r="L538">
        <v>5</v>
      </c>
      <c r="M538" t="s">
        <v>37</v>
      </c>
    </row>
    <row r="539" spans="1:13" x14ac:dyDescent="0.3">
      <c r="A539">
        <v>17276</v>
      </c>
      <c r="B539" t="s">
        <v>204</v>
      </c>
      <c r="C539" t="str">
        <f>VLOOKUP(B539,STANDARDS!A:B, 2, FALSE)</f>
        <v>Tyler Fm</v>
      </c>
      <c r="D539" t="str">
        <f>VLOOKUP(C539, STANDARDS!B:E, 2, FALSE)</f>
        <v>USA</v>
      </c>
      <c r="E539">
        <f>VLOOKUP(C539, STANDARDS!B:E, 3, FALSE)</f>
        <v>40.700000000000003</v>
      </c>
      <c r="F539">
        <f>VLOOKUP(C539, STANDARDS!B:E, 4, FALSE)</f>
        <v>-96.2</v>
      </c>
      <c r="G539">
        <v>1950</v>
      </c>
      <c r="H539" s="3">
        <v>97.5</v>
      </c>
      <c r="J539" t="s">
        <v>119</v>
      </c>
      <c r="K539">
        <v>0.28999999999999998</v>
      </c>
      <c r="L539">
        <v>2</v>
      </c>
      <c r="M539" t="s">
        <v>37</v>
      </c>
    </row>
    <row r="540" spans="1:13" x14ac:dyDescent="0.3">
      <c r="A540">
        <v>17277</v>
      </c>
      <c r="B540" t="s">
        <v>59</v>
      </c>
      <c r="C540" t="str">
        <f>VLOOKUP(B540,STANDARDS!A:B, 2, FALSE)</f>
        <v>Gunflint Iron Fm</v>
      </c>
      <c r="D540" t="str">
        <f>VLOOKUP(C540, STANDARDS!B:E, 2, FALSE)</f>
        <v>Canada</v>
      </c>
      <c r="E540">
        <f>VLOOKUP(C540, STANDARDS!B:E, 3, FALSE)</f>
        <v>59.6</v>
      </c>
      <c r="F540">
        <f>VLOOKUP(C540, STANDARDS!B:E, 4, FALSE)</f>
        <v>-103.1</v>
      </c>
      <c r="G540">
        <v>2090</v>
      </c>
      <c r="H540" s="3">
        <v>104.5</v>
      </c>
      <c r="J540" t="s">
        <v>120</v>
      </c>
      <c r="K540">
        <v>0.41</v>
      </c>
      <c r="L540">
        <v>4</v>
      </c>
      <c r="M540" t="s">
        <v>37</v>
      </c>
    </row>
    <row r="541" spans="1:13" x14ac:dyDescent="0.3">
      <c r="A541">
        <v>17278</v>
      </c>
      <c r="B541" t="s">
        <v>59</v>
      </c>
      <c r="C541" t="str">
        <f>VLOOKUP(B541,STANDARDS!A:B, 2, FALSE)</f>
        <v>Gunflint Iron Fm</v>
      </c>
      <c r="D541" t="str">
        <f>VLOOKUP(C541, STANDARDS!B:E, 2, FALSE)</f>
        <v>Canada</v>
      </c>
      <c r="E541">
        <f>VLOOKUP(C541, STANDARDS!B:E, 3, FALSE)</f>
        <v>59.6</v>
      </c>
      <c r="F541">
        <f>VLOOKUP(C541, STANDARDS!B:E, 4, FALSE)</f>
        <v>-103.1</v>
      </c>
      <c r="G541">
        <v>2090</v>
      </c>
      <c r="H541" s="3">
        <v>104.5</v>
      </c>
      <c r="J541" t="s">
        <v>118</v>
      </c>
      <c r="K541">
        <v>0.44</v>
      </c>
      <c r="L541">
        <v>1</v>
      </c>
      <c r="M541" t="s">
        <v>37</v>
      </c>
    </row>
    <row r="542" spans="1:13" x14ac:dyDescent="0.3">
      <c r="A542">
        <v>17279</v>
      </c>
      <c r="B542" t="s">
        <v>207</v>
      </c>
      <c r="C542" t="str">
        <f>VLOOKUP(B542,STANDARDS!A:B, 2, FALSE)</f>
        <v>Reivilo Shale Fm</v>
      </c>
      <c r="D542" t="str">
        <f>VLOOKUP(C542, STANDARDS!B:E, 2, FALSE)</f>
        <v>South Africa</v>
      </c>
      <c r="E542">
        <f>VLOOKUP(C542, STANDARDS!B:E, 3, FALSE)</f>
        <v>-28.7</v>
      </c>
      <c r="F542">
        <f>VLOOKUP(C542, STANDARDS!B:E, 4, FALSE)</f>
        <v>25.3</v>
      </c>
      <c r="G542">
        <v>2300</v>
      </c>
      <c r="H542" s="3">
        <v>115</v>
      </c>
      <c r="J542" t="s">
        <v>119</v>
      </c>
      <c r="K542">
        <v>0.26</v>
      </c>
      <c r="L542">
        <v>3</v>
      </c>
      <c r="M542" t="s">
        <v>37</v>
      </c>
    </row>
    <row r="543" spans="1:13" x14ac:dyDescent="0.3">
      <c r="A543">
        <v>17280</v>
      </c>
      <c r="B543" t="s">
        <v>208</v>
      </c>
      <c r="C543" t="str">
        <f>VLOOKUP(B543,STANDARDS!A:B, 2, FALSE)</f>
        <v>Klipfonteinheuwel Fm</v>
      </c>
      <c r="D543" t="str">
        <f>VLOOKUP(C543, STANDARDS!B:E, 2, FALSE)</f>
        <v>South Africa</v>
      </c>
      <c r="E543">
        <f>VLOOKUP(C543, STANDARDS!B:E, 3, FALSE)</f>
        <v>-28.7</v>
      </c>
      <c r="F543">
        <f>VLOOKUP(C543, STANDARDS!B:E, 4, FALSE)</f>
        <v>25.3</v>
      </c>
      <c r="G543">
        <v>2325</v>
      </c>
      <c r="H543" s="3">
        <v>116.25</v>
      </c>
      <c r="J543" t="s">
        <v>120</v>
      </c>
      <c r="K543">
        <v>0.13</v>
      </c>
      <c r="L543">
        <v>1</v>
      </c>
      <c r="M543" t="s">
        <v>37</v>
      </c>
    </row>
    <row r="544" spans="1:13" x14ac:dyDescent="0.3">
      <c r="A544">
        <v>17281</v>
      </c>
      <c r="B544" t="s">
        <v>234</v>
      </c>
      <c r="C544" t="str">
        <f>VLOOKUP(B544,STANDARDS!A:B, 2, FALSE)</f>
        <v>Gamohaan Fm</v>
      </c>
      <c r="D544" t="str">
        <f>VLOOKUP(C544, STANDARDS!B:E, 2, FALSE)</f>
        <v>South Africa</v>
      </c>
      <c r="E544">
        <f>VLOOKUP(C544, STANDARDS!B:E, 3, FALSE)</f>
        <v>-28.7</v>
      </c>
      <c r="F544">
        <f>VLOOKUP(C544, STANDARDS!B:E, 4, FALSE)</f>
        <v>25.3</v>
      </c>
      <c r="G544">
        <v>2450</v>
      </c>
      <c r="H544" s="3">
        <v>122.5</v>
      </c>
      <c r="J544" t="s">
        <v>118</v>
      </c>
      <c r="K544">
        <v>0.26</v>
      </c>
      <c r="L544">
        <v>5</v>
      </c>
      <c r="M544" t="s">
        <v>37</v>
      </c>
    </row>
    <row r="545" spans="1:16" x14ac:dyDescent="0.3">
      <c r="A545">
        <v>17282</v>
      </c>
      <c r="B545" t="s">
        <v>234</v>
      </c>
      <c r="C545" t="str">
        <f>VLOOKUP(B545,STANDARDS!A:B, 2, FALSE)</f>
        <v>Gamohaan Fm</v>
      </c>
      <c r="D545" t="str">
        <f>VLOOKUP(C545, STANDARDS!B:E, 2, FALSE)</f>
        <v>South Africa</v>
      </c>
      <c r="E545">
        <f>VLOOKUP(C545, STANDARDS!B:E, 3, FALSE)</f>
        <v>-28.7</v>
      </c>
      <c r="F545">
        <f>VLOOKUP(C545, STANDARDS!B:E, 4, FALSE)</f>
        <v>25.3</v>
      </c>
      <c r="G545">
        <v>2450</v>
      </c>
      <c r="H545" s="3">
        <v>122.5</v>
      </c>
      <c r="J545" t="s">
        <v>119</v>
      </c>
      <c r="K545">
        <v>0.18</v>
      </c>
      <c r="L545">
        <v>1</v>
      </c>
      <c r="M545" t="s">
        <v>37</v>
      </c>
    </row>
    <row r="546" spans="1:16" x14ac:dyDescent="0.3">
      <c r="A546">
        <v>17283</v>
      </c>
      <c r="B546" t="s">
        <v>103</v>
      </c>
      <c r="C546" t="str">
        <f>VLOOKUP(B546,STANDARDS!A:B, 2, FALSE)</f>
        <v>Jeerinah Fm, Fortescue Gp</v>
      </c>
      <c r="D546" t="str">
        <f>VLOOKUP(C546, STANDARDS!B:E, 2, FALSE)</f>
        <v>Australia</v>
      </c>
      <c r="E546">
        <f>VLOOKUP(C546, STANDARDS!B:E, 3, FALSE)</f>
        <v>-23.7</v>
      </c>
      <c r="F546">
        <f>VLOOKUP(C546, STANDARDS!B:E, 4, FALSE)</f>
        <v>134.1</v>
      </c>
      <c r="G546">
        <v>2650</v>
      </c>
      <c r="H546" s="3">
        <v>132.5</v>
      </c>
      <c r="J546" t="s">
        <v>119</v>
      </c>
      <c r="K546">
        <v>0.42</v>
      </c>
      <c r="L546">
        <v>2</v>
      </c>
      <c r="M546" t="s">
        <v>37</v>
      </c>
    </row>
    <row r="547" spans="1:16" x14ac:dyDescent="0.3">
      <c r="A547">
        <v>17284</v>
      </c>
      <c r="B547" t="s">
        <v>217</v>
      </c>
      <c r="C547" t="str">
        <f>VLOOKUP(B547,STANDARDS!A:B, 2, FALSE)</f>
        <v>Tumbiana Fm, Fortescue Gp</v>
      </c>
      <c r="D547" t="str">
        <f>VLOOKUP(C547, STANDARDS!B:E, 2, FALSE)</f>
        <v>Australia</v>
      </c>
      <c r="E547">
        <f>VLOOKUP(C547, STANDARDS!B:E, 3, FALSE)</f>
        <v>-23.7</v>
      </c>
      <c r="F547">
        <f>VLOOKUP(C547, STANDARDS!B:E, 4, FALSE)</f>
        <v>134.1</v>
      </c>
      <c r="G547">
        <v>2750</v>
      </c>
      <c r="H547" s="3">
        <v>137.5</v>
      </c>
      <c r="J547" t="s">
        <v>119</v>
      </c>
      <c r="K547">
        <v>0.47</v>
      </c>
      <c r="L547">
        <v>1</v>
      </c>
      <c r="M547" t="s">
        <v>37</v>
      </c>
    </row>
    <row r="548" spans="1:16" x14ac:dyDescent="0.3">
      <c r="A548">
        <v>17285</v>
      </c>
      <c r="B548" t="s">
        <v>217</v>
      </c>
      <c r="C548" t="str">
        <f>VLOOKUP(B548,STANDARDS!A:B, 2, FALSE)</f>
        <v>Tumbiana Fm, Fortescue Gp</v>
      </c>
      <c r="D548" t="str">
        <f>VLOOKUP(C548, STANDARDS!B:E, 2, FALSE)</f>
        <v>Australia</v>
      </c>
      <c r="E548">
        <f>VLOOKUP(C548, STANDARDS!B:E, 3, FALSE)</f>
        <v>-23.7</v>
      </c>
      <c r="F548">
        <f>VLOOKUP(C548, STANDARDS!B:E, 4, FALSE)</f>
        <v>134.1</v>
      </c>
      <c r="G548">
        <v>2750</v>
      </c>
      <c r="H548" s="3">
        <v>137.5</v>
      </c>
      <c r="J548" t="s">
        <v>118</v>
      </c>
      <c r="K548">
        <v>0.3</v>
      </c>
      <c r="L548">
        <v>2</v>
      </c>
      <c r="M548" t="s">
        <v>37</v>
      </c>
    </row>
    <row r="549" spans="1:16" x14ac:dyDescent="0.3">
      <c r="A549">
        <v>17286</v>
      </c>
      <c r="B549" t="s">
        <v>217</v>
      </c>
      <c r="C549" t="str">
        <f>VLOOKUP(B549,STANDARDS!A:B, 2, FALSE)</f>
        <v>Tumbiana Fm, Fortescue Gp</v>
      </c>
      <c r="D549" t="str">
        <f>VLOOKUP(C549, STANDARDS!B:E, 2, FALSE)</f>
        <v>Australia</v>
      </c>
      <c r="E549">
        <f>VLOOKUP(C549, STANDARDS!B:E, 3, FALSE)</f>
        <v>-23.7</v>
      </c>
      <c r="F549">
        <f>VLOOKUP(C549, STANDARDS!B:E, 4, FALSE)</f>
        <v>134.1</v>
      </c>
      <c r="G549">
        <v>2750</v>
      </c>
      <c r="H549" s="3">
        <v>137.5</v>
      </c>
      <c r="J549" t="s">
        <v>120</v>
      </c>
      <c r="K549">
        <v>0.22</v>
      </c>
      <c r="L549">
        <v>1</v>
      </c>
      <c r="M549" t="s">
        <v>37</v>
      </c>
    </row>
    <row r="550" spans="1:16" x14ac:dyDescent="0.3">
      <c r="A550">
        <v>17287</v>
      </c>
      <c r="B550" t="s">
        <v>221</v>
      </c>
      <c r="C550" t="str">
        <f>VLOOKUP(B550,STANDARDS!A:B, 2, FALSE)</f>
        <v>Kromberg Fm</v>
      </c>
      <c r="D550" t="str">
        <f>VLOOKUP(C550, STANDARDS!B:E, 2, FALSE)</f>
        <v>South Africa</v>
      </c>
      <c r="E550">
        <f>VLOOKUP(C550, STANDARDS!B:E, 3, FALSE)</f>
        <v>-28.7</v>
      </c>
      <c r="F550">
        <f>VLOOKUP(C550, STANDARDS!B:E, 4, FALSE)</f>
        <v>25.3</v>
      </c>
      <c r="G550">
        <v>3300</v>
      </c>
      <c r="H550" s="3">
        <v>165</v>
      </c>
      <c r="J550" t="s">
        <v>120</v>
      </c>
      <c r="K550">
        <v>0.14000000000000001</v>
      </c>
      <c r="L550">
        <v>3</v>
      </c>
      <c r="M550" t="s">
        <v>37</v>
      </c>
    </row>
    <row r="551" spans="1:16" x14ac:dyDescent="0.3">
      <c r="A551">
        <v>17288</v>
      </c>
      <c r="B551" t="s">
        <v>235</v>
      </c>
      <c r="C551" t="str">
        <f>VLOOKUP(B551,STANDARDS!A:B, 2, FALSE)</f>
        <v>Fig Tree Gp</v>
      </c>
      <c r="D551" t="str">
        <f>VLOOKUP(C551, STANDARDS!B:E, 2, FALSE)</f>
        <v>South Africa</v>
      </c>
      <c r="E551">
        <f>VLOOKUP(C551, STANDARDS!B:E, 3, FALSE)</f>
        <v>-28.7</v>
      </c>
      <c r="F551">
        <f>VLOOKUP(C551, STANDARDS!B:E, 4, FALSE)</f>
        <v>25.3</v>
      </c>
      <c r="G551">
        <v>3350</v>
      </c>
      <c r="H551" s="3">
        <v>167.5</v>
      </c>
      <c r="J551" t="s">
        <v>120</v>
      </c>
      <c r="K551">
        <v>0.19</v>
      </c>
      <c r="L551">
        <v>2</v>
      </c>
      <c r="M551" t="s">
        <v>37</v>
      </c>
    </row>
    <row r="552" spans="1:16" x14ac:dyDescent="0.3">
      <c r="A552">
        <v>17289</v>
      </c>
      <c r="B552" t="s">
        <v>224</v>
      </c>
      <c r="C552" t="str">
        <f>VLOOKUP(B552,STANDARDS!A:B, 2, FALSE)</f>
        <v>Hooggenoeg Fm</v>
      </c>
      <c r="D552" t="str">
        <f>VLOOKUP(C552, STANDARDS!B:E, 2, FALSE)</f>
        <v>South Africa</v>
      </c>
      <c r="E552">
        <f>VLOOKUP(C552, STANDARDS!B:E, 3, FALSE)</f>
        <v>-28.7</v>
      </c>
      <c r="F552">
        <f>VLOOKUP(C552, STANDARDS!B:E, 4, FALSE)</f>
        <v>25.3</v>
      </c>
      <c r="G552">
        <v>3450</v>
      </c>
      <c r="H552" s="3">
        <v>172.5</v>
      </c>
      <c r="J552" t="s">
        <v>120</v>
      </c>
      <c r="K552">
        <v>0.2</v>
      </c>
      <c r="L552">
        <v>1</v>
      </c>
      <c r="M552" t="s">
        <v>37</v>
      </c>
    </row>
    <row r="553" spans="1:16" x14ac:dyDescent="0.3">
      <c r="A553">
        <v>17290</v>
      </c>
      <c r="B553" t="s">
        <v>227</v>
      </c>
      <c r="C553" t="str">
        <f>VLOOKUP(B553,STANDARDS!A:B, 2, FALSE)</f>
        <v>Theespruit Fm</v>
      </c>
      <c r="D553" t="str">
        <f>VLOOKUP(C553, STANDARDS!B:E, 2, FALSE)</f>
        <v>South Africa</v>
      </c>
      <c r="E553">
        <f>VLOOKUP(C553, STANDARDS!B:E, 3, FALSE)</f>
        <v>-28.7</v>
      </c>
      <c r="F553">
        <f>VLOOKUP(C553, STANDARDS!B:E, 4, FALSE)</f>
        <v>25.3</v>
      </c>
      <c r="G553">
        <v>3550</v>
      </c>
      <c r="H553" s="3">
        <v>177.5</v>
      </c>
      <c r="J553" t="s">
        <v>120</v>
      </c>
      <c r="K553">
        <v>0.06</v>
      </c>
      <c r="L553">
        <v>1</v>
      </c>
      <c r="M553" t="s">
        <v>37</v>
      </c>
    </row>
    <row r="554" spans="1:16" x14ac:dyDescent="0.3">
      <c r="B554" t="s">
        <v>2871</v>
      </c>
      <c r="C554" t="str">
        <f>VLOOKUP(B554,STANDARDS!A:B, 2, FALSE)</f>
        <v>Unknown Fm, Taiwan</v>
      </c>
      <c r="D554" t="str">
        <f>VLOOKUP(C554, STANDARDS!B:E, 2, FALSE)</f>
        <v>Taiwan</v>
      </c>
      <c r="E554">
        <f>VLOOKUP(C554, STANDARDS!B:E, 3, FALSE)</f>
        <v>23.69</v>
      </c>
      <c r="F554">
        <f>VLOOKUP(C554, STANDARDS!B:E, 4, FALSE)</f>
        <v>121.06</v>
      </c>
      <c r="G554" s="3">
        <v>33</v>
      </c>
      <c r="H554" s="3">
        <v>33</v>
      </c>
      <c r="I554" s="3" t="s">
        <v>32</v>
      </c>
      <c r="K554">
        <v>0.78</v>
      </c>
      <c r="M554" t="s">
        <v>2881</v>
      </c>
      <c r="P554" t="s">
        <v>2924</v>
      </c>
    </row>
    <row r="555" spans="1:16" x14ac:dyDescent="0.3">
      <c r="B555" t="s">
        <v>2871</v>
      </c>
      <c r="C555" t="str">
        <f>VLOOKUP(B555,STANDARDS!A:B, 2, FALSE)</f>
        <v>Unknown Fm, Taiwan</v>
      </c>
      <c r="D555" t="str">
        <f>VLOOKUP(C555, STANDARDS!B:E, 2, FALSE)</f>
        <v>Taiwan</v>
      </c>
      <c r="E555">
        <f>VLOOKUP(C555, STANDARDS!B:E, 3, FALSE)</f>
        <v>23.69</v>
      </c>
      <c r="F555">
        <f>VLOOKUP(C555, STANDARDS!B:E, 4, FALSE)</f>
        <v>121.06</v>
      </c>
      <c r="G555" s="3">
        <v>33</v>
      </c>
      <c r="H555" s="3">
        <v>33</v>
      </c>
      <c r="I555" s="3" t="s">
        <v>32</v>
      </c>
      <c r="K555">
        <v>1.04</v>
      </c>
      <c r="M555" t="s">
        <v>2881</v>
      </c>
      <c r="P555" t="s">
        <v>2924</v>
      </c>
    </row>
    <row r="556" spans="1:16" x14ac:dyDescent="0.3">
      <c r="B556" t="s">
        <v>2871</v>
      </c>
      <c r="C556" t="str">
        <f>VLOOKUP(B556,STANDARDS!A:B, 2, FALSE)</f>
        <v>Unknown Fm, Taiwan</v>
      </c>
      <c r="D556" t="str">
        <f>VLOOKUP(C556, STANDARDS!B:E, 2, FALSE)</f>
        <v>Taiwan</v>
      </c>
      <c r="E556">
        <f>VLOOKUP(C556, STANDARDS!B:E, 3, FALSE)</f>
        <v>23.69</v>
      </c>
      <c r="F556">
        <f>VLOOKUP(C556, STANDARDS!B:E, 4, FALSE)</f>
        <v>121.06</v>
      </c>
      <c r="G556" s="3">
        <v>33</v>
      </c>
      <c r="H556" s="3">
        <v>33</v>
      </c>
      <c r="I556" s="3" t="s">
        <v>32</v>
      </c>
      <c r="K556">
        <v>0.89</v>
      </c>
      <c r="M556" t="s">
        <v>2881</v>
      </c>
      <c r="P556" t="s">
        <v>2924</v>
      </c>
    </row>
    <row r="557" spans="1:16" x14ac:dyDescent="0.3">
      <c r="B557" t="s">
        <v>2871</v>
      </c>
      <c r="C557" t="str">
        <f>VLOOKUP(B557,STANDARDS!A:B, 2, FALSE)</f>
        <v>Unknown Fm, Taiwan</v>
      </c>
      <c r="D557" t="str">
        <f>VLOOKUP(C557, STANDARDS!B:E, 2, FALSE)</f>
        <v>Taiwan</v>
      </c>
      <c r="E557">
        <f>VLOOKUP(C557, STANDARDS!B:E, 3, FALSE)</f>
        <v>23.69</v>
      </c>
      <c r="F557">
        <f>VLOOKUP(C557, STANDARDS!B:E, 4, FALSE)</f>
        <v>121.06</v>
      </c>
      <c r="G557" s="3">
        <v>33</v>
      </c>
      <c r="H557" s="3">
        <v>33</v>
      </c>
      <c r="I557" s="3" t="s">
        <v>32</v>
      </c>
      <c r="K557">
        <v>1.18</v>
      </c>
      <c r="M557" t="s">
        <v>2881</v>
      </c>
      <c r="P557" t="s">
        <v>2924</v>
      </c>
    </row>
    <row r="558" spans="1:16" x14ac:dyDescent="0.3">
      <c r="B558" t="s">
        <v>2871</v>
      </c>
      <c r="C558" t="str">
        <f>VLOOKUP(B558,STANDARDS!A:B, 2, FALSE)</f>
        <v>Unknown Fm, Taiwan</v>
      </c>
      <c r="D558" t="str">
        <f>VLOOKUP(C558, STANDARDS!B:E, 2, FALSE)</f>
        <v>Taiwan</v>
      </c>
      <c r="E558">
        <f>VLOOKUP(C558, STANDARDS!B:E, 3, FALSE)</f>
        <v>23.69</v>
      </c>
      <c r="F558">
        <f>VLOOKUP(C558, STANDARDS!B:E, 4, FALSE)</f>
        <v>121.06</v>
      </c>
      <c r="G558" s="3">
        <v>33</v>
      </c>
      <c r="H558" s="3">
        <v>33</v>
      </c>
      <c r="I558" s="3" t="s">
        <v>32</v>
      </c>
      <c r="K558">
        <v>1.36</v>
      </c>
      <c r="M558" t="s">
        <v>2881</v>
      </c>
      <c r="P558" t="s">
        <v>2924</v>
      </c>
    </row>
    <row r="559" spans="1:16" x14ac:dyDescent="0.3">
      <c r="B559" t="s">
        <v>2871</v>
      </c>
      <c r="C559" t="str">
        <f>VLOOKUP(B559,STANDARDS!A:B, 2, FALSE)</f>
        <v>Unknown Fm, Taiwan</v>
      </c>
      <c r="D559" t="str">
        <f>VLOOKUP(C559, STANDARDS!B:E, 2, FALSE)</f>
        <v>Taiwan</v>
      </c>
      <c r="E559">
        <f>VLOOKUP(C559, STANDARDS!B:E, 3, FALSE)</f>
        <v>23.69</v>
      </c>
      <c r="F559">
        <f>VLOOKUP(C559, STANDARDS!B:E, 4, FALSE)</f>
        <v>121.06</v>
      </c>
      <c r="G559" s="3">
        <v>33</v>
      </c>
      <c r="H559" s="3">
        <v>33</v>
      </c>
      <c r="I559" s="3" t="s">
        <v>32</v>
      </c>
      <c r="K559">
        <v>1.08</v>
      </c>
      <c r="M559" t="s">
        <v>2881</v>
      </c>
      <c r="P559" t="s">
        <v>2924</v>
      </c>
    </row>
    <row r="560" spans="1:16" x14ac:dyDescent="0.3">
      <c r="B560" t="s">
        <v>2871</v>
      </c>
      <c r="C560" t="str">
        <f>VLOOKUP(B560,STANDARDS!A:B, 2, FALSE)</f>
        <v>Unknown Fm, Taiwan</v>
      </c>
      <c r="D560" t="str">
        <f>VLOOKUP(C560, STANDARDS!B:E, 2, FALSE)</f>
        <v>Taiwan</v>
      </c>
      <c r="E560">
        <f>VLOOKUP(C560, STANDARDS!B:E, 3, FALSE)</f>
        <v>23.69</v>
      </c>
      <c r="F560">
        <f>VLOOKUP(C560, STANDARDS!B:E, 4, FALSE)</f>
        <v>121.06</v>
      </c>
      <c r="G560" s="3">
        <v>33</v>
      </c>
      <c r="H560" s="3">
        <v>33</v>
      </c>
      <c r="I560" s="3" t="s">
        <v>32</v>
      </c>
      <c r="K560">
        <v>1.86</v>
      </c>
      <c r="M560" t="s">
        <v>2881</v>
      </c>
      <c r="P560" t="s">
        <v>2924</v>
      </c>
    </row>
    <row r="561" spans="2:16" x14ac:dyDescent="0.3">
      <c r="B561" t="s">
        <v>2871</v>
      </c>
      <c r="C561" t="str">
        <f>VLOOKUP(B561,STANDARDS!A:B, 2, FALSE)</f>
        <v>Unknown Fm, Taiwan</v>
      </c>
      <c r="D561" t="str">
        <f>VLOOKUP(C561, STANDARDS!B:E, 2, FALSE)</f>
        <v>Taiwan</v>
      </c>
      <c r="E561">
        <f>VLOOKUP(C561, STANDARDS!B:E, 3, FALSE)</f>
        <v>23.69</v>
      </c>
      <c r="F561">
        <f>VLOOKUP(C561, STANDARDS!B:E, 4, FALSE)</f>
        <v>121.06</v>
      </c>
      <c r="G561" s="3">
        <v>33</v>
      </c>
      <c r="H561" s="3">
        <v>33</v>
      </c>
      <c r="I561" s="3" t="s">
        <v>32</v>
      </c>
      <c r="K561">
        <v>0.9</v>
      </c>
      <c r="M561" t="s">
        <v>2881</v>
      </c>
      <c r="P561" t="s">
        <v>2924</v>
      </c>
    </row>
    <row r="562" spans="2:16" x14ac:dyDescent="0.3">
      <c r="B562" t="s">
        <v>2871</v>
      </c>
      <c r="C562" t="str">
        <f>VLOOKUP(B562,STANDARDS!A:B, 2, FALSE)</f>
        <v>Unknown Fm, Taiwan</v>
      </c>
      <c r="D562" t="str">
        <f>VLOOKUP(C562, STANDARDS!B:E, 2, FALSE)</f>
        <v>Taiwan</v>
      </c>
      <c r="E562">
        <f>VLOOKUP(C562, STANDARDS!B:E, 3, FALSE)</f>
        <v>23.69</v>
      </c>
      <c r="F562">
        <f>VLOOKUP(C562, STANDARDS!B:E, 4, FALSE)</f>
        <v>121.06</v>
      </c>
      <c r="G562" s="3">
        <v>33</v>
      </c>
      <c r="H562" s="3">
        <v>33</v>
      </c>
      <c r="I562" s="3" t="s">
        <v>32</v>
      </c>
      <c r="K562">
        <v>0.9</v>
      </c>
      <c r="M562" t="s">
        <v>2881</v>
      </c>
      <c r="P562" t="s">
        <v>2924</v>
      </c>
    </row>
    <row r="563" spans="2:16" x14ac:dyDescent="0.3">
      <c r="B563" t="s">
        <v>2871</v>
      </c>
      <c r="C563" t="str">
        <f>VLOOKUP(B563,STANDARDS!A:B, 2, FALSE)</f>
        <v>Unknown Fm, Taiwan</v>
      </c>
      <c r="D563" t="str">
        <f>VLOOKUP(C563, STANDARDS!B:E, 2, FALSE)</f>
        <v>Taiwan</v>
      </c>
      <c r="E563">
        <f>VLOOKUP(C563, STANDARDS!B:E, 3, FALSE)</f>
        <v>23.69</v>
      </c>
      <c r="F563">
        <f>VLOOKUP(C563, STANDARDS!B:E, 4, FALSE)</f>
        <v>121.06</v>
      </c>
      <c r="G563" s="3">
        <v>33</v>
      </c>
      <c r="H563" s="3">
        <v>33</v>
      </c>
      <c r="I563" s="3" t="s">
        <v>32</v>
      </c>
      <c r="K563">
        <v>0.8</v>
      </c>
      <c r="M563" t="s">
        <v>2881</v>
      </c>
      <c r="P563" t="s">
        <v>2924</v>
      </c>
    </row>
    <row r="564" spans="2:16" x14ac:dyDescent="0.3">
      <c r="B564" t="s">
        <v>2871</v>
      </c>
      <c r="C564" t="str">
        <f>VLOOKUP(B564,STANDARDS!A:B, 2, FALSE)</f>
        <v>Unknown Fm, Taiwan</v>
      </c>
      <c r="D564" t="str">
        <f>VLOOKUP(C564, STANDARDS!B:E, 2, FALSE)</f>
        <v>Taiwan</v>
      </c>
      <c r="E564">
        <f>VLOOKUP(C564, STANDARDS!B:E, 3, FALSE)</f>
        <v>23.69</v>
      </c>
      <c r="F564">
        <f>VLOOKUP(C564, STANDARDS!B:E, 4, FALSE)</f>
        <v>121.06</v>
      </c>
      <c r="G564" s="3">
        <v>33</v>
      </c>
      <c r="H564" s="3">
        <v>33</v>
      </c>
      <c r="I564" s="3" t="s">
        <v>32</v>
      </c>
      <c r="K564">
        <v>0.85</v>
      </c>
      <c r="M564" t="s">
        <v>2881</v>
      </c>
      <c r="P564" t="s">
        <v>2924</v>
      </c>
    </row>
    <row r="565" spans="2:16" x14ac:dyDescent="0.3">
      <c r="B565" t="s">
        <v>2871</v>
      </c>
      <c r="C565" t="str">
        <f>VLOOKUP(B565,STANDARDS!A:B, 2, FALSE)</f>
        <v>Unknown Fm, Taiwan</v>
      </c>
      <c r="D565" t="str">
        <f>VLOOKUP(C565, STANDARDS!B:E, 2, FALSE)</f>
        <v>Taiwan</v>
      </c>
      <c r="E565">
        <f>VLOOKUP(C565, STANDARDS!B:E, 3, FALSE)</f>
        <v>23.69</v>
      </c>
      <c r="F565">
        <f>VLOOKUP(C565, STANDARDS!B:E, 4, FALSE)</f>
        <v>121.06</v>
      </c>
      <c r="G565" s="3">
        <v>33</v>
      </c>
      <c r="H565" s="3">
        <v>33</v>
      </c>
      <c r="I565" s="3" t="s">
        <v>32</v>
      </c>
      <c r="K565">
        <v>1.07</v>
      </c>
      <c r="M565" t="s">
        <v>2881</v>
      </c>
      <c r="P565" t="s">
        <v>2924</v>
      </c>
    </row>
    <row r="566" spans="2:16" x14ac:dyDescent="0.3">
      <c r="B566" t="s">
        <v>2871</v>
      </c>
      <c r="C566" t="str">
        <f>VLOOKUP(B566,STANDARDS!A:B, 2, FALSE)</f>
        <v>Unknown Fm, Taiwan</v>
      </c>
      <c r="D566" t="str">
        <f>VLOOKUP(C566, STANDARDS!B:E, 2, FALSE)</f>
        <v>Taiwan</v>
      </c>
      <c r="E566">
        <f>VLOOKUP(C566, STANDARDS!B:E, 3, FALSE)</f>
        <v>23.69</v>
      </c>
      <c r="F566">
        <f>VLOOKUP(C566, STANDARDS!B:E, 4, FALSE)</f>
        <v>121.06</v>
      </c>
      <c r="G566" s="3">
        <v>33</v>
      </c>
      <c r="H566" s="3">
        <v>33</v>
      </c>
      <c r="I566" s="3" t="s">
        <v>32</v>
      </c>
      <c r="K566">
        <v>1.1000000000000001</v>
      </c>
      <c r="M566" t="s">
        <v>2881</v>
      </c>
      <c r="P566" t="s">
        <v>2924</v>
      </c>
    </row>
    <row r="567" spans="2:16" x14ac:dyDescent="0.3">
      <c r="B567" t="s">
        <v>2871</v>
      </c>
      <c r="C567" t="str">
        <f>VLOOKUP(B567,STANDARDS!A:B, 2, FALSE)</f>
        <v>Unknown Fm, Taiwan</v>
      </c>
      <c r="D567" t="str">
        <f>VLOOKUP(C567, STANDARDS!B:E, 2, FALSE)</f>
        <v>Taiwan</v>
      </c>
      <c r="E567">
        <f>VLOOKUP(C567, STANDARDS!B:E, 3, FALSE)</f>
        <v>23.69</v>
      </c>
      <c r="F567">
        <f>VLOOKUP(C567, STANDARDS!B:E, 4, FALSE)</f>
        <v>121.06</v>
      </c>
      <c r="G567" s="3">
        <v>33</v>
      </c>
      <c r="H567" s="3">
        <v>33</v>
      </c>
      <c r="I567" s="3" t="s">
        <v>32</v>
      </c>
      <c r="K567">
        <v>0.77</v>
      </c>
      <c r="M567" t="s">
        <v>2881</v>
      </c>
      <c r="P567" t="s">
        <v>2924</v>
      </c>
    </row>
    <row r="568" spans="2:16" x14ac:dyDescent="0.3">
      <c r="B568" t="s">
        <v>2871</v>
      </c>
      <c r="C568" t="str">
        <f>VLOOKUP(B568,STANDARDS!A:B, 2, FALSE)</f>
        <v>Unknown Fm, Taiwan</v>
      </c>
      <c r="D568" t="str">
        <f>VLOOKUP(C568, STANDARDS!B:E, 2, FALSE)</f>
        <v>Taiwan</v>
      </c>
      <c r="E568">
        <f>VLOOKUP(C568, STANDARDS!B:E, 3, FALSE)</f>
        <v>23.69</v>
      </c>
      <c r="F568">
        <f>VLOOKUP(C568, STANDARDS!B:E, 4, FALSE)</f>
        <v>121.06</v>
      </c>
      <c r="G568" s="3">
        <v>33</v>
      </c>
      <c r="H568" s="3">
        <v>33</v>
      </c>
      <c r="I568" s="3" t="s">
        <v>32</v>
      </c>
      <c r="K568">
        <v>0.68</v>
      </c>
      <c r="M568" t="s">
        <v>2881</v>
      </c>
      <c r="P568" t="s">
        <v>2924</v>
      </c>
    </row>
    <row r="569" spans="2:16" x14ac:dyDescent="0.3">
      <c r="B569" t="s">
        <v>2871</v>
      </c>
      <c r="C569" t="str">
        <f>VLOOKUP(B569,STANDARDS!A:B, 2, FALSE)</f>
        <v>Unknown Fm, Taiwan</v>
      </c>
      <c r="D569" t="str">
        <f>VLOOKUP(C569, STANDARDS!B:E, 2, FALSE)</f>
        <v>Taiwan</v>
      </c>
      <c r="E569">
        <f>VLOOKUP(C569, STANDARDS!B:E, 3, FALSE)</f>
        <v>23.69</v>
      </c>
      <c r="F569">
        <f>VLOOKUP(C569, STANDARDS!B:E, 4, FALSE)</f>
        <v>121.06</v>
      </c>
      <c r="G569" s="3">
        <v>33</v>
      </c>
      <c r="H569" s="3">
        <v>33</v>
      </c>
      <c r="I569" s="3" t="s">
        <v>32</v>
      </c>
      <c r="K569">
        <v>0.56000000000000005</v>
      </c>
      <c r="M569" t="s">
        <v>2881</v>
      </c>
      <c r="P569" t="s">
        <v>2924</v>
      </c>
    </row>
    <row r="570" spans="2:16" x14ac:dyDescent="0.3">
      <c r="B570" t="s">
        <v>2871</v>
      </c>
      <c r="C570" t="str">
        <f>VLOOKUP(B570,STANDARDS!A:B, 2, FALSE)</f>
        <v>Unknown Fm, Taiwan</v>
      </c>
      <c r="D570" t="str">
        <f>VLOOKUP(C570, STANDARDS!B:E, 2, FALSE)</f>
        <v>Taiwan</v>
      </c>
      <c r="E570">
        <f>VLOOKUP(C570, STANDARDS!B:E, 3, FALSE)</f>
        <v>23.69</v>
      </c>
      <c r="F570">
        <f>VLOOKUP(C570, STANDARDS!B:E, 4, FALSE)</f>
        <v>121.06</v>
      </c>
      <c r="G570" s="3">
        <v>33</v>
      </c>
      <c r="H570" s="3">
        <v>33</v>
      </c>
      <c r="I570" s="3" t="s">
        <v>32</v>
      </c>
      <c r="K570">
        <v>1.04</v>
      </c>
      <c r="M570" t="s">
        <v>2881</v>
      </c>
      <c r="P570" t="s">
        <v>2924</v>
      </c>
    </row>
    <row r="571" spans="2:16" x14ac:dyDescent="0.3">
      <c r="B571" t="s">
        <v>2871</v>
      </c>
      <c r="C571" t="str">
        <f>VLOOKUP(B571,STANDARDS!A:B, 2, FALSE)</f>
        <v>Unknown Fm, Taiwan</v>
      </c>
      <c r="D571" t="str">
        <f>VLOOKUP(C571, STANDARDS!B:E, 2, FALSE)</f>
        <v>Taiwan</v>
      </c>
      <c r="E571">
        <f>VLOOKUP(C571, STANDARDS!B:E, 3, FALSE)</f>
        <v>23.69</v>
      </c>
      <c r="F571">
        <f>VLOOKUP(C571, STANDARDS!B:E, 4, FALSE)</f>
        <v>121.06</v>
      </c>
      <c r="G571" s="3">
        <v>33</v>
      </c>
      <c r="H571" s="3">
        <v>33</v>
      </c>
      <c r="I571" s="3" t="s">
        <v>32</v>
      </c>
      <c r="K571">
        <v>1.07</v>
      </c>
      <c r="M571" t="s">
        <v>2881</v>
      </c>
      <c r="P571" t="s">
        <v>2924</v>
      </c>
    </row>
    <row r="572" spans="2:16" x14ac:dyDescent="0.3">
      <c r="B572" t="s">
        <v>2871</v>
      </c>
      <c r="C572" t="str">
        <f>VLOOKUP(B572,STANDARDS!A:B, 2, FALSE)</f>
        <v>Unknown Fm, Taiwan</v>
      </c>
      <c r="D572" t="str">
        <f>VLOOKUP(C572, STANDARDS!B:E, 2, FALSE)</f>
        <v>Taiwan</v>
      </c>
      <c r="E572">
        <f>VLOOKUP(C572, STANDARDS!B:E, 3, FALSE)</f>
        <v>23.69</v>
      </c>
      <c r="F572">
        <f>VLOOKUP(C572, STANDARDS!B:E, 4, FALSE)</f>
        <v>121.06</v>
      </c>
      <c r="G572" s="3">
        <v>33</v>
      </c>
      <c r="H572" s="3">
        <v>33</v>
      </c>
      <c r="I572" s="3" t="s">
        <v>32</v>
      </c>
      <c r="K572">
        <v>0.94</v>
      </c>
      <c r="M572" t="s">
        <v>2881</v>
      </c>
      <c r="P572" t="s">
        <v>2924</v>
      </c>
    </row>
    <row r="573" spans="2:16" x14ac:dyDescent="0.3">
      <c r="B573" t="s">
        <v>2872</v>
      </c>
      <c r="C573" t="str">
        <f>VLOOKUP(B573,STANDARDS!A:B, 2, FALSE)</f>
        <v>Unknown Fm, Mainland China</v>
      </c>
      <c r="D573" t="str">
        <f>VLOOKUP(C573, STANDARDS!B:E, 2, FALSE)</f>
        <v>China</v>
      </c>
      <c r="E573">
        <f>VLOOKUP(C573, STANDARDS!B:E, 3, FALSE)</f>
        <v>33.9</v>
      </c>
      <c r="F573">
        <f>VLOOKUP(C573, STANDARDS!B:E, 4, FALSE)</f>
        <v>104.1</v>
      </c>
      <c r="G573" s="3">
        <v>275.39999999999998</v>
      </c>
      <c r="H573" s="3">
        <v>23.499999999999972</v>
      </c>
      <c r="I573" s="3" t="s">
        <v>32</v>
      </c>
      <c r="K573">
        <v>0.16</v>
      </c>
      <c r="M573" t="s">
        <v>2881</v>
      </c>
      <c r="P573" t="s">
        <v>2924</v>
      </c>
    </row>
    <row r="574" spans="2:16" x14ac:dyDescent="0.3">
      <c r="B574" t="s">
        <v>2872</v>
      </c>
      <c r="C574" t="str">
        <f>VLOOKUP(B574,STANDARDS!A:B, 2, FALSE)</f>
        <v>Unknown Fm, Mainland China</v>
      </c>
      <c r="D574" t="str">
        <f>VLOOKUP(C574, STANDARDS!B:E, 2, FALSE)</f>
        <v>China</v>
      </c>
      <c r="E574">
        <f>VLOOKUP(C574, STANDARDS!B:E, 3, FALSE)</f>
        <v>33.9</v>
      </c>
      <c r="F574">
        <f>VLOOKUP(C574, STANDARDS!B:E, 4, FALSE)</f>
        <v>104.1</v>
      </c>
      <c r="G574" s="3">
        <v>33</v>
      </c>
      <c r="H574" s="3">
        <v>33</v>
      </c>
      <c r="I574" s="3" t="s">
        <v>32</v>
      </c>
      <c r="K574">
        <v>1.36</v>
      </c>
      <c r="M574" t="s">
        <v>2881</v>
      </c>
      <c r="P574" t="s">
        <v>2924</v>
      </c>
    </row>
    <row r="575" spans="2:16" x14ac:dyDescent="0.3">
      <c r="B575" t="s">
        <v>2872</v>
      </c>
      <c r="C575" t="str">
        <f>VLOOKUP(B575,STANDARDS!A:B, 2, FALSE)</f>
        <v>Unknown Fm, Mainland China</v>
      </c>
      <c r="D575" t="str">
        <f>VLOOKUP(C575, STANDARDS!B:E, 2, FALSE)</f>
        <v>China</v>
      </c>
      <c r="E575">
        <f>VLOOKUP(C575, STANDARDS!B:E, 3, FALSE)</f>
        <v>33.9</v>
      </c>
      <c r="F575">
        <f>VLOOKUP(C575, STANDARDS!B:E, 4, FALSE)</f>
        <v>104.1</v>
      </c>
      <c r="G575" s="3">
        <v>33</v>
      </c>
      <c r="H575" s="3">
        <v>33</v>
      </c>
      <c r="I575" s="3" t="s">
        <v>32</v>
      </c>
      <c r="K575">
        <v>1.44</v>
      </c>
      <c r="M575" t="s">
        <v>2881</v>
      </c>
      <c r="P575" t="s">
        <v>2924</v>
      </c>
    </row>
    <row r="576" spans="2:16" x14ac:dyDescent="0.3">
      <c r="B576" t="s">
        <v>2872</v>
      </c>
      <c r="C576" t="str">
        <f>VLOOKUP(B576,STANDARDS!A:B, 2, FALSE)</f>
        <v>Unknown Fm, Mainland China</v>
      </c>
      <c r="D576" t="str">
        <f>VLOOKUP(C576, STANDARDS!B:E, 2, FALSE)</f>
        <v>China</v>
      </c>
      <c r="E576">
        <f>VLOOKUP(C576, STANDARDS!B:E, 3, FALSE)</f>
        <v>33.9</v>
      </c>
      <c r="F576">
        <f>VLOOKUP(C576, STANDARDS!B:E, 4, FALSE)</f>
        <v>104.1</v>
      </c>
      <c r="G576" s="3">
        <v>33</v>
      </c>
      <c r="H576" s="3">
        <v>33</v>
      </c>
      <c r="I576" s="3" t="s">
        <v>32</v>
      </c>
      <c r="K576">
        <v>1.43</v>
      </c>
      <c r="M576" t="s">
        <v>2881</v>
      </c>
      <c r="P576" t="s">
        <v>2924</v>
      </c>
    </row>
    <row r="577" spans="2:16" x14ac:dyDescent="0.3">
      <c r="B577" t="s">
        <v>2872</v>
      </c>
      <c r="C577" t="str">
        <f>VLOOKUP(B577,STANDARDS!A:B, 2, FALSE)</f>
        <v>Unknown Fm, Mainland China</v>
      </c>
      <c r="D577" t="str">
        <f>VLOOKUP(C577, STANDARDS!B:E, 2, FALSE)</f>
        <v>China</v>
      </c>
      <c r="E577">
        <f>VLOOKUP(C577, STANDARDS!B:E, 3, FALSE)</f>
        <v>33.9</v>
      </c>
      <c r="F577">
        <f>VLOOKUP(C577, STANDARDS!B:E, 4, FALSE)</f>
        <v>104.1</v>
      </c>
      <c r="G577" s="3">
        <v>33</v>
      </c>
      <c r="H577" s="3">
        <v>33</v>
      </c>
      <c r="I577" s="3" t="s">
        <v>32</v>
      </c>
      <c r="K577">
        <v>0.84</v>
      </c>
      <c r="M577" t="s">
        <v>2881</v>
      </c>
      <c r="P577" t="s">
        <v>2924</v>
      </c>
    </row>
    <row r="578" spans="2:16" x14ac:dyDescent="0.3">
      <c r="B578" t="s">
        <v>2872</v>
      </c>
      <c r="C578" t="str">
        <f>VLOOKUP(B578,STANDARDS!A:B, 2, FALSE)</f>
        <v>Unknown Fm, Mainland China</v>
      </c>
      <c r="D578" t="str">
        <f>VLOOKUP(C578, STANDARDS!B:E, 2, FALSE)</f>
        <v>China</v>
      </c>
      <c r="E578">
        <f>VLOOKUP(C578, STANDARDS!B:E, 3, FALSE)</f>
        <v>33.9</v>
      </c>
      <c r="F578">
        <f>VLOOKUP(C578, STANDARDS!B:E, 4, FALSE)</f>
        <v>104.1</v>
      </c>
      <c r="G578" s="3">
        <v>33</v>
      </c>
      <c r="H578" s="3">
        <v>33</v>
      </c>
      <c r="I578" s="3" t="s">
        <v>32</v>
      </c>
      <c r="K578">
        <v>0.96</v>
      </c>
      <c r="M578" t="s">
        <v>2881</v>
      </c>
      <c r="P578" t="s">
        <v>2924</v>
      </c>
    </row>
    <row r="579" spans="2:16" x14ac:dyDescent="0.3">
      <c r="B579" t="s">
        <v>2872</v>
      </c>
      <c r="C579" t="str">
        <f>VLOOKUP(B579,STANDARDS!A:B, 2, FALSE)</f>
        <v>Unknown Fm, Mainland China</v>
      </c>
      <c r="D579" t="str">
        <f>VLOOKUP(C579, STANDARDS!B:E, 2, FALSE)</f>
        <v>China</v>
      </c>
      <c r="E579">
        <f>VLOOKUP(C579, STANDARDS!B:E, 3, FALSE)</f>
        <v>33.9</v>
      </c>
      <c r="F579">
        <f>VLOOKUP(C579, STANDARDS!B:E, 4, FALSE)</f>
        <v>104.1</v>
      </c>
      <c r="G579" s="3">
        <v>275.39999999999998</v>
      </c>
      <c r="H579" s="3">
        <v>23.499999999999972</v>
      </c>
      <c r="I579" s="3" t="s">
        <v>32</v>
      </c>
      <c r="K579">
        <v>1.18</v>
      </c>
      <c r="M579" t="s">
        <v>2881</v>
      </c>
      <c r="P579" t="s">
        <v>2924</v>
      </c>
    </row>
    <row r="580" spans="2:16" x14ac:dyDescent="0.3">
      <c r="B580" t="s">
        <v>2872</v>
      </c>
      <c r="C580" t="str">
        <f>VLOOKUP(B580,STANDARDS!A:B, 2, FALSE)</f>
        <v>Unknown Fm, Mainland China</v>
      </c>
      <c r="D580" t="str">
        <f>VLOOKUP(C580, STANDARDS!B:E, 2, FALSE)</f>
        <v>China</v>
      </c>
      <c r="E580">
        <f>VLOOKUP(C580, STANDARDS!B:E, 3, FALSE)</f>
        <v>33.9</v>
      </c>
      <c r="F580">
        <f>VLOOKUP(C580, STANDARDS!B:E, 4, FALSE)</f>
        <v>104.1</v>
      </c>
      <c r="G580" s="3">
        <v>275.39999999999998</v>
      </c>
      <c r="H580" s="3">
        <v>23.499999999999972</v>
      </c>
      <c r="I580" s="3" t="s">
        <v>32</v>
      </c>
      <c r="K580">
        <v>1.27</v>
      </c>
      <c r="M580" t="s">
        <v>2881</v>
      </c>
      <c r="P580" t="s">
        <v>2924</v>
      </c>
    </row>
    <row r="581" spans="2:16" x14ac:dyDescent="0.3">
      <c r="B581" t="s">
        <v>2872</v>
      </c>
      <c r="C581" t="str">
        <f>VLOOKUP(B581,STANDARDS!A:B, 2, FALSE)</f>
        <v>Unknown Fm, Mainland China</v>
      </c>
      <c r="D581" t="str">
        <f>VLOOKUP(C581, STANDARDS!B:E, 2, FALSE)</f>
        <v>China</v>
      </c>
      <c r="E581">
        <f>VLOOKUP(C581, STANDARDS!B:E, 3, FALSE)</f>
        <v>33.9</v>
      </c>
      <c r="F581">
        <f>VLOOKUP(C581, STANDARDS!B:E, 4, FALSE)</f>
        <v>104.1</v>
      </c>
      <c r="G581" s="3">
        <v>329</v>
      </c>
      <c r="H581" s="3">
        <v>30</v>
      </c>
      <c r="I581" s="3" t="s">
        <v>32</v>
      </c>
      <c r="K581">
        <v>1.38</v>
      </c>
      <c r="M581" t="s">
        <v>2881</v>
      </c>
      <c r="P581" t="s">
        <v>2924</v>
      </c>
    </row>
    <row r="582" spans="2:16" x14ac:dyDescent="0.3">
      <c r="B582" t="s">
        <v>2872</v>
      </c>
      <c r="C582" t="str">
        <f>VLOOKUP(B582,STANDARDS!A:B, 2, FALSE)</f>
        <v>Unknown Fm, Mainland China</v>
      </c>
      <c r="D582" t="str">
        <f>VLOOKUP(C582, STANDARDS!B:E, 2, FALSE)</f>
        <v>China</v>
      </c>
      <c r="E582">
        <f>VLOOKUP(C582, STANDARDS!B:E, 3, FALSE)</f>
        <v>33.9</v>
      </c>
      <c r="F582">
        <f>VLOOKUP(C582, STANDARDS!B:E, 4, FALSE)</f>
        <v>104.1</v>
      </c>
      <c r="G582" s="3">
        <v>329</v>
      </c>
      <c r="H582" s="3">
        <v>30</v>
      </c>
      <c r="I582" s="3" t="s">
        <v>32</v>
      </c>
      <c r="K582">
        <v>0.89</v>
      </c>
      <c r="M582" t="s">
        <v>2881</v>
      </c>
      <c r="P582" t="s">
        <v>2924</v>
      </c>
    </row>
    <row r="583" spans="2:16" x14ac:dyDescent="0.3">
      <c r="B583" t="s">
        <v>2872</v>
      </c>
      <c r="C583" t="str">
        <f>VLOOKUP(B583,STANDARDS!A:B, 2, FALSE)</f>
        <v>Unknown Fm, Mainland China</v>
      </c>
      <c r="D583" t="str">
        <f>VLOOKUP(C583, STANDARDS!B:E, 2, FALSE)</f>
        <v>China</v>
      </c>
      <c r="E583">
        <f>VLOOKUP(C583, STANDARDS!B:E, 3, FALSE)</f>
        <v>33.9</v>
      </c>
      <c r="F583">
        <f>VLOOKUP(C583, STANDARDS!B:E, 4, FALSE)</f>
        <v>104.1</v>
      </c>
      <c r="G583" s="3">
        <v>329</v>
      </c>
      <c r="H583" s="3">
        <v>30</v>
      </c>
      <c r="I583" s="3" t="s">
        <v>32</v>
      </c>
      <c r="K583">
        <v>0.74</v>
      </c>
      <c r="M583" t="s">
        <v>2881</v>
      </c>
      <c r="P583" t="s">
        <v>2924</v>
      </c>
    </row>
    <row r="584" spans="2:16" x14ac:dyDescent="0.3">
      <c r="B584" t="s">
        <v>2872</v>
      </c>
      <c r="C584" t="str">
        <f>VLOOKUP(B584,STANDARDS!A:B, 2, FALSE)</f>
        <v>Unknown Fm, Mainland China</v>
      </c>
      <c r="D584" t="str">
        <f>VLOOKUP(C584, STANDARDS!B:E, 2, FALSE)</f>
        <v>China</v>
      </c>
      <c r="E584">
        <f>VLOOKUP(C584, STANDARDS!B:E, 3, FALSE)</f>
        <v>33.9</v>
      </c>
      <c r="F584">
        <f>VLOOKUP(C584, STANDARDS!B:E, 4, FALSE)</f>
        <v>104.1</v>
      </c>
      <c r="G584" s="3">
        <v>275.39999999999998</v>
      </c>
      <c r="H584" s="3">
        <v>23.499999999999972</v>
      </c>
      <c r="I584" s="3" t="s">
        <v>32</v>
      </c>
      <c r="K584">
        <v>0.7</v>
      </c>
      <c r="M584" t="s">
        <v>2881</v>
      </c>
      <c r="P584" t="s">
        <v>2924</v>
      </c>
    </row>
    <row r="585" spans="2:16" x14ac:dyDescent="0.3">
      <c r="B585" t="s">
        <v>2872</v>
      </c>
      <c r="C585" t="str">
        <f>VLOOKUP(B585,STANDARDS!A:B, 2, FALSE)</f>
        <v>Unknown Fm, Mainland China</v>
      </c>
      <c r="D585" t="str">
        <f>VLOOKUP(C585, STANDARDS!B:E, 2, FALSE)</f>
        <v>China</v>
      </c>
      <c r="E585">
        <f>VLOOKUP(C585, STANDARDS!B:E, 3, FALSE)</f>
        <v>33.9</v>
      </c>
      <c r="F585">
        <f>VLOOKUP(C585, STANDARDS!B:E, 4, FALSE)</f>
        <v>104.1</v>
      </c>
      <c r="G585" s="3">
        <v>172.55</v>
      </c>
      <c r="H585" s="3">
        <v>27.050000000000011</v>
      </c>
      <c r="I585" s="3" t="s">
        <v>32</v>
      </c>
      <c r="K585">
        <v>0.77</v>
      </c>
      <c r="M585" t="s">
        <v>2881</v>
      </c>
      <c r="P585" t="s">
        <v>2924</v>
      </c>
    </row>
    <row r="586" spans="2:16" x14ac:dyDescent="0.3">
      <c r="B586" t="s">
        <v>2872</v>
      </c>
      <c r="C586" t="str">
        <f>VLOOKUP(B586,STANDARDS!A:B, 2, FALSE)</f>
        <v>Unknown Fm, Mainland China</v>
      </c>
      <c r="D586" t="str">
        <f>VLOOKUP(C586, STANDARDS!B:E, 2, FALSE)</f>
        <v>China</v>
      </c>
      <c r="E586">
        <f>VLOOKUP(C586, STANDARDS!B:E, 3, FALSE)</f>
        <v>33.9</v>
      </c>
      <c r="F586">
        <f>VLOOKUP(C586, STANDARDS!B:E, 4, FALSE)</f>
        <v>104.1</v>
      </c>
      <c r="G586" s="3">
        <v>33</v>
      </c>
      <c r="H586" s="3">
        <v>33</v>
      </c>
      <c r="I586" s="3" t="s">
        <v>32</v>
      </c>
      <c r="M586" t="s">
        <v>2881</v>
      </c>
      <c r="N586" t="s">
        <v>32</v>
      </c>
      <c r="O586" t="s">
        <v>2918</v>
      </c>
      <c r="P586" t="s">
        <v>2924</v>
      </c>
    </row>
    <row r="587" spans="2:16" x14ac:dyDescent="0.3">
      <c r="B587" t="s">
        <v>2872</v>
      </c>
      <c r="C587" t="str">
        <f>VLOOKUP(B587,STANDARDS!A:B, 2, FALSE)</f>
        <v>Unknown Fm, Mainland China</v>
      </c>
      <c r="D587" t="str">
        <f>VLOOKUP(C587, STANDARDS!B:E, 2, FALSE)</f>
        <v>China</v>
      </c>
      <c r="E587">
        <f>VLOOKUP(C587, STANDARDS!B:E, 3, FALSE)</f>
        <v>33.9</v>
      </c>
      <c r="F587">
        <f>VLOOKUP(C587, STANDARDS!B:E, 4, FALSE)</f>
        <v>104.1</v>
      </c>
      <c r="G587" s="3">
        <v>275.39999999999998</v>
      </c>
      <c r="H587" s="3">
        <v>23.499999999999972</v>
      </c>
      <c r="I587" s="3" t="s">
        <v>32</v>
      </c>
      <c r="K587">
        <v>0.83</v>
      </c>
      <c r="M587" t="s">
        <v>2881</v>
      </c>
      <c r="P587" t="s">
        <v>2924</v>
      </c>
    </row>
    <row r="588" spans="2:16" x14ac:dyDescent="0.3">
      <c r="B588" t="s">
        <v>2257</v>
      </c>
      <c r="C588" t="str">
        <f>VLOOKUP(B588,STANDARDS!A:B, 2, FALSE)</f>
        <v>Unknown Fm, Australia</v>
      </c>
      <c r="D588" t="str">
        <f>VLOOKUP(C588, STANDARDS!B:E, 2, FALSE)</f>
        <v>Australia</v>
      </c>
      <c r="E588">
        <f>VLOOKUP(C588, STANDARDS!B:E, 3, FALSE)</f>
        <v>-23.7</v>
      </c>
      <c r="F588">
        <f>VLOOKUP(C588, STANDARDS!B:E, 4, FALSE)</f>
        <v>134.1</v>
      </c>
      <c r="G588" s="3">
        <v>33</v>
      </c>
      <c r="H588" s="3">
        <v>33</v>
      </c>
      <c r="I588" s="3" t="s">
        <v>32</v>
      </c>
      <c r="K588">
        <v>0.25</v>
      </c>
      <c r="M588" t="s">
        <v>2881</v>
      </c>
      <c r="P588" t="s">
        <v>2924</v>
      </c>
    </row>
    <row r="589" spans="2:16" x14ac:dyDescent="0.3">
      <c r="B589" t="s">
        <v>2257</v>
      </c>
      <c r="C589" t="str">
        <f>VLOOKUP(B589,STANDARDS!A:B, 2, FALSE)</f>
        <v>Unknown Fm, Australia</v>
      </c>
      <c r="D589" t="str">
        <f>VLOOKUP(C589, STANDARDS!B:E, 2, FALSE)</f>
        <v>Australia</v>
      </c>
      <c r="E589">
        <f>VLOOKUP(C589, STANDARDS!B:E, 3, FALSE)</f>
        <v>-23.7</v>
      </c>
      <c r="F589">
        <f>VLOOKUP(C589, STANDARDS!B:E, 4, FALSE)</f>
        <v>134.1</v>
      </c>
      <c r="G589" s="3">
        <v>33</v>
      </c>
      <c r="H589" s="3">
        <v>33</v>
      </c>
      <c r="I589" s="3" t="s">
        <v>32</v>
      </c>
      <c r="K589">
        <v>0.26</v>
      </c>
      <c r="M589" t="s">
        <v>2881</v>
      </c>
      <c r="P589" t="s">
        <v>2924</v>
      </c>
    </row>
    <row r="590" spans="2:16" x14ac:dyDescent="0.3">
      <c r="B590" t="s">
        <v>2257</v>
      </c>
      <c r="C590" t="str">
        <f>VLOOKUP(B590,STANDARDS!A:B, 2, FALSE)</f>
        <v>Unknown Fm, Australia</v>
      </c>
      <c r="D590" t="str">
        <f>VLOOKUP(C590, STANDARDS!B:E, 2, FALSE)</f>
        <v>Australia</v>
      </c>
      <c r="E590">
        <f>VLOOKUP(C590, STANDARDS!B:E, 3, FALSE)</f>
        <v>-23.7</v>
      </c>
      <c r="F590">
        <f>VLOOKUP(C590, STANDARDS!B:E, 4, FALSE)</f>
        <v>134.1</v>
      </c>
      <c r="G590" s="3">
        <v>33</v>
      </c>
      <c r="H590" s="3">
        <v>33</v>
      </c>
      <c r="I590" s="3" t="s">
        <v>32</v>
      </c>
      <c r="K590">
        <v>0.7</v>
      </c>
      <c r="M590" t="s">
        <v>2881</v>
      </c>
      <c r="P590" t="s">
        <v>2924</v>
      </c>
    </row>
    <row r="591" spans="2:16" x14ac:dyDescent="0.3">
      <c r="B591" t="s">
        <v>2257</v>
      </c>
      <c r="C591" t="str">
        <f>VLOOKUP(B591,STANDARDS!A:B, 2, FALSE)</f>
        <v>Unknown Fm, Australia</v>
      </c>
      <c r="D591" t="str">
        <f>VLOOKUP(C591, STANDARDS!B:E, 2, FALSE)</f>
        <v>Australia</v>
      </c>
      <c r="E591">
        <f>VLOOKUP(C591, STANDARDS!B:E, 3, FALSE)</f>
        <v>-23.7</v>
      </c>
      <c r="F591">
        <f>VLOOKUP(C591, STANDARDS!B:E, 4, FALSE)</f>
        <v>134.1</v>
      </c>
      <c r="G591" s="3">
        <v>105.75</v>
      </c>
      <c r="H591" s="3">
        <v>39.75</v>
      </c>
      <c r="I591" s="3" t="s">
        <v>32</v>
      </c>
      <c r="K591">
        <v>2.54</v>
      </c>
      <c r="M591" t="s">
        <v>2881</v>
      </c>
      <c r="P591" t="s">
        <v>2924</v>
      </c>
    </row>
    <row r="592" spans="2:16" x14ac:dyDescent="0.3">
      <c r="B592" t="s">
        <v>2257</v>
      </c>
      <c r="C592" t="str">
        <f>VLOOKUP(B592,STANDARDS!A:B, 2, FALSE)</f>
        <v>Unknown Fm, Australia</v>
      </c>
      <c r="D592" t="str">
        <f>VLOOKUP(C592, STANDARDS!B:E, 2, FALSE)</f>
        <v>Australia</v>
      </c>
      <c r="E592">
        <f>VLOOKUP(C592, STANDARDS!B:E, 3, FALSE)</f>
        <v>-23.7</v>
      </c>
      <c r="F592">
        <f>VLOOKUP(C592, STANDARDS!B:E, 4, FALSE)</f>
        <v>134.1</v>
      </c>
      <c r="G592" s="3">
        <v>105.75</v>
      </c>
      <c r="H592" s="3">
        <v>39.75</v>
      </c>
      <c r="I592" s="3" t="s">
        <v>32</v>
      </c>
      <c r="K592">
        <v>1.85</v>
      </c>
      <c r="M592" t="s">
        <v>2881</v>
      </c>
      <c r="P592" t="s">
        <v>2924</v>
      </c>
    </row>
    <row r="593" spans="2:16" x14ac:dyDescent="0.3">
      <c r="B593" t="s">
        <v>2257</v>
      </c>
      <c r="C593" t="str">
        <f>VLOOKUP(B593,STANDARDS!A:B, 2, FALSE)</f>
        <v>Unknown Fm, Australia</v>
      </c>
      <c r="D593" t="str">
        <f>VLOOKUP(C593, STANDARDS!B:E, 2, FALSE)</f>
        <v>Australia</v>
      </c>
      <c r="E593">
        <f>VLOOKUP(C593, STANDARDS!B:E, 3, FALSE)</f>
        <v>-23.7</v>
      </c>
      <c r="F593">
        <f>VLOOKUP(C593, STANDARDS!B:E, 4, FALSE)</f>
        <v>134.1</v>
      </c>
      <c r="G593" s="3">
        <v>105.75</v>
      </c>
      <c r="H593" s="3">
        <v>39.75</v>
      </c>
      <c r="I593" s="3" t="s">
        <v>32</v>
      </c>
      <c r="K593">
        <v>3.92</v>
      </c>
      <c r="M593" t="s">
        <v>2881</v>
      </c>
      <c r="P593" t="s">
        <v>2924</v>
      </c>
    </row>
    <row r="594" spans="2:16" x14ac:dyDescent="0.3">
      <c r="B594" t="s">
        <v>2257</v>
      </c>
      <c r="C594" t="str">
        <f>VLOOKUP(B594,STANDARDS!A:B, 2, FALSE)</f>
        <v>Unknown Fm, Australia</v>
      </c>
      <c r="D594" t="str">
        <f>VLOOKUP(C594, STANDARDS!B:E, 2, FALSE)</f>
        <v>Australia</v>
      </c>
      <c r="E594">
        <f>VLOOKUP(C594, STANDARDS!B:E, 3, FALSE)</f>
        <v>-23.7</v>
      </c>
      <c r="F594">
        <f>VLOOKUP(C594, STANDARDS!B:E, 4, FALSE)</f>
        <v>134.1</v>
      </c>
      <c r="G594" s="3">
        <v>105.75</v>
      </c>
      <c r="H594" s="3">
        <v>39.75</v>
      </c>
      <c r="I594" s="3" t="s">
        <v>32</v>
      </c>
      <c r="K594">
        <v>3.88</v>
      </c>
      <c r="M594" t="s">
        <v>2881</v>
      </c>
      <c r="P594" t="s">
        <v>2924</v>
      </c>
    </row>
    <row r="595" spans="2:16" x14ac:dyDescent="0.3">
      <c r="B595" t="s">
        <v>2257</v>
      </c>
      <c r="C595" t="str">
        <f>VLOOKUP(B595,STANDARDS!A:B, 2, FALSE)</f>
        <v>Unknown Fm, Australia</v>
      </c>
      <c r="D595" t="str">
        <f>VLOOKUP(C595, STANDARDS!B:E, 2, FALSE)</f>
        <v>Australia</v>
      </c>
      <c r="E595">
        <f>VLOOKUP(C595, STANDARDS!B:E, 3, FALSE)</f>
        <v>-23.7</v>
      </c>
      <c r="F595">
        <f>VLOOKUP(C595, STANDARDS!B:E, 4, FALSE)</f>
        <v>134.1</v>
      </c>
      <c r="G595" s="3">
        <v>172.55</v>
      </c>
      <c r="H595" s="3">
        <v>27.050000000000011</v>
      </c>
      <c r="I595" s="3" t="s">
        <v>32</v>
      </c>
      <c r="K595">
        <v>3.03</v>
      </c>
      <c r="M595" t="s">
        <v>2881</v>
      </c>
      <c r="P595" t="s">
        <v>2924</v>
      </c>
    </row>
    <row r="596" spans="2:16" x14ac:dyDescent="0.3">
      <c r="B596" t="s">
        <v>2257</v>
      </c>
      <c r="C596" t="str">
        <f>VLOOKUP(B596,STANDARDS!A:B, 2, FALSE)</f>
        <v>Unknown Fm, Australia</v>
      </c>
      <c r="D596" t="str">
        <f>VLOOKUP(C596, STANDARDS!B:E, 2, FALSE)</f>
        <v>Australia</v>
      </c>
      <c r="E596">
        <f>VLOOKUP(C596, STANDARDS!B:E, 3, FALSE)</f>
        <v>-23.7</v>
      </c>
      <c r="F596">
        <f>VLOOKUP(C596, STANDARDS!B:E, 4, FALSE)</f>
        <v>134.1</v>
      </c>
      <c r="G596" s="3">
        <v>172.55</v>
      </c>
      <c r="H596" s="3">
        <v>27.050000000000011</v>
      </c>
      <c r="I596" s="3" t="s">
        <v>32</v>
      </c>
      <c r="K596">
        <v>2.11</v>
      </c>
      <c r="M596" t="s">
        <v>2881</v>
      </c>
      <c r="P596" t="s">
        <v>2924</v>
      </c>
    </row>
    <row r="597" spans="2:16" x14ac:dyDescent="0.3">
      <c r="B597" t="s">
        <v>2257</v>
      </c>
      <c r="C597" t="str">
        <f>VLOOKUP(B597,STANDARDS!A:B, 2, FALSE)</f>
        <v>Unknown Fm, Australia</v>
      </c>
      <c r="D597" t="str">
        <f>VLOOKUP(C597, STANDARDS!B:E, 2, FALSE)</f>
        <v>Australia</v>
      </c>
      <c r="E597">
        <f>VLOOKUP(C597, STANDARDS!B:E, 3, FALSE)</f>
        <v>-23.7</v>
      </c>
      <c r="F597">
        <f>VLOOKUP(C597, STANDARDS!B:E, 4, FALSE)</f>
        <v>134.1</v>
      </c>
      <c r="G597" s="3">
        <v>172.55</v>
      </c>
      <c r="H597" s="3">
        <v>27.050000000000011</v>
      </c>
      <c r="I597" s="3" t="s">
        <v>32</v>
      </c>
      <c r="K597">
        <v>1.52</v>
      </c>
      <c r="M597" t="s">
        <v>2881</v>
      </c>
      <c r="P597" t="s">
        <v>2924</v>
      </c>
    </row>
    <row r="598" spans="2:16" x14ac:dyDescent="0.3">
      <c r="B598" t="s">
        <v>2257</v>
      </c>
      <c r="C598" t="str">
        <f>VLOOKUP(B598,STANDARDS!A:B, 2, FALSE)</f>
        <v>Unknown Fm, Australia</v>
      </c>
      <c r="D598" t="str">
        <f>VLOOKUP(C598, STANDARDS!B:E, 2, FALSE)</f>
        <v>Australia</v>
      </c>
      <c r="E598">
        <f>VLOOKUP(C598, STANDARDS!B:E, 3, FALSE)</f>
        <v>-23.7</v>
      </c>
      <c r="F598">
        <f>VLOOKUP(C598, STANDARDS!B:E, 4, FALSE)</f>
        <v>134.1</v>
      </c>
      <c r="G598" s="3">
        <v>172.55</v>
      </c>
      <c r="H598" s="3">
        <v>27.050000000000011</v>
      </c>
      <c r="I598" s="3" t="s">
        <v>32</v>
      </c>
      <c r="K598">
        <v>1.48</v>
      </c>
      <c r="M598" t="s">
        <v>2881</v>
      </c>
      <c r="P598" t="s">
        <v>2924</v>
      </c>
    </row>
    <row r="599" spans="2:16" x14ac:dyDescent="0.3">
      <c r="B599" t="s">
        <v>2257</v>
      </c>
      <c r="C599" t="str">
        <f>VLOOKUP(B599,STANDARDS!A:B, 2, FALSE)</f>
        <v>Unknown Fm, Australia</v>
      </c>
      <c r="D599" t="str">
        <f>VLOOKUP(C599, STANDARDS!B:E, 2, FALSE)</f>
        <v>Australia</v>
      </c>
      <c r="E599">
        <f>VLOOKUP(C599, STANDARDS!B:E, 3, FALSE)</f>
        <v>-23.7</v>
      </c>
      <c r="F599">
        <f>VLOOKUP(C599, STANDARDS!B:E, 4, FALSE)</f>
        <v>134.1</v>
      </c>
      <c r="G599" s="3">
        <v>172.55</v>
      </c>
      <c r="H599" s="3">
        <v>27.050000000000011</v>
      </c>
      <c r="I599" s="3" t="s">
        <v>32</v>
      </c>
      <c r="K599">
        <v>2.23</v>
      </c>
      <c r="M599" t="s">
        <v>2881</v>
      </c>
      <c r="P599" t="s">
        <v>2924</v>
      </c>
    </row>
    <row r="600" spans="2:16" x14ac:dyDescent="0.3">
      <c r="B600" t="s">
        <v>2257</v>
      </c>
      <c r="C600" t="str">
        <f>VLOOKUP(B600,STANDARDS!A:B, 2, FALSE)</f>
        <v>Unknown Fm, Australia</v>
      </c>
      <c r="D600" t="str">
        <f>VLOOKUP(C600, STANDARDS!B:E, 2, FALSE)</f>
        <v>Australia</v>
      </c>
      <c r="E600">
        <f>VLOOKUP(C600, STANDARDS!B:E, 3, FALSE)</f>
        <v>-23.7</v>
      </c>
      <c r="F600">
        <f>VLOOKUP(C600, STANDARDS!B:E, 4, FALSE)</f>
        <v>134.1</v>
      </c>
      <c r="G600" s="3">
        <v>226.60000000000002</v>
      </c>
      <c r="H600" s="3">
        <v>25.300000000000011</v>
      </c>
      <c r="I600" s="3" t="s">
        <v>32</v>
      </c>
      <c r="K600">
        <v>2.77</v>
      </c>
      <c r="M600" t="s">
        <v>2881</v>
      </c>
      <c r="P600" t="s">
        <v>2924</v>
      </c>
    </row>
    <row r="601" spans="2:16" x14ac:dyDescent="0.3">
      <c r="B601" t="s">
        <v>2257</v>
      </c>
      <c r="C601" t="str">
        <f>VLOOKUP(B601,STANDARDS!A:B, 2, FALSE)</f>
        <v>Unknown Fm, Australia</v>
      </c>
      <c r="D601" t="str">
        <f>VLOOKUP(C601, STANDARDS!B:E, 2, FALSE)</f>
        <v>Australia</v>
      </c>
      <c r="E601">
        <f>VLOOKUP(C601, STANDARDS!B:E, 3, FALSE)</f>
        <v>-23.7</v>
      </c>
      <c r="F601">
        <f>VLOOKUP(C601, STANDARDS!B:E, 4, FALSE)</f>
        <v>134.1</v>
      </c>
      <c r="G601" s="3">
        <v>275.39999999999998</v>
      </c>
      <c r="H601" s="3">
        <v>23.499999999999972</v>
      </c>
      <c r="I601" s="3" t="s">
        <v>32</v>
      </c>
      <c r="K601">
        <v>1.94</v>
      </c>
      <c r="M601" t="s">
        <v>2881</v>
      </c>
      <c r="P601" t="s">
        <v>2924</v>
      </c>
    </row>
    <row r="602" spans="2:16" x14ac:dyDescent="0.3">
      <c r="B602" t="s">
        <v>2257</v>
      </c>
      <c r="C602" t="str">
        <f>VLOOKUP(B602,STANDARDS!A:B, 2, FALSE)</f>
        <v>Unknown Fm, Australia</v>
      </c>
      <c r="D602" t="str">
        <f>VLOOKUP(C602, STANDARDS!B:E, 2, FALSE)</f>
        <v>Australia</v>
      </c>
      <c r="E602">
        <f>VLOOKUP(C602, STANDARDS!B:E, 3, FALSE)</f>
        <v>-23.7</v>
      </c>
      <c r="F602">
        <f>VLOOKUP(C602, STANDARDS!B:E, 4, FALSE)</f>
        <v>134.1</v>
      </c>
      <c r="G602" s="3">
        <v>275.39999999999998</v>
      </c>
      <c r="H602" s="3">
        <v>23.499999999999972</v>
      </c>
      <c r="I602" s="3" t="s">
        <v>32</v>
      </c>
      <c r="K602">
        <v>1.75</v>
      </c>
      <c r="M602" t="s">
        <v>2881</v>
      </c>
      <c r="P602" t="s">
        <v>2924</v>
      </c>
    </row>
    <row r="603" spans="2:16" x14ac:dyDescent="0.3">
      <c r="B603" t="s">
        <v>2257</v>
      </c>
      <c r="C603" t="str">
        <f>VLOOKUP(B603,STANDARDS!A:B, 2, FALSE)</f>
        <v>Unknown Fm, Australia</v>
      </c>
      <c r="D603" t="str">
        <f>VLOOKUP(C603, STANDARDS!B:E, 2, FALSE)</f>
        <v>Australia</v>
      </c>
      <c r="E603">
        <f>VLOOKUP(C603, STANDARDS!B:E, 3, FALSE)</f>
        <v>-23.7</v>
      </c>
      <c r="F603">
        <f>VLOOKUP(C603, STANDARDS!B:E, 4, FALSE)</f>
        <v>134.1</v>
      </c>
      <c r="G603" s="3">
        <v>275.39999999999998</v>
      </c>
      <c r="H603" s="3">
        <v>23.499999999999972</v>
      </c>
      <c r="I603" s="3" t="s">
        <v>32</v>
      </c>
      <c r="K603">
        <v>1.29</v>
      </c>
      <c r="M603" t="s">
        <v>2881</v>
      </c>
      <c r="P603" t="s">
        <v>2924</v>
      </c>
    </row>
    <row r="604" spans="2:16" x14ac:dyDescent="0.3">
      <c r="B604" t="s">
        <v>2873</v>
      </c>
      <c r="C604" t="str">
        <f>VLOOKUP(B604,STANDARDS!A:B, 2, FALSE)</f>
        <v>Unknown Fm, Santa Barbara Basin, CA</v>
      </c>
      <c r="D604" t="str">
        <f>VLOOKUP(C604, STANDARDS!B:E, 2, FALSE)</f>
        <v>Santa Barbara Basin, CA</v>
      </c>
      <c r="E604">
        <f>VLOOKUP(C604, STANDARDS!B:E, 3, FALSE)</f>
        <v>34.200000000000003</v>
      </c>
      <c r="F604">
        <f>VLOOKUP(C604, STANDARDS!B:E, 4, FALSE)</f>
        <v>-119.9</v>
      </c>
      <c r="G604" s="4">
        <v>5.0000000000000001E-4</v>
      </c>
      <c r="H604" s="4">
        <f>G604+0.05*G604</f>
        <v>5.2499999999999997E-4</v>
      </c>
      <c r="I604" s="4"/>
      <c r="J604" t="s">
        <v>164</v>
      </c>
      <c r="K604">
        <v>1.18</v>
      </c>
      <c r="M604" t="s">
        <v>2882</v>
      </c>
    </row>
    <row r="605" spans="2:16" x14ac:dyDescent="0.3">
      <c r="B605" t="s">
        <v>2873</v>
      </c>
      <c r="C605" t="str">
        <f>VLOOKUP(B605,STANDARDS!A:B, 2, FALSE)</f>
        <v>Unknown Fm, Santa Barbara Basin, CA</v>
      </c>
      <c r="D605" t="str">
        <f>VLOOKUP(C605, STANDARDS!B:E, 2, FALSE)</f>
        <v>Santa Barbara Basin, CA</v>
      </c>
      <c r="E605">
        <f>VLOOKUP(C605, STANDARDS!B:E, 3, FALSE)</f>
        <v>34.200000000000003</v>
      </c>
      <c r="F605">
        <f>VLOOKUP(C605, STANDARDS!B:E, 4, FALSE)</f>
        <v>-119.9</v>
      </c>
      <c r="G605" s="4">
        <v>3.2000000000000002E-3</v>
      </c>
      <c r="H605" s="4">
        <f t="shared" ref="H605:H632" si="0">G605+0.05*G605</f>
        <v>3.3600000000000001E-3</v>
      </c>
      <c r="I605" s="4"/>
      <c r="J605" t="s">
        <v>164</v>
      </c>
      <c r="K605">
        <v>1.1200000000000001</v>
      </c>
      <c r="M605" t="s">
        <v>2882</v>
      </c>
    </row>
    <row r="606" spans="2:16" x14ac:dyDescent="0.3">
      <c r="B606" t="s">
        <v>2873</v>
      </c>
      <c r="C606" t="str">
        <f>VLOOKUP(B606,STANDARDS!A:B, 2, FALSE)</f>
        <v>Unknown Fm, Santa Barbara Basin, CA</v>
      </c>
      <c r="D606" t="str">
        <f>VLOOKUP(C606, STANDARDS!B:E, 2, FALSE)</f>
        <v>Santa Barbara Basin, CA</v>
      </c>
      <c r="E606">
        <f>VLOOKUP(C606, STANDARDS!B:E, 3, FALSE)</f>
        <v>34.200000000000003</v>
      </c>
      <c r="F606">
        <f>VLOOKUP(C606, STANDARDS!B:E, 4, FALSE)</f>
        <v>-119.9</v>
      </c>
      <c r="G606" s="4">
        <v>6.3E-3</v>
      </c>
      <c r="H606" s="4">
        <f t="shared" si="0"/>
        <v>6.6150000000000002E-3</v>
      </c>
      <c r="I606" s="4"/>
      <c r="J606" t="s">
        <v>164</v>
      </c>
      <c r="K606">
        <v>1.143</v>
      </c>
      <c r="M606" t="s">
        <v>2882</v>
      </c>
    </row>
    <row r="607" spans="2:16" x14ac:dyDescent="0.3">
      <c r="B607" t="s">
        <v>2873</v>
      </c>
      <c r="C607" t="str">
        <f>VLOOKUP(B607,STANDARDS!A:B, 2, FALSE)</f>
        <v>Unknown Fm, Santa Barbara Basin, CA</v>
      </c>
      <c r="D607" t="str">
        <f>VLOOKUP(C607, STANDARDS!B:E, 2, FALSE)</f>
        <v>Santa Barbara Basin, CA</v>
      </c>
      <c r="E607">
        <f>VLOOKUP(C607, STANDARDS!B:E, 3, FALSE)</f>
        <v>34.200000000000003</v>
      </c>
      <c r="F607">
        <f>VLOOKUP(C607, STANDARDS!B:E, 4, FALSE)</f>
        <v>-119.9</v>
      </c>
      <c r="G607" s="4">
        <v>9.6999999999999986E-3</v>
      </c>
      <c r="H607" s="4">
        <f t="shared" si="0"/>
        <v>1.0184999999999998E-2</v>
      </c>
      <c r="I607" s="4"/>
      <c r="J607" t="s">
        <v>164</v>
      </c>
      <c r="K607">
        <v>1.048</v>
      </c>
      <c r="M607" t="s">
        <v>2882</v>
      </c>
    </row>
    <row r="608" spans="2:16" x14ac:dyDescent="0.3">
      <c r="B608" t="s">
        <v>2873</v>
      </c>
      <c r="C608" t="str">
        <f>VLOOKUP(B608,STANDARDS!A:B, 2, FALSE)</f>
        <v>Unknown Fm, Santa Barbara Basin, CA</v>
      </c>
      <c r="D608" t="str">
        <f>VLOOKUP(C608, STANDARDS!B:E, 2, FALSE)</f>
        <v>Santa Barbara Basin, CA</v>
      </c>
      <c r="E608">
        <f>VLOOKUP(C608, STANDARDS!B:E, 3, FALSE)</f>
        <v>34.200000000000003</v>
      </c>
      <c r="F608">
        <f>VLOOKUP(C608, STANDARDS!B:E, 4, FALSE)</f>
        <v>-119.9</v>
      </c>
      <c r="G608" s="4">
        <v>1.24E-2</v>
      </c>
      <c r="H608" s="4">
        <f t="shared" si="0"/>
        <v>1.302E-2</v>
      </c>
      <c r="I608" s="4"/>
      <c r="J608" t="s">
        <v>164</v>
      </c>
      <c r="K608">
        <v>0.83699999999999997</v>
      </c>
      <c r="M608" t="s">
        <v>2882</v>
      </c>
    </row>
    <row r="609" spans="2:13" x14ac:dyDescent="0.3">
      <c r="B609" t="s">
        <v>2873</v>
      </c>
      <c r="C609" t="str">
        <f>VLOOKUP(B609,STANDARDS!A:B, 2, FALSE)</f>
        <v>Unknown Fm, Santa Barbara Basin, CA</v>
      </c>
      <c r="D609" t="str">
        <f>VLOOKUP(C609, STANDARDS!B:E, 2, FALSE)</f>
        <v>Santa Barbara Basin, CA</v>
      </c>
      <c r="E609">
        <f>VLOOKUP(C609, STANDARDS!B:E, 3, FALSE)</f>
        <v>34.200000000000003</v>
      </c>
      <c r="F609">
        <f>VLOOKUP(C609, STANDARDS!B:E, 4, FALSE)</f>
        <v>-119.9</v>
      </c>
      <c r="G609" s="4">
        <v>1.34E-2</v>
      </c>
      <c r="H609" s="4">
        <f t="shared" si="0"/>
        <v>1.4070000000000001E-2</v>
      </c>
      <c r="I609" s="4"/>
      <c r="J609" t="s">
        <v>164</v>
      </c>
      <c r="K609">
        <v>1.202</v>
      </c>
      <c r="M609" t="s">
        <v>2882</v>
      </c>
    </row>
    <row r="610" spans="2:13" x14ac:dyDescent="0.3">
      <c r="B610" t="s">
        <v>2873</v>
      </c>
      <c r="C610" t="str">
        <f>VLOOKUP(B610,STANDARDS!A:B, 2, FALSE)</f>
        <v>Unknown Fm, Santa Barbara Basin, CA</v>
      </c>
      <c r="D610" t="str">
        <f>VLOOKUP(C610, STANDARDS!B:E, 2, FALSE)</f>
        <v>Santa Barbara Basin, CA</v>
      </c>
      <c r="E610">
        <f>VLOOKUP(C610, STANDARDS!B:E, 3, FALSE)</f>
        <v>34.200000000000003</v>
      </c>
      <c r="F610">
        <f>VLOOKUP(C610, STANDARDS!B:E, 4, FALSE)</f>
        <v>-119.9</v>
      </c>
      <c r="G610" s="4">
        <v>1.9100000000000002E-2</v>
      </c>
      <c r="H610" s="4">
        <f t="shared" si="0"/>
        <v>2.0055000000000003E-2</v>
      </c>
      <c r="I610" s="4"/>
      <c r="J610" t="s">
        <v>164</v>
      </c>
      <c r="K610">
        <v>0.92100000000000004</v>
      </c>
      <c r="M610" t="s">
        <v>2882</v>
      </c>
    </row>
    <row r="611" spans="2:13" x14ac:dyDescent="0.3">
      <c r="B611" t="s">
        <v>2873</v>
      </c>
      <c r="C611" t="str">
        <f>VLOOKUP(B611,STANDARDS!A:B, 2, FALSE)</f>
        <v>Unknown Fm, Santa Barbara Basin, CA</v>
      </c>
      <c r="D611" t="str">
        <f>VLOOKUP(C611, STANDARDS!B:E, 2, FALSE)</f>
        <v>Santa Barbara Basin, CA</v>
      </c>
      <c r="E611">
        <f>VLOOKUP(C611, STANDARDS!B:E, 3, FALSE)</f>
        <v>34.200000000000003</v>
      </c>
      <c r="F611">
        <f>VLOOKUP(C611, STANDARDS!B:E, 4, FALSE)</f>
        <v>-119.9</v>
      </c>
      <c r="G611" s="4">
        <v>2.7E-2</v>
      </c>
      <c r="H611" s="4">
        <f t="shared" si="0"/>
        <v>2.835E-2</v>
      </c>
      <c r="I611" s="4"/>
      <c r="J611" t="s">
        <v>164</v>
      </c>
      <c r="K611">
        <v>0.92300000000000004</v>
      </c>
      <c r="M611" t="s">
        <v>2882</v>
      </c>
    </row>
    <row r="612" spans="2:13" x14ac:dyDescent="0.3">
      <c r="B612" t="s">
        <v>2873</v>
      </c>
      <c r="C612" t="str">
        <f>VLOOKUP(B612,STANDARDS!A:B, 2, FALSE)</f>
        <v>Unknown Fm, Santa Barbara Basin, CA</v>
      </c>
      <c r="D612" t="str">
        <f>VLOOKUP(C612, STANDARDS!B:E, 2, FALSE)</f>
        <v>Santa Barbara Basin, CA</v>
      </c>
      <c r="E612">
        <f>VLOOKUP(C612, STANDARDS!B:E, 3, FALSE)</f>
        <v>34.200000000000003</v>
      </c>
      <c r="F612">
        <f>VLOOKUP(C612, STANDARDS!B:E, 4, FALSE)</f>
        <v>-119.9</v>
      </c>
      <c r="G612" s="4">
        <v>3.2199999999999999E-2</v>
      </c>
      <c r="H612" s="4">
        <f t="shared" si="0"/>
        <v>3.381E-2</v>
      </c>
      <c r="I612" s="4"/>
      <c r="J612" t="s">
        <v>164</v>
      </c>
      <c r="K612">
        <v>1.0409999999999999</v>
      </c>
      <c r="M612" t="s">
        <v>2882</v>
      </c>
    </row>
    <row r="613" spans="2:13" x14ac:dyDescent="0.3">
      <c r="B613" t="s">
        <v>2873</v>
      </c>
      <c r="C613" t="str">
        <f>VLOOKUP(B613,STANDARDS!A:B, 2, FALSE)</f>
        <v>Unknown Fm, Santa Barbara Basin, CA</v>
      </c>
      <c r="D613" t="str">
        <f>VLOOKUP(C613, STANDARDS!B:E, 2, FALSE)</f>
        <v>Santa Barbara Basin, CA</v>
      </c>
      <c r="E613">
        <f>VLOOKUP(C613, STANDARDS!B:E, 3, FALSE)</f>
        <v>34.200000000000003</v>
      </c>
      <c r="F613">
        <f>VLOOKUP(C613, STANDARDS!B:E, 4, FALSE)</f>
        <v>-119.9</v>
      </c>
      <c r="G613" s="4">
        <v>3.44E-2</v>
      </c>
      <c r="H613" s="4">
        <f t="shared" si="0"/>
        <v>3.6119999999999999E-2</v>
      </c>
      <c r="I613" s="4"/>
      <c r="J613" t="s">
        <v>164</v>
      </c>
      <c r="K613">
        <v>0.90200000000000002</v>
      </c>
      <c r="M613" t="s">
        <v>2882</v>
      </c>
    </row>
    <row r="614" spans="2:13" x14ac:dyDescent="0.3">
      <c r="B614" t="s">
        <v>2873</v>
      </c>
      <c r="C614" t="str">
        <f>VLOOKUP(B614,STANDARDS!A:B, 2, FALSE)</f>
        <v>Unknown Fm, Santa Barbara Basin, CA</v>
      </c>
      <c r="D614" t="str">
        <f>VLOOKUP(C614, STANDARDS!B:E, 2, FALSE)</f>
        <v>Santa Barbara Basin, CA</v>
      </c>
      <c r="E614">
        <f>VLOOKUP(C614, STANDARDS!B:E, 3, FALSE)</f>
        <v>34.200000000000003</v>
      </c>
      <c r="F614">
        <f>VLOOKUP(C614, STANDARDS!B:E, 4, FALSE)</f>
        <v>-119.9</v>
      </c>
      <c r="G614" s="4">
        <v>3.8100000000000002E-2</v>
      </c>
      <c r="H614" s="4">
        <f t="shared" si="0"/>
        <v>4.0004999999999999E-2</v>
      </c>
      <c r="I614" s="4"/>
      <c r="J614" t="s">
        <v>164</v>
      </c>
      <c r="K614">
        <v>0.94</v>
      </c>
      <c r="M614" t="s">
        <v>2882</v>
      </c>
    </row>
    <row r="615" spans="2:13" x14ac:dyDescent="0.3">
      <c r="B615" t="s">
        <v>2873</v>
      </c>
      <c r="C615" t="str">
        <f>VLOOKUP(B615,STANDARDS!A:B, 2, FALSE)</f>
        <v>Unknown Fm, Santa Barbara Basin, CA</v>
      </c>
      <c r="D615" t="str">
        <f>VLOOKUP(C615, STANDARDS!B:E, 2, FALSE)</f>
        <v>Santa Barbara Basin, CA</v>
      </c>
      <c r="E615">
        <f>VLOOKUP(C615, STANDARDS!B:E, 3, FALSE)</f>
        <v>34.200000000000003</v>
      </c>
      <c r="F615">
        <f>VLOOKUP(C615, STANDARDS!B:E, 4, FALSE)</f>
        <v>-119.9</v>
      </c>
      <c r="G615" s="4">
        <v>3.9700000000000006E-2</v>
      </c>
      <c r="H615" s="4">
        <f t="shared" si="0"/>
        <v>4.1685000000000007E-2</v>
      </c>
      <c r="I615" s="4"/>
      <c r="J615" t="s">
        <v>164</v>
      </c>
      <c r="K615">
        <v>1.107</v>
      </c>
      <c r="M615" t="s">
        <v>2882</v>
      </c>
    </row>
    <row r="616" spans="2:13" x14ac:dyDescent="0.3">
      <c r="B616" t="s">
        <v>2873</v>
      </c>
      <c r="C616" t="str">
        <f>VLOOKUP(B616,STANDARDS!A:B, 2, FALSE)</f>
        <v>Unknown Fm, Santa Barbara Basin, CA</v>
      </c>
      <c r="D616" t="str">
        <f>VLOOKUP(C616, STANDARDS!B:E, 2, FALSE)</f>
        <v>Santa Barbara Basin, CA</v>
      </c>
      <c r="E616">
        <f>VLOOKUP(C616, STANDARDS!B:E, 3, FALSE)</f>
        <v>34.200000000000003</v>
      </c>
      <c r="F616">
        <f>VLOOKUP(C616, STANDARDS!B:E, 4, FALSE)</f>
        <v>-119.9</v>
      </c>
      <c r="G616" s="4">
        <v>5.3999999999999999E-2</v>
      </c>
      <c r="H616" s="4">
        <f t="shared" si="0"/>
        <v>5.67E-2</v>
      </c>
      <c r="I616" s="4"/>
      <c r="J616" t="s">
        <v>164</v>
      </c>
      <c r="K616">
        <v>1.085</v>
      </c>
      <c r="M616" t="s">
        <v>2882</v>
      </c>
    </row>
    <row r="617" spans="2:13" x14ac:dyDescent="0.3">
      <c r="B617" t="s">
        <v>2873</v>
      </c>
      <c r="C617" t="str">
        <f>VLOOKUP(B617,STANDARDS!A:B, 2, FALSE)</f>
        <v>Unknown Fm, Santa Barbara Basin, CA</v>
      </c>
      <c r="D617" t="str">
        <f>VLOOKUP(C617, STANDARDS!B:E, 2, FALSE)</f>
        <v>Santa Barbara Basin, CA</v>
      </c>
      <c r="E617">
        <f>VLOOKUP(C617, STANDARDS!B:E, 3, FALSE)</f>
        <v>34.200000000000003</v>
      </c>
      <c r="F617">
        <f>VLOOKUP(C617, STANDARDS!B:E, 4, FALSE)</f>
        <v>-119.9</v>
      </c>
      <c r="G617" s="4">
        <v>6.2399999999999997E-2</v>
      </c>
      <c r="H617" s="4">
        <f t="shared" si="0"/>
        <v>6.5519999999999995E-2</v>
      </c>
      <c r="I617" s="4"/>
      <c r="J617" t="s">
        <v>164</v>
      </c>
      <c r="K617">
        <v>1.0660000000000001</v>
      </c>
      <c r="M617" t="s">
        <v>2882</v>
      </c>
    </row>
    <row r="618" spans="2:13" x14ac:dyDescent="0.3">
      <c r="B618" t="s">
        <v>2873</v>
      </c>
      <c r="C618" t="str">
        <f>VLOOKUP(B618,STANDARDS!A:B, 2, FALSE)</f>
        <v>Unknown Fm, Santa Barbara Basin, CA</v>
      </c>
      <c r="D618" t="str">
        <f>VLOOKUP(C618, STANDARDS!B:E, 2, FALSE)</f>
        <v>Santa Barbara Basin, CA</v>
      </c>
      <c r="E618">
        <f>VLOOKUP(C618, STANDARDS!B:E, 3, FALSE)</f>
        <v>34.200000000000003</v>
      </c>
      <c r="F618">
        <f>VLOOKUP(C618, STANDARDS!B:E, 4, FALSE)</f>
        <v>-119.9</v>
      </c>
      <c r="G618" s="4">
        <v>8.0700000000000008E-2</v>
      </c>
      <c r="H618" s="4">
        <f t="shared" si="0"/>
        <v>8.4735000000000005E-2</v>
      </c>
      <c r="I618" s="4"/>
      <c r="J618" t="s">
        <v>164</v>
      </c>
      <c r="K618">
        <v>1.1220000000000001</v>
      </c>
      <c r="M618" t="s">
        <v>2882</v>
      </c>
    </row>
    <row r="619" spans="2:13" x14ac:dyDescent="0.3">
      <c r="B619" t="s">
        <v>2873</v>
      </c>
      <c r="C619" t="str">
        <f>VLOOKUP(B619,STANDARDS!A:B, 2, FALSE)</f>
        <v>Unknown Fm, Santa Barbara Basin, CA</v>
      </c>
      <c r="D619" t="str">
        <f>VLOOKUP(C619, STANDARDS!B:E, 2, FALSE)</f>
        <v>Santa Barbara Basin, CA</v>
      </c>
      <c r="E619">
        <f>VLOOKUP(C619, STANDARDS!B:E, 3, FALSE)</f>
        <v>34.200000000000003</v>
      </c>
      <c r="F619">
        <f>VLOOKUP(C619, STANDARDS!B:E, 4, FALSE)</f>
        <v>-119.9</v>
      </c>
      <c r="G619" s="4">
        <v>9.0700000000000003E-2</v>
      </c>
      <c r="H619" s="4">
        <f t="shared" si="0"/>
        <v>9.5235E-2</v>
      </c>
      <c r="I619" s="4"/>
      <c r="J619" t="s">
        <v>164</v>
      </c>
      <c r="K619">
        <v>1.0149999999999999</v>
      </c>
      <c r="M619" t="s">
        <v>2882</v>
      </c>
    </row>
    <row r="620" spans="2:13" x14ac:dyDescent="0.3">
      <c r="B620" t="s">
        <v>2873</v>
      </c>
      <c r="C620" t="str">
        <f>VLOOKUP(B620,STANDARDS!A:B, 2, FALSE)</f>
        <v>Unknown Fm, Santa Barbara Basin, CA</v>
      </c>
      <c r="D620" t="str">
        <f>VLOOKUP(C620, STANDARDS!B:E, 2, FALSE)</f>
        <v>Santa Barbara Basin, CA</v>
      </c>
      <c r="E620">
        <f>VLOOKUP(C620, STANDARDS!B:E, 3, FALSE)</f>
        <v>34.200000000000003</v>
      </c>
      <c r="F620">
        <f>VLOOKUP(C620, STANDARDS!B:E, 4, FALSE)</f>
        <v>-119.9</v>
      </c>
      <c r="G620" s="4">
        <v>9.6500000000000002E-2</v>
      </c>
      <c r="H620" s="4">
        <f t="shared" si="0"/>
        <v>0.101325</v>
      </c>
      <c r="I620" s="4"/>
      <c r="J620" t="s">
        <v>164</v>
      </c>
      <c r="K620">
        <v>1.115</v>
      </c>
      <c r="M620" t="s">
        <v>2882</v>
      </c>
    </row>
    <row r="621" spans="2:13" x14ac:dyDescent="0.3">
      <c r="B621" t="s">
        <v>2873</v>
      </c>
      <c r="C621" t="str">
        <f>VLOOKUP(B621,STANDARDS!A:B, 2, FALSE)</f>
        <v>Unknown Fm, Santa Barbara Basin, CA</v>
      </c>
      <c r="D621" t="str">
        <f>VLOOKUP(C621, STANDARDS!B:E, 2, FALSE)</f>
        <v>Santa Barbara Basin, CA</v>
      </c>
      <c r="E621">
        <f>VLOOKUP(C621, STANDARDS!B:E, 3, FALSE)</f>
        <v>34.200000000000003</v>
      </c>
      <c r="F621">
        <f>VLOOKUP(C621, STANDARDS!B:E, 4, FALSE)</f>
        <v>-119.9</v>
      </c>
      <c r="G621" s="4">
        <v>0.1085</v>
      </c>
      <c r="H621" s="4">
        <f t="shared" si="0"/>
        <v>0.113925</v>
      </c>
      <c r="I621" s="4"/>
      <c r="J621" t="s">
        <v>164</v>
      </c>
      <c r="K621">
        <v>1.0149999999999999</v>
      </c>
      <c r="M621" t="s">
        <v>2882</v>
      </c>
    </row>
    <row r="622" spans="2:13" x14ac:dyDescent="0.3">
      <c r="B622" t="s">
        <v>2873</v>
      </c>
      <c r="C622" t="str">
        <f>VLOOKUP(B622,STANDARDS!A:B, 2, FALSE)</f>
        <v>Unknown Fm, Santa Barbara Basin, CA</v>
      </c>
      <c r="D622" t="str">
        <f>VLOOKUP(C622, STANDARDS!B:E, 2, FALSE)</f>
        <v>Santa Barbara Basin, CA</v>
      </c>
      <c r="E622">
        <f>VLOOKUP(C622, STANDARDS!B:E, 3, FALSE)</f>
        <v>34.200000000000003</v>
      </c>
      <c r="F622">
        <f>VLOOKUP(C622, STANDARDS!B:E, 4, FALSE)</f>
        <v>-119.9</v>
      </c>
      <c r="G622" s="4">
        <v>0.11209999999999999</v>
      </c>
      <c r="H622" s="4">
        <f t="shared" si="0"/>
        <v>0.11770499999999999</v>
      </c>
      <c r="I622" s="4"/>
      <c r="J622" t="s">
        <v>164</v>
      </c>
      <c r="K622">
        <v>0.98099999999999998</v>
      </c>
      <c r="M622" t="s">
        <v>2882</v>
      </c>
    </row>
    <row r="623" spans="2:13" x14ac:dyDescent="0.3">
      <c r="B623" t="s">
        <v>2873</v>
      </c>
      <c r="C623" t="str">
        <f>VLOOKUP(B623,STANDARDS!A:B, 2, FALSE)</f>
        <v>Unknown Fm, Santa Barbara Basin, CA</v>
      </c>
      <c r="D623" t="str">
        <f>VLOOKUP(C623, STANDARDS!B:E, 2, FALSE)</f>
        <v>Santa Barbara Basin, CA</v>
      </c>
      <c r="E623">
        <f>VLOOKUP(C623, STANDARDS!B:E, 3, FALSE)</f>
        <v>34.200000000000003</v>
      </c>
      <c r="F623">
        <f>VLOOKUP(C623, STANDARDS!B:E, 4, FALSE)</f>
        <v>-119.9</v>
      </c>
      <c r="G623" s="4">
        <v>0.1162</v>
      </c>
      <c r="H623" s="4">
        <f t="shared" si="0"/>
        <v>0.12200999999999999</v>
      </c>
      <c r="I623" s="4"/>
      <c r="J623" t="s">
        <v>164</v>
      </c>
      <c r="K623">
        <v>1.109</v>
      </c>
      <c r="M623" t="s">
        <v>2882</v>
      </c>
    </row>
    <row r="624" spans="2:13" x14ac:dyDescent="0.3">
      <c r="B624" t="s">
        <v>2873</v>
      </c>
      <c r="C624" t="str">
        <f>VLOOKUP(B624,STANDARDS!A:B, 2, FALSE)</f>
        <v>Unknown Fm, Santa Barbara Basin, CA</v>
      </c>
      <c r="D624" t="str">
        <f>VLOOKUP(C624, STANDARDS!B:E, 2, FALSE)</f>
        <v>Santa Barbara Basin, CA</v>
      </c>
      <c r="E624">
        <f>VLOOKUP(C624, STANDARDS!B:E, 3, FALSE)</f>
        <v>34.200000000000003</v>
      </c>
      <c r="F624">
        <f>VLOOKUP(C624, STANDARDS!B:E, 4, FALSE)</f>
        <v>-119.9</v>
      </c>
      <c r="G624" s="4">
        <v>0.1177</v>
      </c>
      <c r="H624" s="4">
        <f t="shared" si="0"/>
        <v>0.123585</v>
      </c>
      <c r="I624" s="4"/>
      <c r="J624" t="s">
        <v>164</v>
      </c>
      <c r="K624">
        <v>1.157</v>
      </c>
      <c r="M624" t="s">
        <v>2882</v>
      </c>
    </row>
    <row r="625" spans="2:15" x14ac:dyDescent="0.3">
      <c r="B625" t="s">
        <v>2873</v>
      </c>
      <c r="C625" t="str">
        <f>VLOOKUP(B625,STANDARDS!A:B, 2, FALSE)</f>
        <v>Unknown Fm, Santa Barbara Basin, CA</v>
      </c>
      <c r="D625" t="str">
        <f>VLOOKUP(C625, STANDARDS!B:E, 2, FALSE)</f>
        <v>Santa Barbara Basin, CA</v>
      </c>
      <c r="E625">
        <f>VLOOKUP(C625, STANDARDS!B:E, 3, FALSE)</f>
        <v>34.200000000000003</v>
      </c>
      <c r="F625">
        <f>VLOOKUP(C625, STANDARDS!B:E, 4, FALSE)</f>
        <v>-119.9</v>
      </c>
      <c r="G625" s="4">
        <v>0.12520000000000001</v>
      </c>
      <c r="H625" s="4">
        <f t="shared" si="0"/>
        <v>0.13145999999999999</v>
      </c>
      <c r="I625" s="4"/>
      <c r="J625" t="s">
        <v>164</v>
      </c>
      <c r="K625">
        <v>0.97199999999999998</v>
      </c>
      <c r="M625" t="s">
        <v>2882</v>
      </c>
    </row>
    <row r="626" spans="2:15" x14ac:dyDescent="0.3">
      <c r="B626" t="s">
        <v>2873</v>
      </c>
      <c r="C626" t="str">
        <f>VLOOKUP(B626,STANDARDS!A:B, 2, FALSE)</f>
        <v>Unknown Fm, Santa Barbara Basin, CA</v>
      </c>
      <c r="D626" t="str">
        <f>VLOOKUP(C626, STANDARDS!B:E, 2, FALSE)</f>
        <v>Santa Barbara Basin, CA</v>
      </c>
      <c r="E626">
        <f>VLOOKUP(C626, STANDARDS!B:E, 3, FALSE)</f>
        <v>34.200000000000003</v>
      </c>
      <c r="F626">
        <f>VLOOKUP(C626, STANDARDS!B:E, 4, FALSE)</f>
        <v>-119.9</v>
      </c>
      <c r="G626" s="4">
        <v>0.13319999999999999</v>
      </c>
      <c r="H626" s="4">
        <f t="shared" si="0"/>
        <v>0.13985999999999998</v>
      </c>
      <c r="I626" s="4"/>
      <c r="J626" t="s">
        <v>164</v>
      </c>
      <c r="K626">
        <v>1.159</v>
      </c>
      <c r="M626" t="s">
        <v>2882</v>
      </c>
    </row>
    <row r="627" spans="2:15" x14ac:dyDescent="0.3">
      <c r="B627" t="s">
        <v>2873</v>
      </c>
      <c r="C627" t="str">
        <f>VLOOKUP(B627,STANDARDS!A:B, 2, FALSE)</f>
        <v>Unknown Fm, Santa Barbara Basin, CA</v>
      </c>
      <c r="D627" t="str">
        <f>VLOOKUP(C627, STANDARDS!B:E, 2, FALSE)</f>
        <v>Santa Barbara Basin, CA</v>
      </c>
      <c r="E627">
        <f>VLOOKUP(C627, STANDARDS!B:E, 3, FALSE)</f>
        <v>34.200000000000003</v>
      </c>
      <c r="F627">
        <f>VLOOKUP(C627, STANDARDS!B:E, 4, FALSE)</f>
        <v>-119.9</v>
      </c>
      <c r="G627" s="4">
        <v>0.13450000000000001</v>
      </c>
      <c r="H627" s="4">
        <f t="shared" si="0"/>
        <v>0.14122500000000002</v>
      </c>
      <c r="I627" s="4"/>
      <c r="J627" t="s">
        <v>164</v>
      </c>
      <c r="K627">
        <v>1.0780000000000001</v>
      </c>
      <c r="M627" t="s">
        <v>2882</v>
      </c>
    </row>
    <row r="628" spans="2:15" x14ac:dyDescent="0.3">
      <c r="B628" t="s">
        <v>2873</v>
      </c>
      <c r="C628" t="str">
        <f>VLOOKUP(B628,STANDARDS!A:B, 2, FALSE)</f>
        <v>Unknown Fm, Santa Barbara Basin, CA</v>
      </c>
      <c r="D628" t="str">
        <f>VLOOKUP(C628, STANDARDS!B:E, 2, FALSE)</f>
        <v>Santa Barbara Basin, CA</v>
      </c>
      <c r="E628">
        <f>VLOOKUP(C628, STANDARDS!B:E, 3, FALSE)</f>
        <v>34.200000000000003</v>
      </c>
      <c r="F628">
        <f>VLOOKUP(C628, STANDARDS!B:E, 4, FALSE)</f>
        <v>-119.9</v>
      </c>
      <c r="G628" s="4">
        <v>0.13950000000000001</v>
      </c>
      <c r="H628" s="4">
        <f t="shared" si="0"/>
        <v>0.14647500000000002</v>
      </c>
      <c r="I628" s="4"/>
      <c r="J628" t="s">
        <v>164</v>
      </c>
      <c r="K628">
        <v>0.97099999999999997</v>
      </c>
      <c r="M628" t="s">
        <v>2882</v>
      </c>
    </row>
    <row r="629" spans="2:15" x14ac:dyDescent="0.3">
      <c r="B629" t="s">
        <v>2873</v>
      </c>
      <c r="C629" t="str">
        <f>VLOOKUP(B629,STANDARDS!A:B, 2, FALSE)</f>
        <v>Unknown Fm, Santa Barbara Basin, CA</v>
      </c>
      <c r="D629" t="str">
        <f>VLOOKUP(C629, STANDARDS!B:E, 2, FALSE)</f>
        <v>Santa Barbara Basin, CA</v>
      </c>
      <c r="E629">
        <f>VLOOKUP(C629, STANDARDS!B:E, 3, FALSE)</f>
        <v>34.200000000000003</v>
      </c>
      <c r="F629">
        <f>VLOOKUP(C629, STANDARDS!B:E, 4, FALSE)</f>
        <v>-119.9</v>
      </c>
      <c r="G629" s="4">
        <v>0.1429</v>
      </c>
      <c r="H629" s="4">
        <f t="shared" si="0"/>
        <v>0.15004500000000001</v>
      </c>
      <c r="I629" s="4"/>
      <c r="J629" t="s">
        <v>164</v>
      </c>
      <c r="K629">
        <v>2.4E-2</v>
      </c>
      <c r="M629" t="s">
        <v>2882</v>
      </c>
    </row>
    <row r="630" spans="2:15" x14ac:dyDescent="0.3">
      <c r="B630" t="s">
        <v>2873</v>
      </c>
      <c r="C630" t="str">
        <f>VLOOKUP(B630,STANDARDS!A:B, 2, FALSE)</f>
        <v>Unknown Fm, Santa Barbara Basin, CA</v>
      </c>
      <c r="D630" t="str">
        <f>VLOOKUP(C630, STANDARDS!B:E, 2, FALSE)</f>
        <v>Santa Barbara Basin, CA</v>
      </c>
      <c r="E630">
        <f>VLOOKUP(C630, STANDARDS!B:E, 3, FALSE)</f>
        <v>34.200000000000003</v>
      </c>
      <c r="F630">
        <f>VLOOKUP(C630, STANDARDS!B:E, 4, FALSE)</f>
        <v>-119.9</v>
      </c>
      <c r="G630" s="4">
        <v>0.14980000000000002</v>
      </c>
      <c r="H630" s="4">
        <f t="shared" si="0"/>
        <v>0.15729000000000001</v>
      </c>
      <c r="I630" s="4"/>
      <c r="J630" t="s">
        <v>164</v>
      </c>
      <c r="K630">
        <v>1.131</v>
      </c>
      <c r="M630" t="s">
        <v>2882</v>
      </c>
    </row>
    <row r="631" spans="2:15" x14ac:dyDescent="0.3">
      <c r="B631" t="s">
        <v>2873</v>
      </c>
      <c r="C631" t="str">
        <f>VLOOKUP(B631,STANDARDS!A:B, 2, FALSE)</f>
        <v>Unknown Fm, Santa Barbara Basin, CA</v>
      </c>
      <c r="D631" t="str">
        <f>VLOOKUP(C631, STANDARDS!B:E, 2, FALSE)</f>
        <v>Santa Barbara Basin, CA</v>
      </c>
      <c r="E631">
        <f>VLOOKUP(C631, STANDARDS!B:E, 3, FALSE)</f>
        <v>34.200000000000003</v>
      </c>
      <c r="F631">
        <f>VLOOKUP(C631, STANDARDS!B:E, 4, FALSE)</f>
        <v>-119.9</v>
      </c>
      <c r="G631" s="4">
        <v>0.15609999999999999</v>
      </c>
      <c r="H631" s="4">
        <f t="shared" si="0"/>
        <v>0.163905</v>
      </c>
      <c r="I631" s="4"/>
      <c r="J631" t="s">
        <v>164</v>
      </c>
      <c r="K631">
        <v>1.167</v>
      </c>
      <c r="M631" t="s">
        <v>2882</v>
      </c>
    </row>
    <row r="632" spans="2:15" x14ac:dyDescent="0.3">
      <c r="B632" t="s">
        <v>2873</v>
      </c>
      <c r="C632" t="str">
        <f>VLOOKUP(B632,STANDARDS!A:B, 2, FALSE)</f>
        <v>Unknown Fm, Santa Barbara Basin, CA</v>
      </c>
      <c r="D632" t="str">
        <f>VLOOKUP(C632, STANDARDS!B:E, 2, FALSE)</f>
        <v>Santa Barbara Basin, CA</v>
      </c>
      <c r="E632">
        <f>VLOOKUP(C632, STANDARDS!B:E, 3, FALSE)</f>
        <v>34.200000000000003</v>
      </c>
      <c r="F632">
        <f>VLOOKUP(C632, STANDARDS!B:E, 4, FALSE)</f>
        <v>-119.9</v>
      </c>
      <c r="G632" s="4">
        <v>0.15890000000000001</v>
      </c>
      <c r="H632" s="4">
        <f t="shared" si="0"/>
        <v>0.16684500000000002</v>
      </c>
      <c r="I632" s="4"/>
      <c r="J632" t="s">
        <v>164</v>
      </c>
      <c r="K632">
        <v>1.0529999999999999</v>
      </c>
      <c r="M632" t="s">
        <v>2882</v>
      </c>
    </row>
    <row r="633" spans="2:15" x14ac:dyDescent="0.3">
      <c r="B633" t="s">
        <v>2874</v>
      </c>
      <c r="C633" t="str">
        <f>VLOOKUP(B633,STANDARDS!A:B, 2, FALSE)</f>
        <v>Unknown Fm, Zalesie Nowe</v>
      </c>
      <c r="D633" t="str">
        <f>VLOOKUP(C633, STANDARDS!B:E, 2, FALSE)</f>
        <v>Poland</v>
      </c>
      <c r="E633">
        <f>VLOOKUP(C633, STANDARDS!B:E, 3, FALSE)</f>
        <v>53.1</v>
      </c>
      <c r="F633">
        <f>VLOOKUP(C633, STANDARDS!B:E, 4, FALSE)</f>
        <v>22.5</v>
      </c>
      <c r="G633">
        <v>420</v>
      </c>
      <c r="H633" s="3">
        <v>21</v>
      </c>
      <c r="K633">
        <v>0.95</v>
      </c>
      <c r="M633" t="s">
        <v>2883</v>
      </c>
      <c r="N633" t="s">
        <v>32</v>
      </c>
      <c r="O633" t="s">
        <v>2885</v>
      </c>
    </row>
    <row r="634" spans="2:15" x14ac:dyDescent="0.3">
      <c r="B634" t="s">
        <v>2875</v>
      </c>
      <c r="C634" t="str">
        <f>VLOOKUP(B634,STANDARDS!A:B, 2, FALSE)</f>
        <v>Farrel Quartzite</v>
      </c>
      <c r="D634" t="str">
        <f>VLOOKUP(C634, STANDARDS!B:E, 2, FALSE)</f>
        <v>Australia</v>
      </c>
      <c r="E634">
        <f>VLOOKUP(C634, STANDARDS!B:E, 3, FALSE)</f>
        <v>-23.7</v>
      </c>
      <c r="F634">
        <f>VLOOKUP(C634, STANDARDS!B:E, 4, FALSE)</f>
        <v>134.1</v>
      </c>
      <c r="G634">
        <v>3000</v>
      </c>
      <c r="H634" s="3">
        <v>150</v>
      </c>
      <c r="K634">
        <v>0.42</v>
      </c>
      <c r="M634" t="s">
        <v>2883</v>
      </c>
      <c r="N634" t="s">
        <v>32</v>
      </c>
      <c r="O634" t="s">
        <v>2885</v>
      </c>
    </row>
    <row r="635" spans="2:15" x14ac:dyDescent="0.3">
      <c r="B635" t="s">
        <v>2875</v>
      </c>
      <c r="C635" t="str">
        <f>VLOOKUP(B635,STANDARDS!A:B, 2, FALSE)</f>
        <v>Farrel Quartzite</v>
      </c>
      <c r="D635" t="str">
        <f>VLOOKUP(C635, STANDARDS!B:E, 2, FALSE)</f>
        <v>Australia</v>
      </c>
      <c r="E635">
        <f>VLOOKUP(C635, STANDARDS!B:E, 3, FALSE)</f>
        <v>-23.7</v>
      </c>
      <c r="F635">
        <f>VLOOKUP(C635, STANDARDS!B:E, 4, FALSE)</f>
        <v>134.1</v>
      </c>
      <c r="G635">
        <v>3000</v>
      </c>
      <c r="H635" s="3">
        <v>150</v>
      </c>
      <c r="K635">
        <v>0.55000000000000004</v>
      </c>
      <c r="M635" t="s">
        <v>2883</v>
      </c>
      <c r="N635" t="s">
        <v>32</v>
      </c>
      <c r="O635" t="s">
        <v>2885</v>
      </c>
    </row>
    <row r="636" spans="2:15" x14ac:dyDescent="0.3">
      <c r="B636" t="s">
        <v>2875</v>
      </c>
      <c r="C636" t="str">
        <f>VLOOKUP(B636,STANDARDS!A:B, 2, FALSE)</f>
        <v>Farrel Quartzite</v>
      </c>
      <c r="D636" t="str">
        <f>VLOOKUP(C636, STANDARDS!B:E, 2, FALSE)</f>
        <v>Australia</v>
      </c>
      <c r="E636">
        <f>VLOOKUP(C636, STANDARDS!B:E, 3, FALSE)</f>
        <v>-23.7</v>
      </c>
      <c r="F636">
        <f>VLOOKUP(C636, STANDARDS!B:E, 4, FALSE)</f>
        <v>134.1</v>
      </c>
      <c r="G636">
        <v>3000</v>
      </c>
      <c r="H636" s="3">
        <v>150</v>
      </c>
      <c r="K636">
        <v>0.38</v>
      </c>
      <c r="M636" t="s">
        <v>2883</v>
      </c>
      <c r="N636" t="s">
        <v>32</v>
      </c>
      <c r="O636" t="s">
        <v>2885</v>
      </c>
    </row>
    <row r="637" spans="2:15" x14ac:dyDescent="0.3">
      <c r="B637" t="s">
        <v>2875</v>
      </c>
      <c r="C637" t="str">
        <f>VLOOKUP(B637,STANDARDS!A:B, 2, FALSE)</f>
        <v>Farrel Quartzite</v>
      </c>
      <c r="D637" t="str">
        <f>VLOOKUP(C637, STANDARDS!B:E, 2, FALSE)</f>
        <v>Australia</v>
      </c>
      <c r="E637">
        <f>VLOOKUP(C637, STANDARDS!B:E, 3, FALSE)</f>
        <v>-23.7</v>
      </c>
      <c r="F637">
        <f>VLOOKUP(C637, STANDARDS!B:E, 4, FALSE)</f>
        <v>134.1</v>
      </c>
      <c r="G637">
        <v>3000</v>
      </c>
      <c r="H637" s="3">
        <v>150</v>
      </c>
      <c r="K637">
        <v>0.31</v>
      </c>
      <c r="M637" t="s">
        <v>2883</v>
      </c>
      <c r="N637" t="s">
        <v>32</v>
      </c>
      <c r="O637" t="s">
        <v>2885</v>
      </c>
    </row>
    <row r="638" spans="2:15" x14ac:dyDescent="0.3">
      <c r="B638" t="s">
        <v>2875</v>
      </c>
      <c r="C638" t="str">
        <f>VLOOKUP(B638,STANDARDS!A:B, 2, FALSE)</f>
        <v>Farrel Quartzite</v>
      </c>
      <c r="D638" t="str">
        <f>VLOOKUP(C638, STANDARDS!B:E, 2, FALSE)</f>
        <v>Australia</v>
      </c>
      <c r="E638">
        <f>VLOOKUP(C638, STANDARDS!B:E, 3, FALSE)</f>
        <v>-23.7</v>
      </c>
      <c r="F638">
        <f>VLOOKUP(C638, STANDARDS!B:E, 4, FALSE)</f>
        <v>134.1</v>
      </c>
      <c r="G638">
        <v>3000</v>
      </c>
      <c r="H638" s="3">
        <v>150</v>
      </c>
      <c r="K638">
        <v>0.3</v>
      </c>
      <c r="M638" t="s">
        <v>2883</v>
      </c>
      <c r="N638" t="s">
        <v>32</v>
      </c>
      <c r="O638" t="s">
        <v>2885</v>
      </c>
    </row>
    <row r="639" spans="2:15" x14ac:dyDescent="0.3">
      <c r="B639" t="s">
        <v>2875</v>
      </c>
      <c r="C639" t="str">
        <f>VLOOKUP(B639,STANDARDS!A:B, 2, FALSE)</f>
        <v>Farrel Quartzite</v>
      </c>
      <c r="D639" t="str">
        <f>VLOOKUP(C639, STANDARDS!B:E, 2, FALSE)</f>
        <v>Australia</v>
      </c>
      <c r="E639">
        <f>VLOOKUP(C639, STANDARDS!B:E, 3, FALSE)</f>
        <v>-23.7</v>
      </c>
      <c r="F639">
        <f>VLOOKUP(C639, STANDARDS!B:E, 4, FALSE)</f>
        <v>134.1</v>
      </c>
      <c r="G639">
        <v>3000</v>
      </c>
      <c r="H639" s="3">
        <v>150</v>
      </c>
      <c r="K639">
        <v>0.85</v>
      </c>
      <c r="M639" t="s">
        <v>2883</v>
      </c>
      <c r="N639" t="s">
        <v>32</v>
      </c>
      <c r="O639" t="s">
        <v>2885</v>
      </c>
    </row>
    <row r="640" spans="2:15" x14ac:dyDescent="0.3">
      <c r="B640" t="s">
        <v>2875</v>
      </c>
      <c r="C640" t="str">
        <f>VLOOKUP(B640,STANDARDS!A:B, 2, FALSE)</f>
        <v>Farrel Quartzite</v>
      </c>
      <c r="D640" t="str">
        <f>VLOOKUP(C640, STANDARDS!B:E, 2, FALSE)</f>
        <v>Australia</v>
      </c>
      <c r="E640">
        <f>VLOOKUP(C640, STANDARDS!B:E, 3, FALSE)</f>
        <v>-23.7</v>
      </c>
      <c r="F640">
        <f>VLOOKUP(C640, STANDARDS!B:E, 4, FALSE)</f>
        <v>134.1</v>
      </c>
      <c r="G640">
        <v>3000</v>
      </c>
      <c r="H640" s="3">
        <v>150</v>
      </c>
      <c r="K640">
        <v>0.24</v>
      </c>
      <c r="M640" t="s">
        <v>2883</v>
      </c>
      <c r="N640" t="s">
        <v>32</v>
      </c>
      <c r="O640" t="s">
        <v>2885</v>
      </c>
    </row>
    <row r="641" spans="1:15" x14ac:dyDescent="0.3">
      <c r="B641" t="s">
        <v>2876</v>
      </c>
      <c r="C641" t="str">
        <f>VLOOKUP(B641,STANDARDS!A:B, 2, FALSE)</f>
        <v>Kromberg Fm</v>
      </c>
      <c r="D641" t="str">
        <f>VLOOKUP(C641, STANDARDS!B:E, 2, FALSE)</f>
        <v>South Africa</v>
      </c>
      <c r="E641">
        <f>VLOOKUP(C641, STANDARDS!B:E, 3, FALSE)</f>
        <v>-28.7</v>
      </c>
      <c r="F641">
        <f>VLOOKUP(C641, STANDARDS!B:E, 4, FALSE)</f>
        <v>25.3</v>
      </c>
      <c r="G641">
        <v>3300</v>
      </c>
      <c r="H641" s="3">
        <v>165</v>
      </c>
      <c r="K641">
        <v>0.39</v>
      </c>
      <c r="M641" t="s">
        <v>2883</v>
      </c>
      <c r="N641" t="s">
        <v>32</v>
      </c>
      <c r="O641" t="s">
        <v>2885</v>
      </c>
    </row>
    <row r="642" spans="1:15" x14ac:dyDescent="0.3">
      <c r="B642" t="s">
        <v>2877</v>
      </c>
      <c r="C642" t="str">
        <f>VLOOKUP(B642,STANDARDS!A:B, 2, FALSE)</f>
        <v>Hooggenoeg Fm</v>
      </c>
      <c r="D642" t="str">
        <f>VLOOKUP(C642, STANDARDS!B:E, 2, FALSE)</f>
        <v>South Africa</v>
      </c>
      <c r="E642">
        <f>VLOOKUP(C642, STANDARDS!B:E, 3, FALSE)</f>
        <v>-28.7</v>
      </c>
      <c r="F642">
        <f>VLOOKUP(C642, STANDARDS!B:E, 4, FALSE)</f>
        <v>25.3</v>
      </c>
      <c r="G642">
        <v>3400</v>
      </c>
      <c r="H642" s="3">
        <v>170</v>
      </c>
      <c r="K642">
        <v>1.35</v>
      </c>
      <c r="M642" t="s">
        <v>2883</v>
      </c>
      <c r="N642" t="s">
        <v>32</v>
      </c>
      <c r="O642" t="s">
        <v>2885</v>
      </c>
    </row>
    <row r="643" spans="1:15" x14ac:dyDescent="0.3">
      <c r="B643" t="s">
        <v>2905</v>
      </c>
      <c r="C643" t="str">
        <f>VLOOKUP(B643,STANDARDS!A:B, 2, FALSE)</f>
        <v>Alum Shale</v>
      </c>
      <c r="D643" t="str">
        <f>VLOOKUP(C643, STANDARDS!B:E, 2, FALSE)</f>
        <v>Sweden</v>
      </c>
      <c r="E643">
        <f>VLOOKUP(C643, STANDARDS!B:E, 3, FALSE)</f>
        <v>63.3</v>
      </c>
      <c r="F643">
        <f>VLOOKUP(C643, STANDARDS!B:E, 4, FALSE)</f>
        <v>16.600000000000001</v>
      </c>
      <c r="G643">
        <v>489</v>
      </c>
      <c r="H643" s="3">
        <v>23</v>
      </c>
      <c r="K643">
        <v>1.03</v>
      </c>
      <c r="M643" t="s">
        <v>2884</v>
      </c>
      <c r="N643" t="s">
        <v>32</v>
      </c>
      <c r="O643" t="s">
        <v>2931</v>
      </c>
    </row>
    <row r="644" spans="1:15" x14ac:dyDescent="0.3">
      <c r="B644" t="s">
        <v>2900</v>
      </c>
      <c r="C644" t="str">
        <f>VLOOKUP(B644,STANDARDS!A:B, 2, FALSE)</f>
        <v>Anvil Points Mbr, Green River Fm</v>
      </c>
      <c r="D644" t="str">
        <f>VLOOKUP(C644, STANDARDS!B:E, 2, FALSE)</f>
        <v>USA Colorado</v>
      </c>
      <c r="E644">
        <f>VLOOKUP(C644, STANDARDS!B:E, 3, FALSE)</f>
        <v>39.700000000000003</v>
      </c>
      <c r="F644">
        <f>VLOOKUP(C644, STANDARDS!B:E, 4, FALSE)</f>
        <v>-108.6</v>
      </c>
      <c r="G644">
        <v>51</v>
      </c>
      <c r="H644" s="3">
        <v>3</v>
      </c>
      <c r="K644">
        <v>1.56</v>
      </c>
      <c r="M644" t="s">
        <v>2884</v>
      </c>
    </row>
    <row r="645" spans="1:15" x14ac:dyDescent="0.3">
      <c r="B645" t="s">
        <v>2901</v>
      </c>
      <c r="C645" t="str">
        <f>VLOOKUP(B645,STANDARDS!A:B, 2, FALSE)</f>
        <v>Garden Gulch Mbr, Green River Fm</v>
      </c>
      <c r="D645" t="str">
        <f>VLOOKUP(C645, STANDARDS!B:E, 2, FALSE)</f>
        <v>USA Colorado</v>
      </c>
      <c r="E645">
        <f>VLOOKUP(C645, STANDARDS!B:E, 3, FALSE)</f>
        <v>39.700000000000003</v>
      </c>
      <c r="F645">
        <f>VLOOKUP(C645, STANDARDS!B:E, 4, FALSE)</f>
        <v>-108.6</v>
      </c>
      <c r="G645">
        <v>51</v>
      </c>
      <c r="H645" s="3">
        <v>3</v>
      </c>
      <c r="K645">
        <v>1.5</v>
      </c>
      <c r="M645" t="s">
        <v>2884</v>
      </c>
    </row>
    <row r="646" spans="1:15" x14ac:dyDescent="0.3">
      <c r="B646" t="s">
        <v>2898</v>
      </c>
      <c r="C646" t="str">
        <f>VLOOKUP(B646,STANDARDS!A:B, 2, FALSE)</f>
        <v>Ghareb Fm</v>
      </c>
      <c r="D646" t="str">
        <f>VLOOKUP(C646, STANDARDS!B:E, 2, FALSE)</f>
        <v>Israel</v>
      </c>
      <c r="E646">
        <f>VLOOKUP(C646, STANDARDS!B:E, 3, FALSE)</f>
        <v>30.92</v>
      </c>
      <c r="F646">
        <f>VLOOKUP(C646, STANDARDS!B:E, 4, FALSE)</f>
        <v>34.770000000000003</v>
      </c>
      <c r="G646" s="3">
        <v>83.5</v>
      </c>
      <c r="H646" s="3">
        <v>17.5</v>
      </c>
      <c r="K646">
        <v>1.39</v>
      </c>
      <c r="M646" t="s">
        <v>2884</v>
      </c>
    </row>
    <row r="647" spans="1:15" x14ac:dyDescent="0.3">
      <c r="B647" t="s">
        <v>2899</v>
      </c>
      <c r="C647" t="str">
        <f>VLOOKUP(B647,STANDARDS!A:B, 2, FALSE)</f>
        <v>Ghareb Fm</v>
      </c>
      <c r="D647" t="str">
        <f>VLOOKUP(C647, STANDARDS!B:E, 2, FALSE)</f>
        <v>Israel</v>
      </c>
      <c r="E647">
        <f>VLOOKUP(C647, STANDARDS!B:E, 3, FALSE)</f>
        <v>30.92</v>
      </c>
      <c r="F647">
        <f>VLOOKUP(C647, STANDARDS!B:E, 4, FALSE)</f>
        <v>34.770000000000003</v>
      </c>
      <c r="G647" s="3">
        <v>83.5</v>
      </c>
      <c r="H647" s="3">
        <v>17.5</v>
      </c>
      <c r="K647">
        <v>1.35</v>
      </c>
      <c r="M647" t="s">
        <v>2884</v>
      </c>
      <c r="N647" t="s">
        <v>32</v>
      </c>
      <c r="O647" t="s">
        <v>2886</v>
      </c>
    </row>
    <row r="648" spans="1:15" x14ac:dyDescent="0.3">
      <c r="B648" t="s">
        <v>2906</v>
      </c>
      <c r="C648" t="str">
        <f>VLOOKUP(B648,STANDARDS!A:B, 2, FALSE)</f>
        <v>Uinta Basin, Horse Draw Mine (?)</v>
      </c>
      <c r="D648" t="str">
        <f>VLOOKUP(C648, STANDARDS!B:E, 2, FALSE)</f>
        <v>USA Colorado</v>
      </c>
      <c r="E648">
        <f>VLOOKUP(C648, STANDARDS!B:E, 3, FALSE)</f>
        <v>39.700000000000003</v>
      </c>
      <c r="F648">
        <f>VLOOKUP(C648, STANDARDS!B:E, 4, FALSE)</f>
        <v>-108.6</v>
      </c>
      <c r="G648">
        <v>33</v>
      </c>
      <c r="H648" s="3">
        <v>33</v>
      </c>
      <c r="K648">
        <v>1.59</v>
      </c>
      <c r="M648" t="s">
        <v>2884</v>
      </c>
      <c r="N648" t="s">
        <v>32</v>
      </c>
      <c r="O648" t="s">
        <v>2923</v>
      </c>
    </row>
    <row r="649" spans="1:15" x14ac:dyDescent="0.3">
      <c r="B649" t="s">
        <v>2902</v>
      </c>
      <c r="C649" t="str">
        <f>VLOOKUP(B649,STANDARDS!A:B, 2, FALSE)</f>
        <v>Kimmeridge Oil Shale</v>
      </c>
      <c r="D649" t="str">
        <f>VLOOKUP(C649, STANDARDS!B:E, 2, FALSE)</f>
        <v>England</v>
      </c>
      <c r="E649">
        <f>VLOOKUP(C649, STANDARDS!B:E, 3, FALSE)</f>
        <v>50.6</v>
      </c>
      <c r="F649">
        <f>VLOOKUP(C649, STANDARDS!B:E, 4, FALSE)</f>
        <v>-2.2000000000000002</v>
      </c>
      <c r="G649" s="3">
        <v>154.5</v>
      </c>
      <c r="H649" s="3">
        <v>2.5</v>
      </c>
      <c r="K649">
        <v>1.2</v>
      </c>
      <c r="M649" t="s">
        <v>2884</v>
      </c>
    </row>
    <row r="650" spans="1:15" x14ac:dyDescent="0.3">
      <c r="B650" t="s">
        <v>2903</v>
      </c>
      <c r="C650" t="str">
        <f>VLOOKUP(B650,STANDARDS!A:B, 2, FALSE)</f>
        <v>New Albany Shale</v>
      </c>
      <c r="D650" t="str">
        <f>VLOOKUP(C650, STANDARDS!B:E, 2, FALSE)</f>
        <v>USA Colorado</v>
      </c>
      <c r="E650">
        <f>VLOOKUP(C650, STANDARDS!B:E, 3, FALSE)</f>
        <v>39.700000000000003</v>
      </c>
      <c r="F650">
        <f>VLOOKUP(C650, STANDARDS!B:E, 4, FALSE)</f>
        <v>-108.6</v>
      </c>
      <c r="G650">
        <v>371</v>
      </c>
      <c r="H650" s="3">
        <v>48</v>
      </c>
      <c r="K650">
        <v>1.08</v>
      </c>
      <c r="M650" t="s">
        <v>2884</v>
      </c>
    </row>
    <row r="651" spans="1:15" x14ac:dyDescent="0.3">
      <c r="B651" t="s">
        <v>2894</v>
      </c>
      <c r="C651" t="str">
        <f>VLOOKUP(B651,STANDARDS!A:B, 2, FALSE)</f>
        <v>Phosphoria Fm</v>
      </c>
      <c r="D651" t="str">
        <f>VLOOKUP(C651, STANDARDS!B:E, 2, FALSE)</f>
        <v>USA Montana</v>
      </c>
      <c r="E651">
        <f>VLOOKUP(C651, STANDARDS!B:E, 3, FALSE)</f>
        <v>45.8</v>
      </c>
      <c r="F651">
        <f>VLOOKUP(C651, STANDARDS!B:E, 4, FALSE)</f>
        <v>-112.5</v>
      </c>
      <c r="G651">
        <v>286</v>
      </c>
      <c r="H651" s="3">
        <v>14</v>
      </c>
      <c r="K651">
        <v>1.1399999999999999</v>
      </c>
      <c r="M651" t="s">
        <v>2884</v>
      </c>
    </row>
    <row r="652" spans="1:15" x14ac:dyDescent="0.3">
      <c r="A652">
        <v>6327</v>
      </c>
      <c r="B652" t="s">
        <v>364</v>
      </c>
      <c r="C652" t="str">
        <f>VLOOKUP(B652,STANDARDS!A:B, 2, FALSE)</f>
        <v>Boeryd Succession</v>
      </c>
      <c r="D652" t="str">
        <f>VLOOKUP(C652, STANDARDS!B:E, 2, FALSE)</f>
        <v>Sweden</v>
      </c>
      <c r="E652">
        <f>VLOOKUP(C652, STANDARDS!B:E, 3, FALSE)</f>
        <v>63.3</v>
      </c>
      <c r="F652">
        <f>VLOOKUP(C652, STANDARDS!B:E, 4, FALSE)</f>
        <v>16.600000000000001</v>
      </c>
      <c r="G652">
        <v>760</v>
      </c>
      <c r="H652" s="3">
        <v>90</v>
      </c>
      <c r="I652" t="s">
        <v>32</v>
      </c>
      <c r="J652" t="s">
        <v>2920</v>
      </c>
      <c r="K652">
        <v>1.08</v>
      </c>
      <c r="M652" t="s">
        <v>2919</v>
      </c>
    </row>
    <row r="653" spans="1:15" x14ac:dyDescent="0.3">
      <c r="A653">
        <v>6353</v>
      </c>
      <c r="B653" t="s">
        <v>364</v>
      </c>
      <c r="C653" t="str">
        <f>VLOOKUP(B653,STANDARDS!A:B, 2, FALSE)</f>
        <v>Boeryd Succession</v>
      </c>
      <c r="D653" t="str">
        <f>VLOOKUP(C653, STANDARDS!B:E, 2, FALSE)</f>
        <v>Sweden</v>
      </c>
      <c r="E653">
        <f>VLOOKUP(C653, STANDARDS!B:E, 3, FALSE)</f>
        <v>63.3</v>
      </c>
      <c r="F653">
        <f>VLOOKUP(C653, STANDARDS!B:E, 4, FALSE)</f>
        <v>16.600000000000001</v>
      </c>
      <c r="G653">
        <v>760</v>
      </c>
      <c r="H653" s="3">
        <v>90</v>
      </c>
      <c r="I653" t="s">
        <v>32</v>
      </c>
      <c r="K653">
        <v>0.45</v>
      </c>
      <c r="M653" t="s">
        <v>2919</v>
      </c>
    </row>
    <row r="654" spans="1:15" x14ac:dyDescent="0.3">
      <c r="A654">
        <v>6691</v>
      </c>
      <c r="B654" t="s">
        <v>364</v>
      </c>
      <c r="C654" t="str">
        <f>VLOOKUP(B654,STANDARDS!A:B, 2, FALSE)</f>
        <v>Boeryd Succession</v>
      </c>
      <c r="D654" t="str">
        <f>VLOOKUP(C654, STANDARDS!B:E, 2, FALSE)</f>
        <v>Sweden</v>
      </c>
      <c r="E654">
        <f>VLOOKUP(C654, STANDARDS!B:E, 3, FALSE)</f>
        <v>63.3</v>
      </c>
      <c r="F654">
        <f>VLOOKUP(C654, STANDARDS!B:E, 4, FALSE)</f>
        <v>16.600000000000001</v>
      </c>
      <c r="G654">
        <v>760</v>
      </c>
      <c r="H654" s="3">
        <v>90</v>
      </c>
      <c r="I654" t="s">
        <v>32</v>
      </c>
      <c r="J654" t="s">
        <v>2921</v>
      </c>
      <c r="K654">
        <v>0.88</v>
      </c>
      <c r="M654" t="s">
        <v>2919</v>
      </c>
    </row>
    <row r="655" spans="1:15" x14ac:dyDescent="0.3">
      <c r="A655">
        <v>6692</v>
      </c>
      <c r="B655" t="s">
        <v>364</v>
      </c>
      <c r="C655" t="str">
        <f>VLOOKUP(B655,STANDARDS!A:B, 2, FALSE)</f>
        <v>Boeryd Succession</v>
      </c>
      <c r="D655" t="str">
        <f>VLOOKUP(C655, STANDARDS!B:E, 2, FALSE)</f>
        <v>Sweden</v>
      </c>
      <c r="E655">
        <f>VLOOKUP(C655, STANDARDS!B:E, 3, FALSE)</f>
        <v>63.3</v>
      </c>
      <c r="F655">
        <f>VLOOKUP(C655, STANDARDS!B:E, 4, FALSE)</f>
        <v>16.600000000000001</v>
      </c>
      <c r="G655">
        <v>760</v>
      </c>
      <c r="H655" s="3">
        <v>90</v>
      </c>
      <c r="I655" t="s">
        <v>32</v>
      </c>
      <c r="J655" t="s">
        <v>2921</v>
      </c>
      <c r="K655">
        <v>0.69</v>
      </c>
      <c r="M655" t="s">
        <v>2919</v>
      </c>
    </row>
    <row r="656" spans="1:15" x14ac:dyDescent="0.3">
      <c r="A656">
        <v>6693</v>
      </c>
      <c r="B656" t="s">
        <v>364</v>
      </c>
      <c r="C656" t="str">
        <f>VLOOKUP(B656,STANDARDS!A:B, 2, FALSE)</f>
        <v>Boeryd Succession</v>
      </c>
      <c r="D656" t="str">
        <f>VLOOKUP(C656, STANDARDS!B:E, 2, FALSE)</f>
        <v>Sweden</v>
      </c>
      <c r="E656">
        <f>VLOOKUP(C656, STANDARDS!B:E, 3, FALSE)</f>
        <v>63.3</v>
      </c>
      <c r="F656">
        <f>VLOOKUP(C656, STANDARDS!B:E, 4, FALSE)</f>
        <v>16.600000000000001</v>
      </c>
      <c r="G656">
        <v>760</v>
      </c>
      <c r="H656" s="3">
        <v>90</v>
      </c>
      <c r="I656" t="s">
        <v>32</v>
      </c>
      <c r="J656" t="s">
        <v>2921</v>
      </c>
      <c r="K656">
        <v>0.62</v>
      </c>
      <c r="M656" t="s">
        <v>2919</v>
      </c>
    </row>
    <row r="657" spans="1:13" x14ac:dyDescent="0.3">
      <c r="A657">
        <v>6695</v>
      </c>
      <c r="B657" t="s">
        <v>364</v>
      </c>
      <c r="C657" t="str">
        <f>VLOOKUP(B657,STANDARDS!A:B, 2, FALSE)</f>
        <v>Boeryd Succession</v>
      </c>
      <c r="D657" t="str">
        <f>VLOOKUP(C657, STANDARDS!B:E, 2, FALSE)</f>
        <v>Sweden</v>
      </c>
      <c r="E657">
        <f>VLOOKUP(C657, STANDARDS!B:E, 3, FALSE)</f>
        <v>63.3</v>
      </c>
      <c r="F657">
        <f>VLOOKUP(C657, STANDARDS!B:E, 4, FALSE)</f>
        <v>16.600000000000001</v>
      </c>
      <c r="G657">
        <v>760</v>
      </c>
      <c r="H657" s="3">
        <v>90</v>
      </c>
      <c r="I657" t="s">
        <v>32</v>
      </c>
      <c r="J657" t="s">
        <v>2921</v>
      </c>
      <c r="K657">
        <v>1.06</v>
      </c>
      <c r="M657" t="s">
        <v>2919</v>
      </c>
    </row>
    <row r="658" spans="1:13" x14ac:dyDescent="0.3">
      <c r="A658">
        <v>6697</v>
      </c>
      <c r="B658" t="s">
        <v>364</v>
      </c>
      <c r="C658" t="str">
        <f>VLOOKUP(B658,STANDARDS!A:B, 2, FALSE)</f>
        <v>Boeryd Succession</v>
      </c>
      <c r="D658" t="str">
        <f>VLOOKUP(C658, STANDARDS!B:E, 2, FALSE)</f>
        <v>Sweden</v>
      </c>
      <c r="E658">
        <f>VLOOKUP(C658, STANDARDS!B:E, 3, FALSE)</f>
        <v>63.3</v>
      </c>
      <c r="F658">
        <f>VLOOKUP(C658, STANDARDS!B:E, 4, FALSE)</f>
        <v>16.600000000000001</v>
      </c>
      <c r="G658">
        <v>760</v>
      </c>
      <c r="H658" s="3">
        <v>90</v>
      </c>
      <c r="I658" t="s">
        <v>32</v>
      </c>
      <c r="J658" t="s">
        <v>2921</v>
      </c>
      <c r="K658">
        <v>1.06</v>
      </c>
      <c r="M658" t="s">
        <v>2919</v>
      </c>
    </row>
    <row r="659" spans="1:13" x14ac:dyDescent="0.3">
      <c r="A659">
        <v>6698</v>
      </c>
      <c r="B659" t="s">
        <v>364</v>
      </c>
      <c r="C659" t="str">
        <f>VLOOKUP(B659,STANDARDS!A:B, 2, FALSE)</f>
        <v>Boeryd Succession</v>
      </c>
      <c r="D659" t="str">
        <f>VLOOKUP(C659, STANDARDS!B:E, 2, FALSE)</f>
        <v>Sweden</v>
      </c>
      <c r="E659">
        <f>VLOOKUP(C659, STANDARDS!B:E, 3, FALSE)</f>
        <v>63.3</v>
      </c>
      <c r="F659">
        <f>VLOOKUP(C659, STANDARDS!B:E, 4, FALSE)</f>
        <v>16.600000000000001</v>
      </c>
      <c r="G659">
        <v>760</v>
      </c>
      <c r="H659" s="3">
        <v>90</v>
      </c>
      <c r="I659" t="s">
        <v>32</v>
      </c>
      <c r="J659" t="s">
        <v>2921</v>
      </c>
      <c r="K659">
        <v>1.06</v>
      </c>
      <c r="M659" t="s">
        <v>2919</v>
      </c>
    </row>
    <row r="660" spans="1:13" x14ac:dyDescent="0.3">
      <c r="A660">
        <v>6699</v>
      </c>
      <c r="B660" t="s">
        <v>364</v>
      </c>
      <c r="C660" t="str">
        <f>VLOOKUP(B660,STANDARDS!A:B, 2, FALSE)</f>
        <v>Boeryd Succession</v>
      </c>
      <c r="D660" t="str">
        <f>VLOOKUP(C660, STANDARDS!B:E, 2, FALSE)</f>
        <v>Sweden</v>
      </c>
      <c r="E660">
        <f>VLOOKUP(C660, STANDARDS!B:E, 3, FALSE)</f>
        <v>63.3</v>
      </c>
      <c r="F660">
        <f>VLOOKUP(C660, STANDARDS!B:E, 4, FALSE)</f>
        <v>16.600000000000001</v>
      </c>
      <c r="G660">
        <v>760</v>
      </c>
      <c r="H660" s="3">
        <v>90</v>
      </c>
      <c r="I660" t="s">
        <v>32</v>
      </c>
      <c r="J660" t="s">
        <v>2921</v>
      </c>
      <c r="K660">
        <v>1.06</v>
      </c>
      <c r="M660" t="s">
        <v>2919</v>
      </c>
    </row>
    <row r="661" spans="1:13" x14ac:dyDescent="0.3">
      <c r="A661">
        <v>6700</v>
      </c>
      <c r="B661" t="s">
        <v>364</v>
      </c>
      <c r="C661" t="str">
        <f>VLOOKUP(B661,STANDARDS!A:B, 2, FALSE)</f>
        <v>Boeryd Succession</v>
      </c>
      <c r="D661" t="str">
        <f>VLOOKUP(C661, STANDARDS!B:E, 2, FALSE)</f>
        <v>Sweden</v>
      </c>
      <c r="E661">
        <f>VLOOKUP(C661, STANDARDS!B:E, 3, FALSE)</f>
        <v>63.3</v>
      </c>
      <c r="F661">
        <f>VLOOKUP(C661, STANDARDS!B:E, 4, FALSE)</f>
        <v>16.600000000000001</v>
      </c>
      <c r="G661">
        <v>760</v>
      </c>
      <c r="H661" s="3">
        <v>90</v>
      </c>
      <c r="I661" t="s">
        <v>32</v>
      </c>
      <c r="K661">
        <v>1.7</v>
      </c>
      <c r="M661" t="s">
        <v>2919</v>
      </c>
    </row>
    <row r="662" spans="1:13" x14ac:dyDescent="0.3">
      <c r="A662">
        <v>6701</v>
      </c>
      <c r="B662" t="s">
        <v>364</v>
      </c>
      <c r="C662" t="str">
        <f>VLOOKUP(B662,STANDARDS!A:B, 2, FALSE)</f>
        <v>Boeryd Succession</v>
      </c>
      <c r="D662" t="str">
        <f>VLOOKUP(C662, STANDARDS!B:E, 2, FALSE)</f>
        <v>Sweden</v>
      </c>
      <c r="E662">
        <f>VLOOKUP(C662, STANDARDS!B:E, 3, FALSE)</f>
        <v>63.3</v>
      </c>
      <c r="F662">
        <f>VLOOKUP(C662, STANDARDS!B:E, 4, FALSE)</f>
        <v>16.600000000000001</v>
      </c>
      <c r="G662">
        <v>760</v>
      </c>
      <c r="H662" s="3">
        <v>90</v>
      </c>
      <c r="I662" t="s">
        <v>32</v>
      </c>
      <c r="K662">
        <v>0.84</v>
      </c>
      <c r="M662" t="s">
        <v>2919</v>
      </c>
    </row>
    <row r="663" spans="1:13" x14ac:dyDescent="0.3">
      <c r="A663">
        <v>6702</v>
      </c>
      <c r="B663" t="s">
        <v>364</v>
      </c>
      <c r="C663" t="str">
        <f>VLOOKUP(B663,STANDARDS!A:B, 2, FALSE)</f>
        <v>Boeryd Succession</v>
      </c>
      <c r="D663" t="str">
        <f>VLOOKUP(C663, STANDARDS!B:E, 2, FALSE)</f>
        <v>Sweden</v>
      </c>
      <c r="E663">
        <f>VLOOKUP(C663, STANDARDS!B:E, 3, FALSE)</f>
        <v>63.3</v>
      </c>
      <c r="F663">
        <f>VLOOKUP(C663, STANDARDS!B:E, 4, FALSE)</f>
        <v>16.600000000000001</v>
      </c>
      <c r="G663">
        <v>760</v>
      </c>
      <c r="H663" s="3">
        <v>90</v>
      </c>
      <c r="I663" t="s">
        <v>32</v>
      </c>
      <c r="K663">
        <v>1.28</v>
      </c>
      <c r="M663" t="s">
        <v>2919</v>
      </c>
    </row>
    <row r="664" spans="1:13" x14ac:dyDescent="0.3">
      <c r="A664">
        <v>6703</v>
      </c>
      <c r="B664" t="s">
        <v>364</v>
      </c>
      <c r="C664" t="str">
        <f>VLOOKUP(B664,STANDARDS!A:B, 2, FALSE)</f>
        <v>Boeryd Succession</v>
      </c>
      <c r="D664" t="str">
        <f>VLOOKUP(C664, STANDARDS!B:E, 2, FALSE)</f>
        <v>Sweden</v>
      </c>
      <c r="E664">
        <f>VLOOKUP(C664, STANDARDS!B:E, 3, FALSE)</f>
        <v>63.3</v>
      </c>
      <c r="F664">
        <f>VLOOKUP(C664, STANDARDS!B:E, 4, FALSE)</f>
        <v>16.600000000000001</v>
      </c>
      <c r="G664">
        <v>760</v>
      </c>
      <c r="H664" s="3">
        <v>90</v>
      </c>
      <c r="I664" t="s">
        <v>32</v>
      </c>
      <c r="K664">
        <v>1.06</v>
      </c>
      <c r="M664" t="s">
        <v>2919</v>
      </c>
    </row>
    <row r="665" spans="1:13" x14ac:dyDescent="0.3">
      <c r="A665">
        <v>6708</v>
      </c>
      <c r="B665" t="s">
        <v>364</v>
      </c>
      <c r="C665" t="str">
        <f>VLOOKUP(B665,STANDARDS!A:B, 2, FALSE)</f>
        <v>Boeryd Succession</v>
      </c>
      <c r="D665" t="str">
        <f>VLOOKUP(C665, STANDARDS!B:E, 2, FALSE)</f>
        <v>Sweden</v>
      </c>
      <c r="E665">
        <f>VLOOKUP(C665, STANDARDS!B:E, 3, FALSE)</f>
        <v>63.3</v>
      </c>
      <c r="F665">
        <f>VLOOKUP(C665, STANDARDS!B:E, 4, FALSE)</f>
        <v>16.600000000000001</v>
      </c>
      <c r="G665">
        <v>760</v>
      </c>
      <c r="H665" s="3">
        <v>90</v>
      </c>
      <c r="I665" t="s">
        <v>32</v>
      </c>
      <c r="K665">
        <v>0.66</v>
      </c>
      <c r="M665" t="s">
        <v>2919</v>
      </c>
    </row>
    <row r="666" spans="1:13" x14ac:dyDescent="0.3">
      <c r="A666">
        <v>6709</v>
      </c>
      <c r="B666" t="s">
        <v>364</v>
      </c>
      <c r="C666" t="str">
        <f>VLOOKUP(B666,STANDARDS!A:B, 2, FALSE)</f>
        <v>Boeryd Succession</v>
      </c>
      <c r="D666" t="str">
        <f>VLOOKUP(C666, STANDARDS!B:E, 2, FALSE)</f>
        <v>Sweden</v>
      </c>
      <c r="E666">
        <f>VLOOKUP(C666, STANDARDS!B:E, 3, FALSE)</f>
        <v>63.3</v>
      </c>
      <c r="F666">
        <f>VLOOKUP(C666, STANDARDS!B:E, 4, FALSE)</f>
        <v>16.600000000000001</v>
      </c>
      <c r="G666">
        <v>760</v>
      </c>
      <c r="H666" s="3">
        <v>90</v>
      </c>
      <c r="I666" t="s">
        <v>32</v>
      </c>
      <c r="K666">
        <v>1.32</v>
      </c>
      <c r="M666" t="s">
        <v>2919</v>
      </c>
    </row>
    <row r="667" spans="1:13" x14ac:dyDescent="0.3">
      <c r="A667">
        <v>6711</v>
      </c>
      <c r="B667" t="s">
        <v>364</v>
      </c>
      <c r="C667" t="str">
        <f>VLOOKUP(B667,STANDARDS!A:B, 2, FALSE)</f>
        <v>Boeryd Succession</v>
      </c>
      <c r="D667" t="str">
        <f>VLOOKUP(C667, STANDARDS!B:E, 2, FALSE)</f>
        <v>Sweden</v>
      </c>
      <c r="E667">
        <f>VLOOKUP(C667, STANDARDS!B:E, 3, FALSE)</f>
        <v>63.3</v>
      </c>
      <c r="F667">
        <f>VLOOKUP(C667, STANDARDS!B:E, 4, FALSE)</f>
        <v>16.600000000000001</v>
      </c>
      <c r="G667">
        <v>760</v>
      </c>
      <c r="H667" s="3">
        <v>90</v>
      </c>
      <c r="I667" t="s">
        <v>32</v>
      </c>
      <c r="K667">
        <v>0.89</v>
      </c>
      <c r="M667" t="s">
        <v>2919</v>
      </c>
    </row>
    <row r="668" spans="1:13" x14ac:dyDescent="0.3">
      <c r="A668">
        <v>6712</v>
      </c>
      <c r="B668" t="s">
        <v>364</v>
      </c>
      <c r="C668" t="str">
        <f>VLOOKUP(B668,STANDARDS!A:B, 2, FALSE)</f>
        <v>Boeryd Succession</v>
      </c>
      <c r="D668" t="str">
        <f>VLOOKUP(C668, STANDARDS!B:E, 2, FALSE)</f>
        <v>Sweden</v>
      </c>
      <c r="E668">
        <f>VLOOKUP(C668, STANDARDS!B:E, 3, FALSE)</f>
        <v>63.3</v>
      </c>
      <c r="F668">
        <f>VLOOKUP(C668, STANDARDS!B:E, 4, FALSE)</f>
        <v>16.600000000000001</v>
      </c>
      <c r="G668">
        <v>760</v>
      </c>
      <c r="H668" s="3">
        <v>90</v>
      </c>
      <c r="I668" t="s">
        <v>32</v>
      </c>
      <c r="K668">
        <v>1.01</v>
      </c>
      <c r="M668" t="s">
        <v>2919</v>
      </c>
    </row>
    <row r="669" spans="1:13" x14ac:dyDescent="0.3">
      <c r="A669">
        <v>6713</v>
      </c>
      <c r="B669" t="s">
        <v>364</v>
      </c>
      <c r="C669" t="str">
        <f>VLOOKUP(B669,STANDARDS!A:B, 2, FALSE)</f>
        <v>Boeryd Succession</v>
      </c>
      <c r="D669" t="str">
        <f>VLOOKUP(C669, STANDARDS!B:E, 2, FALSE)</f>
        <v>Sweden</v>
      </c>
      <c r="E669">
        <f>VLOOKUP(C669, STANDARDS!B:E, 3, FALSE)</f>
        <v>63.3</v>
      </c>
      <c r="F669">
        <f>VLOOKUP(C669, STANDARDS!B:E, 4, FALSE)</f>
        <v>16.600000000000001</v>
      </c>
      <c r="G669">
        <v>760</v>
      </c>
      <c r="H669" s="3">
        <v>90</v>
      </c>
      <c r="I669" t="s">
        <v>32</v>
      </c>
      <c r="K669">
        <v>0.97</v>
      </c>
      <c r="M669" t="s">
        <v>2919</v>
      </c>
    </row>
    <row r="670" spans="1:13" x14ac:dyDescent="0.3">
      <c r="A670">
        <v>6714</v>
      </c>
      <c r="B670" t="s">
        <v>364</v>
      </c>
      <c r="C670" t="str">
        <f>VLOOKUP(B670,STANDARDS!A:B, 2, FALSE)</f>
        <v>Boeryd Succession</v>
      </c>
      <c r="D670" t="str">
        <f>VLOOKUP(C670, STANDARDS!B:E, 2, FALSE)</f>
        <v>Sweden</v>
      </c>
      <c r="E670">
        <f>VLOOKUP(C670, STANDARDS!B:E, 3, FALSE)</f>
        <v>63.3</v>
      </c>
      <c r="F670">
        <f>VLOOKUP(C670, STANDARDS!B:E, 4, FALSE)</f>
        <v>16.600000000000001</v>
      </c>
      <c r="G670">
        <v>760</v>
      </c>
      <c r="H670" s="3">
        <v>90</v>
      </c>
      <c r="I670" t="s">
        <v>32</v>
      </c>
      <c r="K670">
        <v>1.07</v>
      </c>
      <c r="M670" t="s">
        <v>2919</v>
      </c>
    </row>
    <row r="671" spans="1:13" x14ac:dyDescent="0.3">
      <c r="A671">
        <v>6715</v>
      </c>
      <c r="B671" t="s">
        <v>364</v>
      </c>
      <c r="C671" t="str">
        <f>VLOOKUP(B671,STANDARDS!A:B, 2, FALSE)</f>
        <v>Boeryd Succession</v>
      </c>
      <c r="D671" t="str">
        <f>VLOOKUP(C671, STANDARDS!B:E, 2, FALSE)</f>
        <v>Sweden</v>
      </c>
      <c r="E671">
        <f>VLOOKUP(C671, STANDARDS!B:E, 3, FALSE)</f>
        <v>63.3</v>
      </c>
      <c r="F671">
        <f>VLOOKUP(C671, STANDARDS!B:E, 4, FALSE)</f>
        <v>16.600000000000001</v>
      </c>
      <c r="G671">
        <v>760</v>
      </c>
      <c r="H671" s="3">
        <v>90</v>
      </c>
      <c r="I671" t="s">
        <v>32</v>
      </c>
      <c r="K671">
        <v>0.92</v>
      </c>
      <c r="M671" t="s">
        <v>2919</v>
      </c>
    </row>
    <row r="672" spans="1:13" x14ac:dyDescent="0.3">
      <c r="A672">
        <v>6716</v>
      </c>
      <c r="B672" t="s">
        <v>364</v>
      </c>
      <c r="C672" t="str">
        <f>VLOOKUP(B672,STANDARDS!A:B, 2, FALSE)</f>
        <v>Boeryd Succession</v>
      </c>
      <c r="D672" t="str">
        <f>VLOOKUP(C672, STANDARDS!B:E, 2, FALSE)</f>
        <v>Sweden</v>
      </c>
      <c r="E672">
        <f>VLOOKUP(C672, STANDARDS!B:E, 3, FALSE)</f>
        <v>63.3</v>
      </c>
      <c r="F672">
        <f>VLOOKUP(C672, STANDARDS!B:E, 4, FALSE)</f>
        <v>16.600000000000001</v>
      </c>
      <c r="G672">
        <v>760</v>
      </c>
      <c r="H672" s="3">
        <v>90</v>
      </c>
      <c r="I672" t="s">
        <v>32</v>
      </c>
      <c r="K672">
        <v>0.45</v>
      </c>
      <c r="M672" t="s">
        <v>2919</v>
      </c>
    </row>
    <row r="673" spans="1:13" x14ac:dyDescent="0.3">
      <c r="A673">
        <v>6717</v>
      </c>
      <c r="B673" t="s">
        <v>364</v>
      </c>
      <c r="C673" t="str">
        <f>VLOOKUP(B673,STANDARDS!A:B, 2, FALSE)</f>
        <v>Boeryd Succession</v>
      </c>
      <c r="D673" t="str">
        <f>VLOOKUP(C673, STANDARDS!B:E, 2, FALSE)</f>
        <v>Sweden</v>
      </c>
      <c r="E673">
        <f>VLOOKUP(C673, STANDARDS!B:E, 3, FALSE)</f>
        <v>63.3</v>
      </c>
      <c r="F673">
        <f>VLOOKUP(C673, STANDARDS!B:E, 4, FALSE)</f>
        <v>16.600000000000001</v>
      </c>
      <c r="G673">
        <v>760</v>
      </c>
      <c r="H673" s="3">
        <v>90</v>
      </c>
      <c r="I673" t="s">
        <v>32</v>
      </c>
      <c r="K673">
        <v>0.69</v>
      </c>
      <c r="M673" t="s">
        <v>2919</v>
      </c>
    </row>
    <row r="674" spans="1:13" x14ac:dyDescent="0.3">
      <c r="A674">
        <v>6718</v>
      </c>
      <c r="B674" t="s">
        <v>364</v>
      </c>
      <c r="C674" t="str">
        <f>VLOOKUP(B674,STANDARDS!A:B, 2, FALSE)</f>
        <v>Boeryd Succession</v>
      </c>
      <c r="D674" t="str">
        <f>VLOOKUP(C674, STANDARDS!B:E, 2, FALSE)</f>
        <v>Sweden</v>
      </c>
      <c r="E674">
        <f>VLOOKUP(C674, STANDARDS!B:E, 3, FALSE)</f>
        <v>63.3</v>
      </c>
      <c r="F674">
        <f>VLOOKUP(C674, STANDARDS!B:E, 4, FALSE)</f>
        <v>16.600000000000001</v>
      </c>
      <c r="G674">
        <v>760</v>
      </c>
      <c r="H674" s="3">
        <v>90</v>
      </c>
      <c r="I674" t="s">
        <v>32</v>
      </c>
      <c r="K674">
        <v>1.56</v>
      </c>
      <c r="M674" t="s">
        <v>2919</v>
      </c>
    </row>
    <row r="675" spans="1:13" x14ac:dyDescent="0.3">
      <c r="A675">
        <v>6719</v>
      </c>
      <c r="B675" t="s">
        <v>364</v>
      </c>
      <c r="C675" t="str">
        <f>VLOOKUP(B675,STANDARDS!A:B, 2, FALSE)</f>
        <v>Boeryd Succession</v>
      </c>
      <c r="D675" t="str">
        <f>VLOOKUP(C675, STANDARDS!B:E, 2, FALSE)</f>
        <v>Sweden</v>
      </c>
      <c r="E675">
        <f>VLOOKUP(C675, STANDARDS!B:E, 3, FALSE)</f>
        <v>63.3</v>
      </c>
      <c r="F675">
        <f>VLOOKUP(C675, STANDARDS!B:E, 4, FALSE)</f>
        <v>16.600000000000001</v>
      </c>
      <c r="G675">
        <v>760</v>
      </c>
      <c r="H675" s="3">
        <v>90</v>
      </c>
      <c r="I675" t="s">
        <v>32</v>
      </c>
      <c r="J675" t="s">
        <v>2921</v>
      </c>
      <c r="K675">
        <v>1.84</v>
      </c>
      <c r="M675" t="s">
        <v>2919</v>
      </c>
    </row>
    <row r="676" spans="1:13" x14ac:dyDescent="0.3">
      <c r="A676">
        <v>6722</v>
      </c>
      <c r="B676" t="s">
        <v>364</v>
      </c>
      <c r="C676" t="str">
        <f>VLOOKUP(B676,STANDARDS!A:B, 2, FALSE)</f>
        <v>Boeryd Succession</v>
      </c>
      <c r="D676" t="str">
        <f>VLOOKUP(C676, STANDARDS!B:E, 2, FALSE)</f>
        <v>Sweden</v>
      </c>
      <c r="E676">
        <f>VLOOKUP(C676, STANDARDS!B:E, 3, FALSE)</f>
        <v>63.3</v>
      </c>
      <c r="F676">
        <f>VLOOKUP(C676, STANDARDS!B:E, 4, FALSE)</f>
        <v>16.600000000000001</v>
      </c>
      <c r="G676">
        <v>760</v>
      </c>
      <c r="H676" s="3">
        <v>90</v>
      </c>
      <c r="I676" t="s">
        <v>32</v>
      </c>
      <c r="K676">
        <v>0.56999999999999995</v>
      </c>
      <c r="M676" t="s">
        <v>2919</v>
      </c>
    </row>
    <row r="677" spans="1:13" x14ac:dyDescent="0.3">
      <c r="A677">
        <v>6723</v>
      </c>
      <c r="B677" t="s">
        <v>364</v>
      </c>
      <c r="C677" t="str">
        <f>VLOOKUP(B677,STANDARDS!A:B, 2, FALSE)</f>
        <v>Boeryd Succession</v>
      </c>
      <c r="D677" t="str">
        <f>VLOOKUP(C677, STANDARDS!B:E, 2, FALSE)</f>
        <v>Sweden</v>
      </c>
      <c r="E677">
        <f>VLOOKUP(C677, STANDARDS!B:E, 3, FALSE)</f>
        <v>63.3</v>
      </c>
      <c r="F677">
        <f>VLOOKUP(C677, STANDARDS!B:E, 4, FALSE)</f>
        <v>16.600000000000001</v>
      </c>
      <c r="G677">
        <v>760</v>
      </c>
      <c r="H677" s="3">
        <v>90</v>
      </c>
      <c r="I677" t="s">
        <v>32</v>
      </c>
      <c r="J677" t="s">
        <v>2921</v>
      </c>
      <c r="K677">
        <v>0.93</v>
      </c>
      <c r="M677" t="s">
        <v>2919</v>
      </c>
    </row>
    <row r="678" spans="1:13" x14ac:dyDescent="0.3">
      <c r="A678">
        <v>6728</v>
      </c>
      <c r="B678" t="s">
        <v>364</v>
      </c>
      <c r="C678" t="str">
        <f>VLOOKUP(B678,STANDARDS!A:B, 2, FALSE)</f>
        <v>Boeryd Succession</v>
      </c>
      <c r="D678" t="str">
        <f>VLOOKUP(C678, STANDARDS!B:E, 2, FALSE)</f>
        <v>Sweden</v>
      </c>
      <c r="E678">
        <f>VLOOKUP(C678, STANDARDS!B:E, 3, FALSE)</f>
        <v>63.3</v>
      </c>
      <c r="F678">
        <f>VLOOKUP(C678, STANDARDS!B:E, 4, FALSE)</f>
        <v>16.600000000000001</v>
      </c>
      <c r="G678">
        <v>760</v>
      </c>
      <c r="H678" s="3">
        <v>90</v>
      </c>
      <c r="I678" t="s">
        <v>32</v>
      </c>
      <c r="K678">
        <v>1.05</v>
      </c>
      <c r="M678" t="s">
        <v>2919</v>
      </c>
    </row>
    <row r="679" spans="1:13" x14ac:dyDescent="0.3">
      <c r="A679">
        <v>6730</v>
      </c>
      <c r="B679" t="s">
        <v>364</v>
      </c>
      <c r="C679" t="str">
        <f>VLOOKUP(B679,STANDARDS!A:B, 2, FALSE)</f>
        <v>Boeryd Succession</v>
      </c>
      <c r="D679" t="str">
        <f>VLOOKUP(C679, STANDARDS!B:E, 2, FALSE)</f>
        <v>Sweden</v>
      </c>
      <c r="E679">
        <f>VLOOKUP(C679, STANDARDS!B:E, 3, FALSE)</f>
        <v>63.3</v>
      </c>
      <c r="F679">
        <f>VLOOKUP(C679, STANDARDS!B:E, 4, FALSE)</f>
        <v>16.600000000000001</v>
      </c>
      <c r="G679">
        <v>760</v>
      </c>
      <c r="H679" s="3">
        <v>90</v>
      </c>
      <c r="I679" t="s">
        <v>32</v>
      </c>
      <c r="K679">
        <v>0.73</v>
      </c>
      <c r="M679" t="s">
        <v>2919</v>
      </c>
    </row>
    <row r="680" spans="1:13" x14ac:dyDescent="0.3">
      <c r="A680">
        <v>6731</v>
      </c>
      <c r="B680" t="s">
        <v>364</v>
      </c>
      <c r="C680" t="str">
        <f>VLOOKUP(B680,STANDARDS!A:B, 2, FALSE)</f>
        <v>Boeryd Succession</v>
      </c>
      <c r="D680" t="str">
        <f>VLOOKUP(C680, STANDARDS!B:E, 2, FALSE)</f>
        <v>Sweden</v>
      </c>
      <c r="E680">
        <f>VLOOKUP(C680, STANDARDS!B:E, 3, FALSE)</f>
        <v>63.3</v>
      </c>
      <c r="F680">
        <f>VLOOKUP(C680, STANDARDS!B:E, 4, FALSE)</f>
        <v>16.600000000000001</v>
      </c>
      <c r="G680">
        <v>760</v>
      </c>
      <c r="H680" s="3">
        <v>90</v>
      </c>
      <c r="I680" t="s">
        <v>32</v>
      </c>
      <c r="K680">
        <v>0.91</v>
      </c>
      <c r="M680" t="s">
        <v>2919</v>
      </c>
    </row>
    <row r="681" spans="1:13" x14ac:dyDescent="0.3">
      <c r="A681">
        <v>6733</v>
      </c>
      <c r="B681" t="s">
        <v>364</v>
      </c>
      <c r="C681" t="str">
        <f>VLOOKUP(B681,STANDARDS!A:B, 2, FALSE)</f>
        <v>Boeryd Succession</v>
      </c>
      <c r="D681" t="str">
        <f>VLOOKUP(C681, STANDARDS!B:E, 2, FALSE)</f>
        <v>Sweden</v>
      </c>
      <c r="E681">
        <f>VLOOKUP(C681, STANDARDS!B:E, 3, FALSE)</f>
        <v>63.3</v>
      </c>
      <c r="F681">
        <f>VLOOKUP(C681, STANDARDS!B:E, 4, FALSE)</f>
        <v>16.600000000000001</v>
      </c>
      <c r="G681">
        <v>760</v>
      </c>
      <c r="H681" s="3">
        <v>90</v>
      </c>
      <c r="I681" t="s">
        <v>32</v>
      </c>
      <c r="K681">
        <v>0.9</v>
      </c>
      <c r="M681" t="s">
        <v>2919</v>
      </c>
    </row>
    <row r="682" spans="1:13" x14ac:dyDescent="0.3">
      <c r="A682">
        <v>6734</v>
      </c>
      <c r="B682" t="s">
        <v>364</v>
      </c>
      <c r="C682" t="str">
        <f>VLOOKUP(B682,STANDARDS!A:B, 2, FALSE)</f>
        <v>Boeryd Succession</v>
      </c>
      <c r="D682" t="str">
        <f>VLOOKUP(C682, STANDARDS!B:E, 2, FALSE)</f>
        <v>Sweden</v>
      </c>
      <c r="E682">
        <f>VLOOKUP(C682, STANDARDS!B:E, 3, FALSE)</f>
        <v>63.3</v>
      </c>
      <c r="F682">
        <f>VLOOKUP(C682, STANDARDS!B:E, 4, FALSE)</f>
        <v>16.600000000000001</v>
      </c>
      <c r="G682">
        <v>760</v>
      </c>
      <c r="H682" s="3">
        <v>90</v>
      </c>
      <c r="I682" t="s">
        <v>32</v>
      </c>
      <c r="J682" t="s">
        <v>2921</v>
      </c>
      <c r="K682">
        <v>0.64</v>
      </c>
      <c r="M682" t="s">
        <v>2919</v>
      </c>
    </row>
    <row r="683" spans="1:13" x14ac:dyDescent="0.3">
      <c r="A683">
        <v>16925</v>
      </c>
      <c r="B683" t="s">
        <v>2934</v>
      </c>
      <c r="C683" t="str">
        <f>VLOOKUP(B683,STANDARDS!A:B, 2, FALSE)</f>
        <v>Que River Beds</v>
      </c>
      <c r="D683" t="str">
        <f>VLOOKUP(C683, STANDARDS!B:E, 2, FALSE)</f>
        <v>Australia</v>
      </c>
      <c r="E683">
        <f>VLOOKUP(C683, STANDARDS!B:E, 3, FALSE)</f>
        <v>-23.7</v>
      </c>
      <c r="F683">
        <f>VLOOKUP(C683, STANDARDS!B:E, 4, FALSE)</f>
        <v>134.1</v>
      </c>
      <c r="G683">
        <v>520</v>
      </c>
      <c r="H683">
        <f>G683*0.05</f>
        <v>26</v>
      </c>
      <c r="J683" t="s">
        <v>119</v>
      </c>
      <c r="K683">
        <v>0.2</v>
      </c>
      <c r="M683" t="s">
        <v>2960</v>
      </c>
    </row>
    <row r="684" spans="1:13" x14ac:dyDescent="0.3">
      <c r="A684">
        <v>16926</v>
      </c>
      <c r="B684" t="s">
        <v>2935</v>
      </c>
      <c r="C684" t="str">
        <f>VLOOKUP(B684,STANDARDS!A:B, 2, FALSE)</f>
        <v>Inca Fm</v>
      </c>
      <c r="D684" t="str">
        <f>VLOOKUP(C684, STANDARDS!B:E, 2, FALSE)</f>
        <v>Australia</v>
      </c>
      <c r="E684">
        <f>VLOOKUP(C684, STANDARDS!B:E, 3, FALSE)</f>
        <v>-23.7</v>
      </c>
      <c r="F684">
        <f>VLOOKUP(C684, STANDARDS!B:E, 4, FALSE)</f>
        <v>134.1</v>
      </c>
      <c r="G684">
        <v>530</v>
      </c>
      <c r="H684" s="3">
        <f t="shared" ref="H684:H704" si="1">G684*0.05</f>
        <v>26.5</v>
      </c>
      <c r="J684" t="s">
        <v>2958</v>
      </c>
      <c r="K684">
        <v>0.71</v>
      </c>
      <c r="M684" t="s">
        <v>2960</v>
      </c>
    </row>
    <row r="685" spans="1:13" x14ac:dyDescent="0.3">
      <c r="A685">
        <v>16927</v>
      </c>
      <c r="B685" t="s">
        <v>2936</v>
      </c>
      <c r="C685" t="str">
        <f>VLOOKUP(B685,STANDARDS!A:B, 2, FALSE)</f>
        <v>Beetle Creek Fm</v>
      </c>
      <c r="D685" t="str">
        <f>VLOOKUP(C685, STANDARDS!B:E, 2, FALSE)</f>
        <v>Australia</v>
      </c>
      <c r="E685">
        <f>VLOOKUP(C685, STANDARDS!B:E, 3, FALSE)</f>
        <v>-23.7</v>
      </c>
      <c r="F685">
        <f>VLOOKUP(C685, STANDARDS!B:E, 4, FALSE)</f>
        <v>134.1</v>
      </c>
      <c r="G685">
        <v>530</v>
      </c>
      <c r="H685" s="3">
        <f t="shared" si="1"/>
        <v>26.5</v>
      </c>
      <c r="J685" t="s">
        <v>2958</v>
      </c>
      <c r="K685">
        <v>0.87</v>
      </c>
      <c r="M685" t="s">
        <v>2960</v>
      </c>
    </row>
    <row r="686" spans="1:13" x14ac:dyDescent="0.3">
      <c r="A686">
        <v>16928</v>
      </c>
      <c r="B686" t="s">
        <v>2937</v>
      </c>
      <c r="C686" t="str">
        <f>VLOOKUP(B686,STANDARDS!A:B, 2, FALSE)</f>
        <v>Moodlatana Fm</v>
      </c>
      <c r="D686" t="str">
        <f>VLOOKUP(C686, STANDARDS!B:E, 2, FALSE)</f>
        <v>Australia</v>
      </c>
      <c r="E686">
        <f>VLOOKUP(C686, STANDARDS!B:E, 3, FALSE)</f>
        <v>-23.7</v>
      </c>
      <c r="F686">
        <f>VLOOKUP(C686, STANDARDS!B:E, 4, FALSE)</f>
        <v>134.1</v>
      </c>
      <c r="G686">
        <v>535</v>
      </c>
      <c r="H686" s="3">
        <f t="shared" si="1"/>
        <v>26.75</v>
      </c>
      <c r="J686" t="s">
        <v>2958</v>
      </c>
      <c r="K686">
        <v>0.67</v>
      </c>
      <c r="M686" t="s">
        <v>2960</v>
      </c>
    </row>
    <row r="687" spans="1:13" x14ac:dyDescent="0.3">
      <c r="A687">
        <v>16929</v>
      </c>
      <c r="B687" t="s">
        <v>2938</v>
      </c>
      <c r="C687" t="str">
        <f>VLOOKUP(B687,STANDARDS!A:B, 2, FALSE)</f>
        <v>Emu Bay Shale</v>
      </c>
      <c r="D687" t="str">
        <f>VLOOKUP(C687, STANDARDS!B:E, 2, FALSE)</f>
        <v>Australia</v>
      </c>
      <c r="E687">
        <f>VLOOKUP(C687, STANDARDS!B:E, 3, FALSE)</f>
        <v>-23.7</v>
      </c>
      <c r="F687">
        <f>VLOOKUP(C687, STANDARDS!B:E, 4, FALSE)</f>
        <v>134.1</v>
      </c>
      <c r="G687">
        <v>545</v>
      </c>
      <c r="H687" s="3">
        <f t="shared" si="1"/>
        <v>27.25</v>
      </c>
      <c r="J687" t="s">
        <v>119</v>
      </c>
      <c r="K687">
        <v>0.48</v>
      </c>
      <c r="M687" t="s">
        <v>2960</v>
      </c>
    </row>
    <row r="688" spans="1:13" x14ac:dyDescent="0.3">
      <c r="A688">
        <v>16930</v>
      </c>
      <c r="B688" t="s">
        <v>2939</v>
      </c>
      <c r="C688" t="str">
        <f>VLOOKUP(B688,STANDARDS!A:B, 2, FALSE)</f>
        <v>Heatherdale Shale</v>
      </c>
      <c r="D688" t="str">
        <f>VLOOKUP(C688, STANDARDS!B:E, 2, FALSE)</f>
        <v>Australia</v>
      </c>
      <c r="E688">
        <f>VLOOKUP(C688, STANDARDS!B:E, 3, FALSE)</f>
        <v>-23.7</v>
      </c>
      <c r="F688">
        <f>VLOOKUP(C688, STANDARDS!B:E, 4, FALSE)</f>
        <v>134.1</v>
      </c>
      <c r="G688">
        <v>560</v>
      </c>
      <c r="H688" s="3">
        <f t="shared" si="1"/>
        <v>28</v>
      </c>
      <c r="J688" t="s">
        <v>119</v>
      </c>
      <c r="K688">
        <v>0.19</v>
      </c>
      <c r="M688" t="s">
        <v>2960</v>
      </c>
    </row>
    <row r="689" spans="1:13" x14ac:dyDescent="0.3">
      <c r="A689">
        <v>16931</v>
      </c>
      <c r="B689" t="s">
        <v>2940</v>
      </c>
      <c r="C689" t="str">
        <f>VLOOKUP(B689,STANDARDS!A:B, 2, FALSE)</f>
        <v>Parara Limestone</v>
      </c>
      <c r="D689" t="str">
        <f>VLOOKUP(C689, STANDARDS!B:E, 2, FALSE)</f>
        <v>Australia</v>
      </c>
      <c r="E689">
        <f>VLOOKUP(C689, STANDARDS!B:E, 3, FALSE)</f>
        <v>-23.7</v>
      </c>
      <c r="F689">
        <f>VLOOKUP(C689, STANDARDS!B:E, 4, FALSE)</f>
        <v>134.1</v>
      </c>
      <c r="G689">
        <v>565</v>
      </c>
      <c r="H689" s="3">
        <f t="shared" si="1"/>
        <v>28.25</v>
      </c>
      <c r="J689" t="s">
        <v>2958</v>
      </c>
      <c r="K689">
        <v>0.5</v>
      </c>
      <c r="M689" t="s">
        <v>2960</v>
      </c>
    </row>
    <row r="690" spans="1:13" x14ac:dyDescent="0.3">
      <c r="A690">
        <v>16932</v>
      </c>
      <c r="B690" t="s">
        <v>2941</v>
      </c>
      <c r="C690" t="str">
        <f>VLOOKUP(B690,STANDARDS!A:B, 2, FALSE)</f>
        <v>Wilkawillina Limestone</v>
      </c>
      <c r="D690" t="str">
        <f>VLOOKUP(C690, STANDARDS!B:E, 2, FALSE)</f>
        <v>Australia</v>
      </c>
      <c r="E690">
        <f>VLOOKUP(C690, STANDARDS!B:E, 3, FALSE)</f>
        <v>-23.7</v>
      </c>
      <c r="F690">
        <f>VLOOKUP(C690, STANDARDS!B:E, 4, FALSE)</f>
        <v>134.1</v>
      </c>
      <c r="G690">
        <v>565</v>
      </c>
      <c r="H690" s="3">
        <f t="shared" si="1"/>
        <v>28.25</v>
      </c>
      <c r="J690" t="s">
        <v>2958</v>
      </c>
      <c r="K690">
        <v>0.53</v>
      </c>
      <c r="M690" t="s">
        <v>2960</v>
      </c>
    </row>
    <row r="691" spans="1:13" x14ac:dyDescent="0.3">
      <c r="A691">
        <v>16933</v>
      </c>
      <c r="B691" t="s">
        <v>41</v>
      </c>
      <c r="C691" t="str">
        <f>VLOOKUP(B691,STANDARDS!A:B, 2, FALSE)</f>
        <v>Brachina Fm</v>
      </c>
      <c r="D691" t="str">
        <f>VLOOKUP(C691, STANDARDS!B:E, 2, FALSE)</f>
        <v>Australia</v>
      </c>
      <c r="E691">
        <f>VLOOKUP(C691, STANDARDS!B:E, 3, FALSE)</f>
        <v>-23.7</v>
      </c>
      <c r="F691">
        <f>VLOOKUP(C691, STANDARDS!B:E, 4, FALSE)</f>
        <v>134.1</v>
      </c>
      <c r="G691">
        <v>650</v>
      </c>
      <c r="H691" s="3">
        <v>50</v>
      </c>
      <c r="I691" t="s">
        <v>32</v>
      </c>
      <c r="J691" t="s">
        <v>119</v>
      </c>
      <c r="K691">
        <v>0.15</v>
      </c>
      <c r="M691" t="s">
        <v>2960</v>
      </c>
    </row>
    <row r="692" spans="1:13" x14ac:dyDescent="0.3">
      <c r="A692">
        <v>16934</v>
      </c>
      <c r="B692" t="s">
        <v>41</v>
      </c>
      <c r="C692" t="str">
        <f>VLOOKUP(B692,STANDARDS!A:B, 2, FALSE)</f>
        <v>Brachina Fm</v>
      </c>
      <c r="D692" t="str">
        <f>VLOOKUP(C692, STANDARDS!B:E, 2, FALSE)</f>
        <v>Australia</v>
      </c>
      <c r="E692">
        <f>VLOOKUP(C692, STANDARDS!B:E, 3, FALSE)</f>
        <v>-23.7</v>
      </c>
      <c r="F692">
        <f>VLOOKUP(C692, STANDARDS!B:E, 4, FALSE)</f>
        <v>134.1</v>
      </c>
      <c r="G692">
        <v>650</v>
      </c>
      <c r="H692" s="3">
        <v>50</v>
      </c>
      <c r="I692" t="s">
        <v>32</v>
      </c>
      <c r="J692" t="s">
        <v>119</v>
      </c>
      <c r="K692">
        <v>0.11</v>
      </c>
      <c r="M692" t="s">
        <v>2960</v>
      </c>
    </row>
    <row r="693" spans="1:13" x14ac:dyDescent="0.3">
      <c r="A693">
        <v>16935</v>
      </c>
      <c r="B693" t="s">
        <v>41</v>
      </c>
      <c r="C693" t="str">
        <f>VLOOKUP(B693,STANDARDS!A:B, 2, FALSE)</f>
        <v>Brachina Fm</v>
      </c>
      <c r="D693" t="str">
        <f>VLOOKUP(C693, STANDARDS!B:E, 2, FALSE)</f>
        <v>Australia</v>
      </c>
      <c r="E693">
        <f>VLOOKUP(C693, STANDARDS!B:E, 3, FALSE)</f>
        <v>-23.7</v>
      </c>
      <c r="F693">
        <f>VLOOKUP(C693, STANDARDS!B:E, 4, FALSE)</f>
        <v>134.1</v>
      </c>
      <c r="G693">
        <v>650</v>
      </c>
      <c r="H693" s="3">
        <v>50</v>
      </c>
      <c r="I693" t="s">
        <v>32</v>
      </c>
      <c r="J693" t="s">
        <v>119</v>
      </c>
      <c r="K693">
        <v>0.06</v>
      </c>
      <c r="M693" t="s">
        <v>2960</v>
      </c>
    </row>
    <row r="694" spans="1:13" x14ac:dyDescent="0.3">
      <c r="A694">
        <v>16936</v>
      </c>
      <c r="B694" t="s">
        <v>2098</v>
      </c>
      <c r="C694" t="str">
        <f>VLOOKUP(B694,STANDARDS!A:B, 2, FALSE)</f>
        <v>Tindelpina Shale Mbr</v>
      </c>
      <c r="D694" t="str">
        <f>VLOOKUP(C694, STANDARDS!B:E, 2, FALSE)</f>
        <v>Australia</v>
      </c>
      <c r="E694">
        <f>VLOOKUP(C694, STANDARDS!B:E, 3, FALSE)</f>
        <v>-23.7</v>
      </c>
      <c r="F694">
        <f>VLOOKUP(C694, STANDARDS!B:E, 4, FALSE)</f>
        <v>134.1</v>
      </c>
      <c r="G694">
        <v>650</v>
      </c>
      <c r="H694" s="3">
        <f t="shared" si="1"/>
        <v>32.5</v>
      </c>
      <c r="J694" t="s">
        <v>119</v>
      </c>
      <c r="K694">
        <v>0.14000000000000001</v>
      </c>
      <c r="M694" t="s">
        <v>2960</v>
      </c>
    </row>
    <row r="695" spans="1:13" x14ac:dyDescent="0.3">
      <c r="A695">
        <v>16937</v>
      </c>
      <c r="B695" t="s">
        <v>10</v>
      </c>
      <c r="C695" t="str">
        <f>VLOOKUP(B695,STANDARDS!A:B, 2, FALSE)</f>
        <v>Tapley Hill Fm, Umberatana Gp</v>
      </c>
      <c r="D695" t="str">
        <f>VLOOKUP(C695, STANDARDS!B:E, 2, FALSE)</f>
        <v>Australia</v>
      </c>
      <c r="E695">
        <f>VLOOKUP(C695, STANDARDS!B:E, 3, FALSE)</f>
        <v>-23.7</v>
      </c>
      <c r="F695">
        <f>VLOOKUP(C695, STANDARDS!B:E, 4, FALSE)</f>
        <v>134.1</v>
      </c>
      <c r="G695">
        <v>700</v>
      </c>
      <c r="H695">
        <f t="shared" si="1"/>
        <v>35</v>
      </c>
      <c r="J695" t="s">
        <v>119</v>
      </c>
      <c r="K695">
        <v>0.15</v>
      </c>
      <c r="M695" t="s">
        <v>2960</v>
      </c>
    </row>
    <row r="696" spans="1:13" x14ac:dyDescent="0.3">
      <c r="A696">
        <v>16938</v>
      </c>
      <c r="B696" t="s">
        <v>10</v>
      </c>
      <c r="C696" t="str">
        <f>VLOOKUP(B696,STANDARDS!A:B, 2, FALSE)</f>
        <v>Tapley Hill Fm, Umberatana Gp</v>
      </c>
      <c r="D696" t="str">
        <f>VLOOKUP(C696, STANDARDS!B:E, 2, FALSE)</f>
        <v>Australia</v>
      </c>
      <c r="E696">
        <f>VLOOKUP(C696, STANDARDS!B:E, 3, FALSE)</f>
        <v>-23.7</v>
      </c>
      <c r="F696">
        <f>VLOOKUP(C696, STANDARDS!B:E, 4, FALSE)</f>
        <v>134.1</v>
      </c>
      <c r="G696">
        <v>700</v>
      </c>
      <c r="H696">
        <f t="shared" si="1"/>
        <v>35</v>
      </c>
      <c r="J696" t="s">
        <v>119</v>
      </c>
      <c r="K696">
        <v>0.18</v>
      </c>
      <c r="M696" t="s">
        <v>2960</v>
      </c>
    </row>
    <row r="697" spans="1:13" x14ac:dyDescent="0.3">
      <c r="A697">
        <v>16939</v>
      </c>
      <c r="B697" t="s">
        <v>10</v>
      </c>
      <c r="C697" t="str">
        <f>VLOOKUP(B697,STANDARDS!A:B, 2, FALSE)</f>
        <v>Tapley Hill Fm, Umberatana Gp</v>
      </c>
      <c r="D697" t="str">
        <f>VLOOKUP(C697, STANDARDS!B:E, 2, FALSE)</f>
        <v>Australia</v>
      </c>
      <c r="E697">
        <f>VLOOKUP(C697, STANDARDS!B:E, 3, FALSE)</f>
        <v>-23.7</v>
      </c>
      <c r="F697">
        <f>VLOOKUP(C697, STANDARDS!B:E, 4, FALSE)</f>
        <v>134.1</v>
      </c>
      <c r="G697">
        <v>700</v>
      </c>
      <c r="H697">
        <f t="shared" si="1"/>
        <v>35</v>
      </c>
      <c r="J697" t="s">
        <v>119</v>
      </c>
      <c r="K697">
        <v>0.25</v>
      </c>
      <c r="M697" t="s">
        <v>2960</v>
      </c>
    </row>
    <row r="698" spans="1:13" x14ac:dyDescent="0.3">
      <c r="A698">
        <v>16940</v>
      </c>
      <c r="B698" t="s">
        <v>10</v>
      </c>
      <c r="C698" t="str">
        <f>VLOOKUP(B698,STANDARDS!A:B, 2, FALSE)</f>
        <v>Tapley Hill Fm, Umberatana Gp</v>
      </c>
      <c r="D698" t="str">
        <f>VLOOKUP(C698, STANDARDS!B:E, 2, FALSE)</f>
        <v>Australia</v>
      </c>
      <c r="E698">
        <f>VLOOKUP(C698, STANDARDS!B:E, 3, FALSE)</f>
        <v>-23.7</v>
      </c>
      <c r="F698">
        <f>VLOOKUP(C698, STANDARDS!B:E, 4, FALSE)</f>
        <v>134.1</v>
      </c>
      <c r="G698">
        <v>700</v>
      </c>
      <c r="H698">
        <f t="shared" si="1"/>
        <v>35</v>
      </c>
      <c r="J698" t="s">
        <v>119</v>
      </c>
      <c r="K698">
        <v>0.09</v>
      </c>
      <c r="M698" t="s">
        <v>2960</v>
      </c>
    </row>
    <row r="699" spans="1:13" x14ac:dyDescent="0.3">
      <c r="A699">
        <v>16941</v>
      </c>
      <c r="B699" t="s">
        <v>2942</v>
      </c>
      <c r="C699" t="str">
        <f>VLOOKUP(B699,STANDARDS!A:B, 2, FALSE)</f>
        <v>Gillen Mbr, Bitter Springs Fm</v>
      </c>
      <c r="D699" t="str">
        <f>VLOOKUP(C699, STANDARDS!B:E, 2, FALSE)</f>
        <v>Australia</v>
      </c>
      <c r="E699">
        <f>VLOOKUP(C699, STANDARDS!B:E, 3, FALSE)</f>
        <v>-23.7</v>
      </c>
      <c r="F699">
        <f>VLOOKUP(C699, STANDARDS!B:E, 4, FALSE)</f>
        <v>134.1</v>
      </c>
      <c r="G699">
        <v>900</v>
      </c>
      <c r="H699">
        <f t="shared" si="1"/>
        <v>45</v>
      </c>
      <c r="J699" t="s">
        <v>2959</v>
      </c>
      <c r="K699">
        <v>0.73</v>
      </c>
      <c r="M699" t="s">
        <v>2960</v>
      </c>
    </row>
    <row r="700" spans="1:13" x14ac:dyDescent="0.3">
      <c r="A700">
        <v>16942</v>
      </c>
      <c r="B700" t="s">
        <v>43</v>
      </c>
      <c r="C700" t="str">
        <f>VLOOKUP(B700,STANDARDS!A:B, 2, FALSE)</f>
        <v>Skillogalee Dolomite</v>
      </c>
      <c r="D700" t="str">
        <f>VLOOKUP(C700, STANDARDS!B:E, 2, FALSE)</f>
        <v>Australia</v>
      </c>
      <c r="E700">
        <f>VLOOKUP(C700, STANDARDS!B:E, 3, FALSE)</f>
        <v>-23.7</v>
      </c>
      <c r="F700">
        <f>VLOOKUP(C700, STANDARDS!B:E, 4, FALSE)</f>
        <v>134.1</v>
      </c>
      <c r="G700">
        <v>1000</v>
      </c>
      <c r="H700">
        <f t="shared" si="1"/>
        <v>50</v>
      </c>
      <c r="J700" t="s">
        <v>2959</v>
      </c>
      <c r="K700">
        <v>0.1</v>
      </c>
      <c r="M700" t="s">
        <v>2960</v>
      </c>
    </row>
    <row r="701" spans="1:13" x14ac:dyDescent="0.3">
      <c r="A701">
        <v>16943</v>
      </c>
      <c r="B701" t="s">
        <v>2943</v>
      </c>
      <c r="C701" t="str">
        <f>VLOOKUP(B701,STANDARDS!A:B, 2, FALSE)</f>
        <v>Kyalla Mbr, McMinn Fm</v>
      </c>
      <c r="D701" t="str">
        <f>VLOOKUP(C701, STANDARDS!B:E, 2, FALSE)</f>
        <v>Australia</v>
      </c>
      <c r="E701">
        <f>VLOOKUP(C701, STANDARDS!B:E, 3, FALSE)</f>
        <v>-23.7</v>
      </c>
      <c r="F701">
        <f>VLOOKUP(C701, STANDARDS!B:E, 4, FALSE)</f>
        <v>134.1</v>
      </c>
      <c r="G701">
        <v>1400</v>
      </c>
      <c r="H701">
        <f t="shared" si="1"/>
        <v>70</v>
      </c>
      <c r="J701" t="s">
        <v>119</v>
      </c>
      <c r="K701">
        <v>1.17</v>
      </c>
      <c r="M701" t="s">
        <v>2960</v>
      </c>
    </row>
    <row r="702" spans="1:13" x14ac:dyDescent="0.3">
      <c r="A702">
        <v>16944</v>
      </c>
      <c r="B702" t="s">
        <v>54</v>
      </c>
      <c r="C702" t="str">
        <f>VLOOKUP(B702,STANDARDS!A:B, 2, FALSE)</f>
        <v>Urquhart Shale</v>
      </c>
      <c r="D702" t="str">
        <f>VLOOKUP(C702, STANDARDS!B:E, 2, FALSE)</f>
        <v>Australia</v>
      </c>
      <c r="E702">
        <f>VLOOKUP(C702, STANDARDS!B:E, 3, FALSE)</f>
        <v>-23.7</v>
      </c>
      <c r="F702">
        <f>VLOOKUP(C702, STANDARDS!B:E, 4, FALSE)</f>
        <v>134.1</v>
      </c>
      <c r="G702">
        <v>1500</v>
      </c>
      <c r="H702">
        <f t="shared" si="1"/>
        <v>75</v>
      </c>
      <c r="J702" t="s">
        <v>119</v>
      </c>
      <c r="K702">
        <v>0.13</v>
      </c>
      <c r="M702" t="s">
        <v>2960</v>
      </c>
    </row>
    <row r="703" spans="1:13" x14ac:dyDescent="0.3">
      <c r="A703">
        <v>16945</v>
      </c>
      <c r="B703" t="s">
        <v>49</v>
      </c>
      <c r="C703" t="str">
        <f>VLOOKUP(B703,STANDARDS!A:B, 2, FALSE)</f>
        <v>Marimo Slate</v>
      </c>
      <c r="D703" t="str">
        <f>VLOOKUP(C703, STANDARDS!B:E, 2, FALSE)</f>
        <v>Australia</v>
      </c>
      <c r="E703">
        <f>VLOOKUP(C703, STANDARDS!B:E, 3, FALSE)</f>
        <v>-23.7</v>
      </c>
      <c r="F703">
        <f>VLOOKUP(C703, STANDARDS!B:E, 4, FALSE)</f>
        <v>134.1</v>
      </c>
      <c r="G703">
        <v>1500</v>
      </c>
      <c r="H703">
        <f t="shared" si="1"/>
        <v>75</v>
      </c>
      <c r="J703" t="s">
        <v>119</v>
      </c>
      <c r="K703">
        <v>0.05</v>
      </c>
      <c r="M703" t="s">
        <v>2960</v>
      </c>
    </row>
    <row r="704" spans="1:13" x14ac:dyDescent="0.3">
      <c r="A704">
        <v>16946</v>
      </c>
      <c r="B704" t="s">
        <v>2944</v>
      </c>
      <c r="C704" t="str">
        <f>VLOOKUP(B704,STANDARDS!A:B, 2, FALSE)</f>
        <v>HYC Pyritic Shale Mbr, McArthur Gp</v>
      </c>
      <c r="D704" t="str">
        <f>VLOOKUP(C704, STANDARDS!B:E, 2, FALSE)</f>
        <v>Australia</v>
      </c>
      <c r="E704">
        <f>VLOOKUP(C704, STANDARDS!B:E, 3, FALSE)</f>
        <v>-23.7</v>
      </c>
      <c r="F704">
        <f>VLOOKUP(C704, STANDARDS!B:E, 4, FALSE)</f>
        <v>134.1</v>
      </c>
      <c r="G704">
        <v>1600</v>
      </c>
      <c r="H704">
        <f t="shared" si="1"/>
        <v>80</v>
      </c>
      <c r="J704" t="s">
        <v>119</v>
      </c>
      <c r="K704">
        <v>0.64</v>
      </c>
      <c r="M704" t="s">
        <v>2960</v>
      </c>
    </row>
    <row r="705" spans="1:15" x14ac:dyDescent="0.3">
      <c r="A705">
        <v>16947</v>
      </c>
      <c r="B705" t="s">
        <v>57</v>
      </c>
      <c r="C705" t="str">
        <f>VLOOKUP(B705,STANDARDS!A:B, 2, FALSE)</f>
        <v>Golden Dyke Fm</v>
      </c>
      <c r="D705" t="str">
        <f>VLOOKUP(C705, STANDARDS!B:E, 2, FALSE)</f>
        <v>Australia</v>
      </c>
      <c r="E705">
        <f>VLOOKUP(C705, STANDARDS!B:E, 3, FALSE)</f>
        <v>-23.7</v>
      </c>
      <c r="F705">
        <f>VLOOKUP(C705, STANDARDS!B:E, 4, FALSE)</f>
        <v>134.1</v>
      </c>
      <c r="G705">
        <v>1900</v>
      </c>
      <c r="H705">
        <v>1000</v>
      </c>
      <c r="I705" t="s">
        <v>32</v>
      </c>
      <c r="J705" t="s">
        <v>119</v>
      </c>
      <c r="K705">
        <v>0.04</v>
      </c>
      <c r="M705" t="s">
        <v>2960</v>
      </c>
      <c r="N705" t="s">
        <v>32</v>
      </c>
      <c r="O705" t="s">
        <v>2957</v>
      </c>
    </row>
    <row r="706" spans="1:15" x14ac:dyDescent="0.3">
      <c r="A706">
        <v>16948</v>
      </c>
      <c r="B706" t="s">
        <v>689</v>
      </c>
      <c r="C706" t="str">
        <f>VLOOKUP(B706,STANDARDS!A:B, 2, FALSE)</f>
        <v>Hooggenoeg Fm</v>
      </c>
      <c r="D706" t="str">
        <f>VLOOKUP(C706, STANDARDS!B:E, 2, FALSE)</f>
        <v>South Africa</v>
      </c>
      <c r="E706">
        <f>VLOOKUP(C706, STANDARDS!B:E, 3, FALSE)</f>
        <v>-28.7</v>
      </c>
      <c r="F706">
        <f>VLOOKUP(C706, STANDARDS!B:E, 4, FALSE)</f>
        <v>25.3</v>
      </c>
      <c r="G706">
        <v>3472</v>
      </c>
      <c r="H706">
        <v>10</v>
      </c>
      <c r="I706" t="s">
        <v>32</v>
      </c>
      <c r="K706">
        <v>0.41</v>
      </c>
      <c r="M706" t="s">
        <v>2960</v>
      </c>
    </row>
    <row r="707" spans="1:15" x14ac:dyDescent="0.3">
      <c r="A707">
        <v>16949</v>
      </c>
      <c r="B707" t="s">
        <v>689</v>
      </c>
      <c r="C707" t="str">
        <f>VLOOKUP(B707,STANDARDS!A:B, 2, FALSE)</f>
        <v>Hooggenoeg Fm</v>
      </c>
      <c r="D707" t="str">
        <f>VLOOKUP(C707, STANDARDS!B:E, 2, FALSE)</f>
        <v>South Africa</v>
      </c>
      <c r="E707">
        <f>VLOOKUP(C707, STANDARDS!B:E, 3, FALSE)</f>
        <v>-28.7</v>
      </c>
      <c r="F707">
        <f>VLOOKUP(C707, STANDARDS!B:E, 4, FALSE)</f>
        <v>25.3</v>
      </c>
      <c r="G707">
        <v>3472</v>
      </c>
      <c r="H707">
        <v>10</v>
      </c>
      <c r="I707" t="s">
        <v>32</v>
      </c>
      <c r="K707">
        <v>0.69</v>
      </c>
      <c r="M707" t="s">
        <v>2960</v>
      </c>
    </row>
    <row r="708" spans="1:15" x14ac:dyDescent="0.3">
      <c r="A708">
        <v>16950</v>
      </c>
      <c r="B708" t="s">
        <v>689</v>
      </c>
      <c r="C708" t="str">
        <f>VLOOKUP(B708,STANDARDS!A:B, 2, FALSE)</f>
        <v>Hooggenoeg Fm</v>
      </c>
      <c r="D708" t="str">
        <f>VLOOKUP(C708, STANDARDS!B:E, 2, FALSE)</f>
        <v>South Africa</v>
      </c>
      <c r="E708">
        <f>VLOOKUP(C708, STANDARDS!B:E, 3, FALSE)</f>
        <v>-28.7</v>
      </c>
      <c r="F708">
        <f>VLOOKUP(C708, STANDARDS!B:E, 4, FALSE)</f>
        <v>25.3</v>
      </c>
      <c r="G708">
        <v>3472</v>
      </c>
      <c r="H708">
        <v>10</v>
      </c>
      <c r="I708" t="s">
        <v>32</v>
      </c>
      <c r="K708">
        <v>0.43</v>
      </c>
      <c r="M708" t="s">
        <v>2960</v>
      </c>
    </row>
    <row r="709" spans="1:15" x14ac:dyDescent="0.3">
      <c r="A709">
        <v>16951</v>
      </c>
      <c r="B709" t="s">
        <v>689</v>
      </c>
      <c r="C709" t="str">
        <f>VLOOKUP(B709,STANDARDS!A:B, 2, FALSE)</f>
        <v>Hooggenoeg Fm</v>
      </c>
      <c r="D709" t="str">
        <f>VLOOKUP(C709, STANDARDS!B:E, 2, FALSE)</f>
        <v>South Africa</v>
      </c>
      <c r="E709">
        <f>VLOOKUP(C709, STANDARDS!B:E, 3, FALSE)</f>
        <v>-28.7</v>
      </c>
      <c r="F709">
        <f>VLOOKUP(C709, STANDARDS!B:E, 4, FALSE)</f>
        <v>25.3</v>
      </c>
      <c r="G709">
        <v>3472</v>
      </c>
      <c r="H709">
        <v>10</v>
      </c>
      <c r="I709" t="s">
        <v>32</v>
      </c>
      <c r="K709">
        <v>0.57999999999999996</v>
      </c>
      <c r="M709" t="s">
        <v>2960</v>
      </c>
    </row>
    <row r="710" spans="1:15" x14ac:dyDescent="0.3">
      <c r="A710">
        <v>16952</v>
      </c>
      <c r="B710" t="s">
        <v>1377</v>
      </c>
      <c r="C710" t="str">
        <f>VLOOKUP(B710,STANDARDS!A:B, 2, FALSE)</f>
        <v>Theespruit Fm</v>
      </c>
      <c r="D710" t="str">
        <f>VLOOKUP(C710, STANDARDS!B:E, 2, FALSE)</f>
        <v>South Africa</v>
      </c>
      <c r="E710">
        <f>VLOOKUP(C710, STANDARDS!B:E, 3, FALSE)</f>
        <v>-28.7</v>
      </c>
      <c r="F710">
        <f>VLOOKUP(C710, STANDARDS!B:E, 4, FALSE)</f>
        <v>25.3</v>
      </c>
      <c r="G710">
        <v>3520</v>
      </c>
      <c r="H710">
        <v>18</v>
      </c>
      <c r="I710" t="s">
        <v>32</v>
      </c>
      <c r="K710">
        <v>0.09</v>
      </c>
      <c r="M710" t="s">
        <v>2960</v>
      </c>
    </row>
    <row r="711" spans="1:15" x14ac:dyDescent="0.3">
      <c r="A711">
        <v>16953</v>
      </c>
      <c r="B711" t="s">
        <v>1377</v>
      </c>
      <c r="C711" t="str">
        <f>VLOOKUP(B711,STANDARDS!A:B, 2, FALSE)</f>
        <v>Theespruit Fm</v>
      </c>
      <c r="D711" t="str">
        <f>VLOOKUP(C711, STANDARDS!B:E, 2, FALSE)</f>
        <v>South Africa</v>
      </c>
      <c r="E711">
        <f>VLOOKUP(C711, STANDARDS!B:E, 3, FALSE)</f>
        <v>-28.7</v>
      </c>
      <c r="F711">
        <f>VLOOKUP(C711, STANDARDS!B:E, 4, FALSE)</f>
        <v>25.3</v>
      </c>
      <c r="G711">
        <v>3520</v>
      </c>
      <c r="H711">
        <v>18</v>
      </c>
      <c r="I711" t="s">
        <v>32</v>
      </c>
      <c r="K711">
        <v>0.04</v>
      </c>
      <c r="M711" t="s">
        <v>2960</v>
      </c>
    </row>
    <row r="712" spans="1:15" x14ac:dyDescent="0.3">
      <c r="A712">
        <v>16954</v>
      </c>
      <c r="B712" t="s">
        <v>1377</v>
      </c>
      <c r="C712" t="str">
        <f>VLOOKUP(B712,STANDARDS!A:B, 2, FALSE)</f>
        <v>Theespruit Fm</v>
      </c>
      <c r="D712" t="str">
        <f>VLOOKUP(C712, STANDARDS!B:E, 2, FALSE)</f>
        <v>South Africa</v>
      </c>
      <c r="E712">
        <f>VLOOKUP(C712, STANDARDS!B:E, 3, FALSE)</f>
        <v>-28.7</v>
      </c>
      <c r="F712">
        <f>VLOOKUP(C712, STANDARDS!B:E, 4, FALSE)</f>
        <v>25.3</v>
      </c>
      <c r="G712">
        <v>3520</v>
      </c>
      <c r="H712">
        <v>18</v>
      </c>
      <c r="I712" t="s">
        <v>32</v>
      </c>
      <c r="K712">
        <v>0.04</v>
      </c>
      <c r="M712" t="s">
        <v>2960</v>
      </c>
    </row>
    <row r="713" spans="1:15" x14ac:dyDescent="0.3">
      <c r="A713">
        <v>16955</v>
      </c>
      <c r="B713" t="s">
        <v>1377</v>
      </c>
      <c r="C713" t="str">
        <f>VLOOKUP(B713,STANDARDS!A:B, 2, FALSE)</f>
        <v>Theespruit Fm</v>
      </c>
      <c r="D713" t="str">
        <f>VLOOKUP(C713, STANDARDS!B:E, 2, FALSE)</f>
        <v>South Africa</v>
      </c>
      <c r="E713">
        <f>VLOOKUP(C713, STANDARDS!B:E, 3, FALSE)</f>
        <v>-28.7</v>
      </c>
      <c r="F713">
        <f>VLOOKUP(C713, STANDARDS!B:E, 4, FALSE)</f>
        <v>25.3</v>
      </c>
      <c r="G713">
        <v>3520</v>
      </c>
      <c r="H713">
        <v>18</v>
      </c>
      <c r="I713" t="s">
        <v>32</v>
      </c>
      <c r="K713">
        <v>0.03</v>
      </c>
      <c r="M713" t="s">
        <v>2960</v>
      </c>
    </row>
    <row r="714" spans="1:15" x14ac:dyDescent="0.3">
      <c r="A714">
        <v>16956</v>
      </c>
      <c r="B714" t="s">
        <v>1377</v>
      </c>
      <c r="C714" t="str">
        <f>VLOOKUP(B714,STANDARDS!A:B, 2, FALSE)</f>
        <v>Theespruit Fm</v>
      </c>
      <c r="D714" t="str">
        <f>VLOOKUP(C714, STANDARDS!B:E, 2, FALSE)</f>
        <v>South Africa</v>
      </c>
      <c r="E714">
        <f>VLOOKUP(C714, STANDARDS!B:E, 3, FALSE)</f>
        <v>-28.7</v>
      </c>
      <c r="F714">
        <f>VLOOKUP(C714, STANDARDS!B:E, 4, FALSE)</f>
        <v>25.3</v>
      </c>
      <c r="G714">
        <v>3520</v>
      </c>
      <c r="H714">
        <v>18</v>
      </c>
      <c r="I714" t="s">
        <v>32</v>
      </c>
      <c r="K714">
        <v>0.05</v>
      </c>
      <c r="M714" t="s">
        <v>2960</v>
      </c>
    </row>
    <row r="715" spans="1:15" x14ac:dyDescent="0.3">
      <c r="A715">
        <v>16957</v>
      </c>
      <c r="B715" t="s">
        <v>1377</v>
      </c>
      <c r="C715" t="str">
        <f>VLOOKUP(B715,STANDARDS!A:B, 2, FALSE)</f>
        <v>Theespruit Fm</v>
      </c>
      <c r="D715" t="str">
        <f>VLOOKUP(C715, STANDARDS!B:E, 2, FALSE)</f>
        <v>South Africa</v>
      </c>
      <c r="E715">
        <f>VLOOKUP(C715, STANDARDS!B:E, 3, FALSE)</f>
        <v>-28.7</v>
      </c>
      <c r="F715">
        <f>VLOOKUP(C715, STANDARDS!B:E, 4, FALSE)</f>
        <v>25.3</v>
      </c>
      <c r="G715">
        <v>3520</v>
      </c>
      <c r="H715">
        <v>18</v>
      </c>
      <c r="I715" t="s">
        <v>32</v>
      </c>
      <c r="K715">
        <v>0.05</v>
      </c>
      <c r="M715" t="s">
        <v>2960</v>
      </c>
    </row>
    <row r="716" spans="1:15" x14ac:dyDescent="0.3">
      <c r="A716">
        <v>16958</v>
      </c>
      <c r="B716" t="s">
        <v>1377</v>
      </c>
      <c r="C716" t="str">
        <f>VLOOKUP(B716,STANDARDS!A:B, 2, FALSE)</f>
        <v>Theespruit Fm</v>
      </c>
      <c r="D716" t="str">
        <f>VLOOKUP(C716, STANDARDS!B:E, 2, FALSE)</f>
        <v>South Africa</v>
      </c>
      <c r="E716">
        <f>VLOOKUP(C716, STANDARDS!B:E, 3, FALSE)</f>
        <v>-28.7</v>
      </c>
      <c r="F716">
        <f>VLOOKUP(C716, STANDARDS!B:E, 4, FALSE)</f>
        <v>25.3</v>
      </c>
      <c r="G716">
        <v>3520</v>
      </c>
      <c r="H716">
        <v>18</v>
      </c>
      <c r="I716" t="s">
        <v>32</v>
      </c>
      <c r="K716">
        <v>0.04</v>
      </c>
      <c r="M716" t="s">
        <v>2960</v>
      </c>
    </row>
    <row r="717" spans="1:15" x14ac:dyDescent="0.3">
      <c r="A717">
        <v>16959</v>
      </c>
      <c r="B717" t="s">
        <v>2945</v>
      </c>
      <c r="C717" t="str">
        <f>VLOOKUP(B717,STANDARDS!A:B, 2, FALSE)</f>
        <v>Uinta Basin</v>
      </c>
      <c r="D717" t="str">
        <f>VLOOKUP(C717, STANDARDS!B:E, 2, FALSE)</f>
        <v>USA</v>
      </c>
      <c r="E717">
        <f>VLOOKUP(C717, STANDARDS!B:E, 3, FALSE)</f>
        <v>40.700000000000003</v>
      </c>
      <c r="F717">
        <f>VLOOKUP(C717, STANDARDS!B:E, 4, FALSE)</f>
        <v>-96.2</v>
      </c>
      <c r="G717">
        <v>55</v>
      </c>
      <c r="H717">
        <v>11</v>
      </c>
      <c r="I717" t="s">
        <v>32</v>
      </c>
      <c r="K717">
        <v>1.51</v>
      </c>
      <c r="M717" t="s">
        <v>2961</v>
      </c>
    </row>
    <row r="718" spans="1:15" x14ac:dyDescent="0.3">
      <c r="A718">
        <v>16960</v>
      </c>
      <c r="B718" t="s">
        <v>2945</v>
      </c>
      <c r="C718" t="str">
        <f>VLOOKUP(B718,STANDARDS!A:B, 2, FALSE)</f>
        <v>Uinta Basin</v>
      </c>
      <c r="D718" t="str">
        <f>VLOOKUP(C718, STANDARDS!B:E, 2, FALSE)</f>
        <v>USA</v>
      </c>
      <c r="E718">
        <f>VLOOKUP(C718, STANDARDS!B:E, 3, FALSE)</f>
        <v>40.700000000000003</v>
      </c>
      <c r="F718">
        <f>VLOOKUP(C718, STANDARDS!B:E, 4, FALSE)</f>
        <v>-96.2</v>
      </c>
      <c r="G718">
        <v>55</v>
      </c>
      <c r="H718">
        <v>11</v>
      </c>
      <c r="I718" t="s">
        <v>32</v>
      </c>
      <c r="K718">
        <v>1.37</v>
      </c>
      <c r="M718" t="s">
        <v>2961</v>
      </c>
    </row>
    <row r="719" spans="1:15" x14ac:dyDescent="0.3">
      <c r="A719">
        <v>16961</v>
      </c>
      <c r="B719" t="s">
        <v>2945</v>
      </c>
      <c r="C719" t="str">
        <f>VLOOKUP(B719,STANDARDS!A:B, 2, FALSE)</f>
        <v>Uinta Basin</v>
      </c>
      <c r="D719" t="str">
        <f>VLOOKUP(C719, STANDARDS!B:E, 2, FALSE)</f>
        <v>USA</v>
      </c>
      <c r="E719">
        <f>VLOOKUP(C719, STANDARDS!B:E, 3, FALSE)</f>
        <v>40.700000000000003</v>
      </c>
      <c r="F719">
        <f>VLOOKUP(C719, STANDARDS!B:E, 4, FALSE)</f>
        <v>-96.2</v>
      </c>
      <c r="G719">
        <v>55</v>
      </c>
      <c r="H719">
        <v>11</v>
      </c>
      <c r="I719" t="s">
        <v>32</v>
      </c>
      <c r="K719">
        <v>1.06</v>
      </c>
      <c r="M719" t="s">
        <v>2961</v>
      </c>
    </row>
    <row r="720" spans="1:15" x14ac:dyDescent="0.3">
      <c r="A720">
        <v>16962</v>
      </c>
      <c r="B720" t="s">
        <v>2945</v>
      </c>
      <c r="C720" t="str">
        <f>VLOOKUP(B720,STANDARDS!A:B, 2, FALSE)</f>
        <v>Uinta Basin</v>
      </c>
      <c r="D720" t="str">
        <f>VLOOKUP(C720, STANDARDS!B:E, 2, FALSE)</f>
        <v>USA</v>
      </c>
      <c r="E720">
        <f>VLOOKUP(C720, STANDARDS!B:E, 3, FALSE)</f>
        <v>40.700000000000003</v>
      </c>
      <c r="F720">
        <f>VLOOKUP(C720, STANDARDS!B:E, 4, FALSE)</f>
        <v>-96.2</v>
      </c>
      <c r="G720">
        <v>55</v>
      </c>
      <c r="H720">
        <v>11</v>
      </c>
      <c r="I720" t="s">
        <v>32</v>
      </c>
      <c r="K720">
        <v>0.73</v>
      </c>
      <c r="M720" t="s">
        <v>2961</v>
      </c>
    </row>
    <row r="721" spans="1:13" x14ac:dyDescent="0.3">
      <c r="A721">
        <v>16963</v>
      </c>
      <c r="B721" t="s">
        <v>2945</v>
      </c>
      <c r="C721" t="str">
        <f>VLOOKUP(B721,STANDARDS!A:B, 2, FALSE)</f>
        <v>Uinta Basin</v>
      </c>
      <c r="D721" t="str">
        <f>VLOOKUP(C721, STANDARDS!B:E, 2, FALSE)</f>
        <v>USA</v>
      </c>
      <c r="E721">
        <f>VLOOKUP(C721, STANDARDS!B:E, 3, FALSE)</f>
        <v>40.700000000000003</v>
      </c>
      <c r="F721">
        <f>VLOOKUP(C721, STANDARDS!B:E, 4, FALSE)</f>
        <v>-96.2</v>
      </c>
      <c r="G721">
        <v>55</v>
      </c>
      <c r="H721">
        <v>11</v>
      </c>
      <c r="I721" t="s">
        <v>32</v>
      </c>
      <c r="K721">
        <v>0.48</v>
      </c>
      <c r="M721" t="s">
        <v>2961</v>
      </c>
    </row>
    <row r="722" spans="1:13" x14ac:dyDescent="0.3">
      <c r="A722">
        <v>16964</v>
      </c>
      <c r="B722" t="s">
        <v>2946</v>
      </c>
      <c r="C722" t="str">
        <f>VLOOKUP(B722,STANDARDS!A:B, 2, FALSE)</f>
        <v>Paris Basin</v>
      </c>
      <c r="D722" t="str">
        <f>VLOOKUP(C722, STANDARDS!B:E, 2, FALSE)</f>
        <v>France</v>
      </c>
      <c r="E722">
        <f>VLOOKUP(C722, STANDARDS!B:E, 3, FALSE)</f>
        <v>46.9</v>
      </c>
      <c r="F722">
        <f>VLOOKUP(C722, STANDARDS!B:E, 4, FALSE)</f>
        <v>3.1</v>
      </c>
      <c r="G722" s="3">
        <v>198.75</v>
      </c>
      <c r="H722" s="3">
        <v>53.25</v>
      </c>
      <c r="I722" t="s">
        <v>32</v>
      </c>
      <c r="K722">
        <v>1.31</v>
      </c>
      <c r="M722" t="s">
        <v>2961</v>
      </c>
    </row>
    <row r="723" spans="1:13" x14ac:dyDescent="0.3">
      <c r="A723">
        <v>16965</v>
      </c>
      <c r="B723" t="s">
        <v>2946</v>
      </c>
      <c r="C723" t="str">
        <f>VLOOKUP(B723,STANDARDS!A:B, 2, FALSE)</f>
        <v>Paris Basin</v>
      </c>
      <c r="D723" t="str">
        <f>VLOOKUP(C723, STANDARDS!B:E, 2, FALSE)</f>
        <v>France</v>
      </c>
      <c r="E723">
        <f>VLOOKUP(C723, STANDARDS!B:E, 3, FALSE)</f>
        <v>46.9</v>
      </c>
      <c r="F723">
        <f>VLOOKUP(C723, STANDARDS!B:E, 4, FALSE)</f>
        <v>3.1</v>
      </c>
      <c r="G723" s="3">
        <v>198.75</v>
      </c>
      <c r="H723" s="3">
        <v>53.25</v>
      </c>
      <c r="I723" t="s">
        <v>32</v>
      </c>
      <c r="K723">
        <v>1.1399999999999999</v>
      </c>
      <c r="M723" t="s">
        <v>2961</v>
      </c>
    </row>
    <row r="724" spans="1:13" x14ac:dyDescent="0.3">
      <c r="A724">
        <v>16966</v>
      </c>
      <c r="B724" t="s">
        <v>2946</v>
      </c>
      <c r="C724" t="str">
        <f>VLOOKUP(B724,STANDARDS!A:B, 2, FALSE)</f>
        <v>Paris Basin</v>
      </c>
      <c r="D724" t="str">
        <f>VLOOKUP(C724, STANDARDS!B:E, 2, FALSE)</f>
        <v>France</v>
      </c>
      <c r="E724">
        <f>VLOOKUP(C724, STANDARDS!B:E, 3, FALSE)</f>
        <v>46.9</v>
      </c>
      <c r="F724">
        <f>VLOOKUP(C724, STANDARDS!B:E, 4, FALSE)</f>
        <v>3.1</v>
      </c>
      <c r="G724" s="3">
        <v>198.75</v>
      </c>
      <c r="H724" s="3">
        <v>53.25</v>
      </c>
      <c r="I724" t="s">
        <v>32</v>
      </c>
      <c r="K724">
        <v>1.01</v>
      </c>
      <c r="M724" t="s">
        <v>2961</v>
      </c>
    </row>
    <row r="725" spans="1:13" x14ac:dyDescent="0.3">
      <c r="A725">
        <v>16967</v>
      </c>
      <c r="B725" t="s">
        <v>2947</v>
      </c>
      <c r="C725" t="str">
        <f>VLOOKUP(B725,STANDARDS!A:B, 2, FALSE)</f>
        <v>Posidonia Shale</v>
      </c>
      <c r="D725" t="str">
        <f>VLOOKUP(C725, STANDARDS!B:E, 2, FALSE)</f>
        <v>Germany</v>
      </c>
      <c r="E725">
        <f>VLOOKUP(C725, STANDARDS!B:E, 3, FALSE)</f>
        <v>50.95</v>
      </c>
      <c r="F725">
        <f>VLOOKUP(C725, STANDARDS!B:E, 4, FALSE)</f>
        <v>10.16</v>
      </c>
      <c r="G725">
        <v>183</v>
      </c>
      <c r="H725">
        <v>2</v>
      </c>
      <c r="I725" t="s">
        <v>32</v>
      </c>
      <c r="J725" t="s">
        <v>119</v>
      </c>
      <c r="K725">
        <v>0.69</v>
      </c>
      <c r="M725" t="s">
        <v>2961</v>
      </c>
    </row>
    <row r="726" spans="1:13" x14ac:dyDescent="0.3">
      <c r="A726">
        <v>16968</v>
      </c>
      <c r="B726" t="s">
        <v>2947</v>
      </c>
      <c r="C726" t="str">
        <f>VLOOKUP(B726,STANDARDS!A:B, 2, FALSE)</f>
        <v>Posidonia Shale</v>
      </c>
      <c r="D726" t="str">
        <f>VLOOKUP(C726, STANDARDS!B:E, 2, FALSE)</f>
        <v>Germany</v>
      </c>
      <c r="E726">
        <f>VLOOKUP(C726, STANDARDS!B:E, 3, FALSE)</f>
        <v>50.95</v>
      </c>
      <c r="F726">
        <f>VLOOKUP(C726, STANDARDS!B:E, 4, FALSE)</f>
        <v>10.16</v>
      </c>
      <c r="G726">
        <v>183</v>
      </c>
      <c r="H726">
        <v>2</v>
      </c>
      <c r="I726" t="s">
        <v>32</v>
      </c>
      <c r="J726" t="s">
        <v>119</v>
      </c>
      <c r="K726">
        <v>0.56000000000000005</v>
      </c>
      <c r="M726" t="s">
        <v>2961</v>
      </c>
    </row>
    <row r="727" spans="1:13" x14ac:dyDescent="0.3">
      <c r="A727">
        <v>16969</v>
      </c>
      <c r="B727" t="s">
        <v>2948</v>
      </c>
      <c r="C727" t="str">
        <f>VLOOKUP(B727,STANDARDS!A:B, 2, FALSE)</f>
        <v>Douala Basin</v>
      </c>
      <c r="D727" t="str">
        <f>VLOOKUP(C727, STANDARDS!B:E, 2, FALSE)</f>
        <v>Cameroon</v>
      </c>
      <c r="E727">
        <f>VLOOKUP(C727, STANDARDS!B:E, 3, FALSE)</f>
        <v>5.21</v>
      </c>
      <c r="F727">
        <f>VLOOKUP(C727, STANDARDS!B:E, 4, FALSE)</f>
        <v>12.67</v>
      </c>
      <c r="G727" s="3">
        <v>29.29</v>
      </c>
      <c r="H727" s="3">
        <v>26.71</v>
      </c>
      <c r="I727" t="s">
        <v>32</v>
      </c>
      <c r="K727">
        <v>0.82</v>
      </c>
      <c r="M727" t="s">
        <v>2961</v>
      </c>
    </row>
    <row r="728" spans="1:13" x14ac:dyDescent="0.3">
      <c r="A728">
        <v>16970</v>
      </c>
      <c r="B728" t="s">
        <v>2948</v>
      </c>
      <c r="C728" t="str">
        <f>VLOOKUP(B728,STANDARDS!A:B, 2, FALSE)</f>
        <v>Douala Basin</v>
      </c>
      <c r="D728" t="str">
        <f>VLOOKUP(C728, STANDARDS!B:E, 2, FALSE)</f>
        <v>Cameroon</v>
      </c>
      <c r="E728">
        <f>VLOOKUP(C728, STANDARDS!B:E, 3, FALSE)</f>
        <v>5.21</v>
      </c>
      <c r="F728">
        <f>VLOOKUP(C728, STANDARDS!B:E, 4, FALSE)</f>
        <v>12.67</v>
      </c>
      <c r="G728" s="3">
        <v>29.29</v>
      </c>
      <c r="H728" s="3">
        <v>26.71</v>
      </c>
      <c r="I728" t="s">
        <v>32</v>
      </c>
      <c r="K728">
        <v>0.79</v>
      </c>
      <c r="M728" t="s">
        <v>2961</v>
      </c>
    </row>
    <row r="729" spans="1:13" x14ac:dyDescent="0.3">
      <c r="A729">
        <v>16971</v>
      </c>
      <c r="B729" t="s">
        <v>2948</v>
      </c>
      <c r="C729" t="str">
        <f>VLOOKUP(B729,STANDARDS!A:B, 2, FALSE)</f>
        <v>Douala Basin</v>
      </c>
      <c r="D729" t="str">
        <f>VLOOKUP(C729, STANDARDS!B:E, 2, FALSE)</f>
        <v>Cameroon</v>
      </c>
      <c r="E729">
        <f>VLOOKUP(C729, STANDARDS!B:E, 3, FALSE)</f>
        <v>5.21</v>
      </c>
      <c r="F729">
        <f>VLOOKUP(C729, STANDARDS!B:E, 4, FALSE)</f>
        <v>12.67</v>
      </c>
      <c r="G729" s="3">
        <v>29.29</v>
      </c>
      <c r="H729" s="3">
        <v>26.71</v>
      </c>
      <c r="I729" t="s">
        <v>32</v>
      </c>
      <c r="K729">
        <v>0.71</v>
      </c>
      <c r="M729" t="s">
        <v>2961</v>
      </c>
    </row>
    <row r="730" spans="1:13" x14ac:dyDescent="0.3">
      <c r="A730">
        <v>16972</v>
      </c>
      <c r="B730" t="s">
        <v>2948</v>
      </c>
      <c r="C730" t="str">
        <f>VLOOKUP(B730,STANDARDS!A:B, 2, FALSE)</f>
        <v>Douala Basin</v>
      </c>
      <c r="D730" t="str">
        <f>VLOOKUP(C730, STANDARDS!B:E, 2, FALSE)</f>
        <v>Cameroon</v>
      </c>
      <c r="E730">
        <f>VLOOKUP(C730, STANDARDS!B:E, 3, FALSE)</f>
        <v>5.21</v>
      </c>
      <c r="F730">
        <f>VLOOKUP(C730, STANDARDS!B:E, 4, FALSE)</f>
        <v>12.67</v>
      </c>
      <c r="G730" s="3">
        <v>29.29</v>
      </c>
      <c r="H730" s="3">
        <v>26.71</v>
      </c>
      <c r="I730" t="s">
        <v>32</v>
      </c>
      <c r="K730">
        <v>0.55000000000000004</v>
      </c>
      <c r="M730" t="s">
        <v>2961</v>
      </c>
    </row>
    <row r="731" spans="1:13" x14ac:dyDescent="0.3">
      <c r="A731">
        <v>16973</v>
      </c>
      <c r="B731" t="s">
        <v>2948</v>
      </c>
      <c r="C731" t="str">
        <f>VLOOKUP(B731,STANDARDS!A:B, 2, FALSE)</f>
        <v>Douala Basin</v>
      </c>
      <c r="D731" t="str">
        <f>VLOOKUP(C731, STANDARDS!B:E, 2, FALSE)</f>
        <v>Cameroon</v>
      </c>
      <c r="E731">
        <f>VLOOKUP(C731, STANDARDS!B:E, 3, FALSE)</f>
        <v>5.21</v>
      </c>
      <c r="F731">
        <f>VLOOKUP(C731, STANDARDS!B:E, 4, FALSE)</f>
        <v>12.67</v>
      </c>
      <c r="G731" s="3">
        <v>29.29</v>
      </c>
      <c r="H731" s="3">
        <v>26.71</v>
      </c>
      <c r="I731" t="s">
        <v>32</v>
      </c>
      <c r="K731">
        <v>0.4</v>
      </c>
      <c r="M731" t="s">
        <v>2961</v>
      </c>
    </row>
  </sheetData>
  <autoFilter ref="A1:O731" xr:uid="{9F3FE7E0-FE7C-46DB-8227-F77D0E7DC2E0}">
    <sortState xmlns:xlrd2="http://schemas.microsoft.com/office/spreadsheetml/2017/richdata2" ref="A62:O255">
      <sortCondition ref="B1:B731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D6717-8952-4FB0-84CB-8D2381F71C8F}">
  <dimension ref="A1:E2327"/>
  <sheetViews>
    <sheetView topLeftCell="A1097" workbookViewId="0">
      <selection activeCell="B1111" sqref="B1111"/>
    </sheetView>
  </sheetViews>
  <sheetFormatPr defaultRowHeight="14.4" x14ac:dyDescent="0.3"/>
  <cols>
    <col min="1" max="1" width="30.77734375" customWidth="1"/>
    <col min="2" max="2" width="37.44140625" bestFit="1" customWidth="1"/>
    <col min="3" max="3" width="29.21875" bestFit="1" customWidth="1"/>
    <col min="4" max="4" width="9.88671875" bestFit="1" customWidth="1"/>
    <col min="5" max="5" width="11.21875" bestFit="1" customWidth="1"/>
  </cols>
  <sheetData>
    <row r="1" spans="1:5" x14ac:dyDescent="0.3">
      <c r="A1" s="1" t="s">
        <v>2932</v>
      </c>
      <c r="B1" s="1" t="s">
        <v>1642</v>
      </c>
      <c r="C1" s="1" t="s">
        <v>2</v>
      </c>
      <c r="D1" s="1" t="s">
        <v>2255</v>
      </c>
      <c r="E1" s="1" t="s">
        <v>2256</v>
      </c>
    </row>
    <row r="2" spans="1:5" x14ac:dyDescent="0.3">
      <c r="A2" t="s">
        <v>2520</v>
      </c>
      <c r="B2" t="s">
        <v>2234</v>
      </c>
      <c r="C2" t="s">
        <v>2264</v>
      </c>
      <c r="D2">
        <f>VLOOKUP(C2, 'lat-long'!A:C, 2, FALSE)</f>
        <v>63.7</v>
      </c>
      <c r="E2">
        <f>VLOOKUP(C2, 'lat-long'!A:C, 3, FALSE)</f>
        <v>98.1</v>
      </c>
    </row>
    <row r="3" spans="1:5" x14ac:dyDescent="0.3">
      <c r="A3" t="s">
        <v>2523</v>
      </c>
      <c r="B3" t="s">
        <v>2235</v>
      </c>
      <c r="C3" t="s">
        <v>2264</v>
      </c>
      <c r="D3">
        <f>VLOOKUP(C3, 'lat-long'!A:C, 2, FALSE)</f>
        <v>63.7</v>
      </c>
      <c r="E3">
        <f>VLOOKUP(C3, 'lat-long'!A:C, 3, FALSE)</f>
        <v>98.1</v>
      </c>
    </row>
    <row r="4" spans="1:5" x14ac:dyDescent="0.3">
      <c r="A4" t="s">
        <v>2524</v>
      </c>
      <c r="B4" t="s">
        <v>2236</v>
      </c>
      <c r="C4" t="s">
        <v>2264</v>
      </c>
      <c r="D4">
        <f>VLOOKUP(C4, 'lat-long'!A:C, 2, FALSE)</f>
        <v>63.7</v>
      </c>
      <c r="E4">
        <f>VLOOKUP(C4, 'lat-long'!A:C, 3, FALSE)</f>
        <v>98.1</v>
      </c>
    </row>
    <row r="5" spans="1:5" x14ac:dyDescent="0.3">
      <c r="A5" t="s">
        <v>2511</v>
      </c>
      <c r="B5" t="s">
        <v>2183</v>
      </c>
      <c r="C5" t="s">
        <v>2273</v>
      </c>
      <c r="D5">
        <f>VLOOKUP(C5, 'lat-long'!A:C, 2, FALSE)</f>
        <v>46.8</v>
      </c>
      <c r="E5">
        <f>VLOOKUP(C5, 'lat-long'!A:C, 3, FALSE)</f>
        <v>104.7</v>
      </c>
    </row>
    <row r="6" spans="1:5" x14ac:dyDescent="0.3">
      <c r="A6" t="s">
        <v>2512</v>
      </c>
      <c r="B6" t="s">
        <v>2184</v>
      </c>
      <c r="C6" t="s">
        <v>2273</v>
      </c>
      <c r="D6">
        <f>VLOOKUP(C6, 'lat-long'!A:C, 2, FALSE)</f>
        <v>46.8</v>
      </c>
      <c r="E6">
        <f>VLOOKUP(C6, 'lat-long'!A:C, 3, FALSE)</f>
        <v>104.7</v>
      </c>
    </row>
    <row r="7" spans="1:5" x14ac:dyDescent="0.3">
      <c r="A7" t="s">
        <v>2513</v>
      </c>
      <c r="B7" t="s">
        <v>2185</v>
      </c>
      <c r="C7" t="s">
        <v>2273</v>
      </c>
      <c r="D7">
        <f>VLOOKUP(C7, 'lat-long'!A:C, 2, FALSE)</f>
        <v>46.8</v>
      </c>
      <c r="E7">
        <f>VLOOKUP(C7, 'lat-long'!A:C, 3, FALSE)</f>
        <v>104.7</v>
      </c>
    </row>
    <row r="8" spans="1:5" x14ac:dyDescent="0.3">
      <c r="A8" t="s">
        <v>2514</v>
      </c>
      <c r="B8" t="s">
        <v>2186</v>
      </c>
      <c r="C8" t="s">
        <v>2273</v>
      </c>
      <c r="D8">
        <f>VLOOKUP(C8, 'lat-long'!A:C, 2, FALSE)</f>
        <v>46.8</v>
      </c>
      <c r="E8">
        <f>VLOOKUP(C8, 'lat-long'!A:C, 3, FALSE)</f>
        <v>104.7</v>
      </c>
    </row>
    <row r="9" spans="1:5" x14ac:dyDescent="0.3">
      <c r="A9" t="s">
        <v>2515</v>
      </c>
      <c r="B9" t="s">
        <v>2187</v>
      </c>
      <c r="C9" t="s">
        <v>2273</v>
      </c>
      <c r="D9">
        <f>VLOOKUP(C9, 'lat-long'!A:C, 2, FALSE)</f>
        <v>46.8</v>
      </c>
      <c r="E9">
        <f>VLOOKUP(C9, 'lat-long'!A:C, 3, FALSE)</f>
        <v>104.7</v>
      </c>
    </row>
    <row r="10" spans="1:5" x14ac:dyDescent="0.3">
      <c r="A10" t="s">
        <v>2516</v>
      </c>
      <c r="B10" t="s">
        <v>2188</v>
      </c>
      <c r="C10" t="s">
        <v>2273</v>
      </c>
      <c r="D10">
        <f>VLOOKUP(C10, 'lat-long'!A:C, 2, FALSE)</f>
        <v>46.8</v>
      </c>
      <c r="E10">
        <f>VLOOKUP(C10, 'lat-long'!A:C, 3, FALSE)</f>
        <v>104.7</v>
      </c>
    </row>
    <row r="11" spans="1:5" x14ac:dyDescent="0.3">
      <c r="A11" t="s">
        <v>2517</v>
      </c>
      <c r="B11" t="s">
        <v>2189</v>
      </c>
      <c r="C11" t="s">
        <v>2273</v>
      </c>
      <c r="D11">
        <f>VLOOKUP(C11, 'lat-long'!A:C, 2, FALSE)</f>
        <v>46.8</v>
      </c>
      <c r="E11">
        <f>VLOOKUP(C11, 'lat-long'!A:C, 3, FALSE)</f>
        <v>104.7</v>
      </c>
    </row>
    <row r="12" spans="1:5" x14ac:dyDescent="0.3">
      <c r="A12" t="s">
        <v>2526</v>
      </c>
      <c r="B12" t="s">
        <v>2238</v>
      </c>
      <c r="C12" t="s">
        <v>2260</v>
      </c>
      <c r="D12">
        <f>VLOOKUP(C12, 'lat-long'!A:C, 2, FALSE)</f>
        <v>-28.7</v>
      </c>
      <c r="E12">
        <f>VLOOKUP(C12, 'lat-long'!A:C, 3, FALSE)</f>
        <v>25.3</v>
      </c>
    </row>
    <row r="13" spans="1:5" x14ac:dyDescent="0.3">
      <c r="A13" t="s">
        <v>2527</v>
      </c>
      <c r="B13" t="s">
        <v>2239</v>
      </c>
      <c r="C13" t="s">
        <v>2260</v>
      </c>
      <c r="D13">
        <f>VLOOKUP(C13, 'lat-long'!A:C, 2, FALSE)</f>
        <v>-28.7</v>
      </c>
      <c r="E13">
        <f>VLOOKUP(C13, 'lat-long'!A:C, 3, FALSE)</f>
        <v>25.3</v>
      </c>
    </row>
    <row r="14" spans="1:5" x14ac:dyDescent="0.3">
      <c r="A14" t="s">
        <v>2528</v>
      </c>
      <c r="B14" t="s">
        <v>2240</v>
      </c>
      <c r="C14" t="s">
        <v>2260</v>
      </c>
      <c r="D14">
        <f>VLOOKUP(C14, 'lat-long'!A:C, 2, FALSE)</f>
        <v>-28.7</v>
      </c>
      <c r="E14">
        <f>VLOOKUP(C14, 'lat-long'!A:C, 3, FALSE)</f>
        <v>25.3</v>
      </c>
    </row>
    <row r="15" spans="1:5" x14ac:dyDescent="0.3">
      <c r="A15" t="s">
        <v>2518</v>
      </c>
      <c r="B15" t="s">
        <v>2190</v>
      </c>
      <c r="C15" t="s">
        <v>2273</v>
      </c>
      <c r="D15">
        <f>VLOOKUP(C15, 'lat-long'!A:C, 2, FALSE)</f>
        <v>46.8</v>
      </c>
      <c r="E15">
        <f>VLOOKUP(C15, 'lat-long'!A:C, 3, FALSE)</f>
        <v>104.7</v>
      </c>
    </row>
    <row r="16" spans="1:5" x14ac:dyDescent="0.3">
      <c r="A16" t="s">
        <v>2525</v>
      </c>
      <c r="B16" t="s">
        <v>2237</v>
      </c>
      <c r="C16" t="s">
        <v>2257</v>
      </c>
      <c r="D16">
        <f>VLOOKUP(C16, 'lat-long'!A:C, 2, FALSE)</f>
        <v>-23.7</v>
      </c>
      <c r="E16">
        <f>VLOOKUP(C16, 'lat-long'!A:C, 3, FALSE)</f>
        <v>134.1</v>
      </c>
    </row>
    <row r="17" spans="1:5" x14ac:dyDescent="0.3">
      <c r="A17" t="s">
        <v>237</v>
      </c>
      <c r="B17" t="s">
        <v>237</v>
      </c>
      <c r="C17" t="s">
        <v>2257</v>
      </c>
      <c r="D17">
        <f>VLOOKUP(C17, 'lat-long'!A:C, 2, FALSE)</f>
        <v>-23.7</v>
      </c>
      <c r="E17">
        <f>VLOOKUP(C17, 'lat-long'!A:C, 3, FALSE)</f>
        <v>134.1</v>
      </c>
    </row>
    <row r="18" spans="1:5" x14ac:dyDescent="0.3">
      <c r="A18" t="s">
        <v>238</v>
      </c>
      <c r="B18" t="s">
        <v>239</v>
      </c>
      <c r="C18" t="s">
        <v>2258</v>
      </c>
      <c r="D18">
        <f>VLOOKUP(C18, 'lat-long'!A:C, 2, FALSE)</f>
        <v>59.6</v>
      </c>
      <c r="E18">
        <f>VLOOKUP(C18, 'lat-long'!A:C, 3, FALSE)</f>
        <v>-103.1</v>
      </c>
    </row>
    <row r="19" spans="1:5" x14ac:dyDescent="0.3">
      <c r="A19" t="s">
        <v>239</v>
      </c>
      <c r="B19" t="s">
        <v>239</v>
      </c>
      <c r="C19" t="s">
        <v>2258</v>
      </c>
      <c r="D19">
        <f>VLOOKUP(C19, 'lat-long'!A:C, 2, FALSE)</f>
        <v>59.6</v>
      </c>
      <c r="E19">
        <f>VLOOKUP(C19, 'lat-long'!A:C, 3, FALSE)</f>
        <v>-103.1</v>
      </c>
    </row>
    <row r="20" spans="1:5" x14ac:dyDescent="0.3">
      <c r="A20" t="s">
        <v>240</v>
      </c>
      <c r="B20" t="s">
        <v>239</v>
      </c>
      <c r="C20" t="s">
        <v>2258</v>
      </c>
      <c r="D20">
        <f>VLOOKUP(C20, 'lat-long'!A:C, 2, FALSE)</f>
        <v>59.6</v>
      </c>
      <c r="E20">
        <f>VLOOKUP(C20, 'lat-long'!A:C, 3, FALSE)</f>
        <v>-103.1</v>
      </c>
    </row>
    <row r="21" spans="1:5" x14ac:dyDescent="0.3">
      <c r="A21" t="s">
        <v>241</v>
      </c>
      <c r="B21" t="s">
        <v>239</v>
      </c>
      <c r="C21" t="s">
        <v>2258</v>
      </c>
      <c r="D21">
        <f>VLOOKUP(C21, 'lat-long'!A:C, 2, FALSE)</f>
        <v>59.6</v>
      </c>
      <c r="E21">
        <f>VLOOKUP(C21, 'lat-long'!A:C, 3, FALSE)</f>
        <v>-103.1</v>
      </c>
    </row>
    <row r="22" spans="1:5" x14ac:dyDescent="0.3">
      <c r="A22" t="s">
        <v>242</v>
      </c>
      <c r="B22" t="s">
        <v>242</v>
      </c>
      <c r="C22" t="s">
        <v>2259</v>
      </c>
      <c r="D22">
        <f>VLOOKUP(C22, 'lat-long'!A:C, 2, FALSE)</f>
        <v>20.399999999999999</v>
      </c>
      <c r="E22">
        <f>VLOOKUP(C22, 'lat-long'!A:C, 3, FALSE)</f>
        <v>56.9</v>
      </c>
    </row>
    <row r="23" spans="1:5" x14ac:dyDescent="0.3">
      <c r="A23" t="s">
        <v>243</v>
      </c>
      <c r="B23" t="s">
        <v>243</v>
      </c>
      <c r="C23" t="s">
        <v>2260</v>
      </c>
      <c r="D23">
        <f>VLOOKUP(C23, 'lat-long'!A:C, 2, FALSE)</f>
        <v>-28.7</v>
      </c>
      <c r="E23">
        <f>VLOOKUP(C23, 'lat-long'!A:C, 3, FALSE)</f>
        <v>25.3</v>
      </c>
    </row>
    <row r="24" spans="1:5" x14ac:dyDescent="0.3">
      <c r="A24" t="s">
        <v>247</v>
      </c>
      <c r="B24" t="s">
        <v>1643</v>
      </c>
      <c r="C24" t="s">
        <v>615</v>
      </c>
      <c r="D24">
        <f>VLOOKUP(C24, 'lat-long'!A:C, 2, FALSE)</f>
        <v>65.3</v>
      </c>
      <c r="E24">
        <f>VLOOKUP(C24, 'lat-long'!A:C, 3, FALSE)</f>
        <v>27.4</v>
      </c>
    </row>
    <row r="25" spans="1:5" x14ac:dyDescent="0.3">
      <c r="A25" t="s">
        <v>244</v>
      </c>
      <c r="B25" t="s">
        <v>1643</v>
      </c>
      <c r="C25" t="s">
        <v>615</v>
      </c>
      <c r="D25">
        <f>VLOOKUP(C25, 'lat-long'!A:C, 2, FALSE)</f>
        <v>65.3</v>
      </c>
      <c r="E25">
        <f>VLOOKUP(C25, 'lat-long'!A:C, 3, FALSE)</f>
        <v>27.4</v>
      </c>
    </row>
    <row r="26" spans="1:5" x14ac:dyDescent="0.3">
      <c r="A26" t="s">
        <v>245</v>
      </c>
      <c r="B26" t="s">
        <v>1643</v>
      </c>
      <c r="C26" t="s">
        <v>615</v>
      </c>
      <c r="D26">
        <f>VLOOKUP(C26, 'lat-long'!A:C, 2, FALSE)</f>
        <v>65.3</v>
      </c>
      <c r="E26">
        <f>VLOOKUP(C26, 'lat-long'!A:C, 3, FALSE)</f>
        <v>27.4</v>
      </c>
    </row>
    <row r="27" spans="1:5" x14ac:dyDescent="0.3">
      <c r="A27" t="s">
        <v>246</v>
      </c>
      <c r="B27" t="s">
        <v>1643</v>
      </c>
      <c r="C27" t="s">
        <v>615</v>
      </c>
      <c r="D27">
        <f>VLOOKUP(C27, 'lat-long'!A:C, 2, FALSE)</f>
        <v>65.3</v>
      </c>
      <c r="E27">
        <f>VLOOKUP(C27, 'lat-long'!A:C, 3, FALSE)</f>
        <v>27.4</v>
      </c>
    </row>
    <row r="28" spans="1:5" x14ac:dyDescent="0.3">
      <c r="A28" t="s">
        <v>248</v>
      </c>
      <c r="B28" t="s">
        <v>1644</v>
      </c>
      <c r="C28" t="s">
        <v>2258</v>
      </c>
      <c r="D28">
        <f>VLOOKUP(C28, 'lat-long'!A:C, 2, FALSE)</f>
        <v>59.6</v>
      </c>
      <c r="E28">
        <f>VLOOKUP(C28, 'lat-long'!A:C, 3, FALSE)</f>
        <v>-103.1</v>
      </c>
    </row>
    <row r="29" spans="1:5" x14ac:dyDescent="0.3">
      <c r="A29" t="s">
        <v>249</v>
      </c>
      <c r="B29" t="s">
        <v>1644</v>
      </c>
      <c r="C29" t="s">
        <v>2258</v>
      </c>
      <c r="D29">
        <f>VLOOKUP(C29, 'lat-long'!A:C, 2, FALSE)</f>
        <v>59.6</v>
      </c>
      <c r="E29">
        <f>VLOOKUP(C29, 'lat-long'!A:C, 3, FALSE)</f>
        <v>-103.1</v>
      </c>
    </row>
    <row r="30" spans="1:5" x14ac:dyDescent="0.3">
      <c r="A30" t="s">
        <v>206</v>
      </c>
      <c r="B30" t="s">
        <v>1644</v>
      </c>
      <c r="C30" t="s">
        <v>2258</v>
      </c>
      <c r="D30">
        <f>VLOOKUP(C30, 'lat-long'!A:C, 2, FALSE)</f>
        <v>59.6</v>
      </c>
      <c r="E30">
        <f>VLOOKUP(C30, 'lat-long'!A:C, 3, FALSE)</f>
        <v>-103.1</v>
      </c>
    </row>
    <row r="31" spans="1:5" x14ac:dyDescent="0.3">
      <c r="A31" t="s">
        <v>250</v>
      </c>
      <c r="B31" t="s">
        <v>1644</v>
      </c>
      <c r="C31" t="s">
        <v>2258</v>
      </c>
      <c r="D31">
        <f>VLOOKUP(C31, 'lat-long'!A:C, 2, FALSE)</f>
        <v>59.6</v>
      </c>
      <c r="E31">
        <f>VLOOKUP(C31, 'lat-long'!A:C, 3, FALSE)</f>
        <v>-103.1</v>
      </c>
    </row>
    <row r="32" spans="1:5" x14ac:dyDescent="0.3">
      <c r="A32" t="s">
        <v>251</v>
      </c>
      <c r="B32" t="s">
        <v>1644</v>
      </c>
      <c r="C32" t="s">
        <v>2258</v>
      </c>
      <c r="D32">
        <f>VLOOKUP(C32, 'lat-long'!A:C, 2, FALSE)</f>
        <v>59.6</v>
      </c>
      <c r="E32">
        <f>VLOOKUP(C32, 'lat-long'!A:C, 3, FALSE)</f>
        <v>-103.1</v>
      </c>
    </row>
    <row r="33" spans="1:5" x14ac:dyDescent="0.3">
      <c r="A33" t="s">
        <v>252</v>
      </c>
      <c r="B33" t="s">
        <v>1644</v>
      </c>
      <c r="C33" t="s">
        <v>2258</v>
      </c>
      <c r="D33">
        <f>VLOOKUP(C33, 'lat-long'!A:C, 2, FALSE)</f>
        <v>59.6</v>
      </c>
      <c r="E33">
        <f>VLOOKUP(C33, 'lat-long'!A:C, 3, FALSE)</f>
        <v>-103.1</v>
      </c>
    </row>
    <row r="34" spans="1:5" x14ac:dyDescent="0.3">
      <c r="A34" t="s">
        <v>253</v>
      </c>
      <c r="B34" t="s">
        <v>1644</v>
      </c>
      <c r="C34" t="s">
        <v>2258</v>
      </c>
      <c r="D34">
        <f>VLOOKUP(C34, 'lat-long'!A:C, 2, FALSE)</f>
        <v>59.6</v>
      </c>
      <c r="E34">
        <f>VLOOKUP(C34, 'lat-long'!A:C, 3, FALSE)</f>
        <v>-103.1</v>
      </c>
    </row>
    <row r="35" spans="1:5" x14ac:dyDescent="0.3">
      <c r="A35" t="s">
        <v>254</v>
      </c>
      <c r="B35" t="s">
        <v>1644</v>
      </c>
      <c r="C35" t="s">
        <v>2258</v>
      </c>
      <c r="D35">
        <f>VLOOKUP(C35, 'lat-long'!A:C, 2, FALSE)</f>
        <v>59.6</v>
      </c>
      <c r="E35">
        <f>VLOOKUP(C35, 'lat-long'!A:C, 3, FALSE)</f>
        <v>-103.1</v>
      </c>
    </row>
    <row r="36" spans="1:5" x14ac:dyDescent="0.3">
      <c r="A36" t="s">
        <v>255</v>
      </c>
      <c r="B36" t="s">
        <v>1644</v>
      </c>
      <c r="C36" t="s">
        <v>2258</v>
      </c>
      <c r="D36">
        <f>VLOOKUP(C36, 'lat-long'!A:C, 2, FALSE)</f>
        <v>59.6</v>
      </c>
      <c r="E36">
        <f>VLOOKUP(C36, 'lat-long'!A:C, 3, FALSE)</f>
        <v>-103.1</v>
      </c>
    </row>
    <row r="37" spans="1:5" x14ac:dyDescent="0.3">
      <c r="A37" t="s">
        <v>256</v>
      </c>
      <c r="B37" t="s">
        <v>1644</v>
      </c>
      <c r="C37" t="s">
        <v>2258</v>
      </c>
      <c r="D37">
        <f>VLOOKUP(C37, 'lat-long'!A:C, 2, FALSE)</f>
        <v>59.6</v>
      </c>
      <c r="E37">
        <f>VLOOKUP(C37, 'lat-long'!A:C, 3, FALSE)</f>
        <v>-103.1</v>
      </c>
    </row>
    <row r="38" spans="1:5" x14ac:dyDescent="0.3">
      <c r="A38" t="s">
        <v>2291</v>
      </c>
      <c r="B38" t="s">
        <v>1644</v>
      </c>
      <c r="C38" t="s">
        <v>2258</v>
      </c>
      <c r="D38">
        <f>VLOOKUP(C38, 'lat-long'!A:C, 2, FALSE)</f>
        <v>59.6</v>
      </c>
      <c r="E38">
        <f>VLOOKUP(C38, 'lat-long'!A:C, 3, FALSE)</f>
        <v>-103.1</v>
      </c>
    </row>
    <row r="39" spans="1:5" x14ac:dyDescent="0.3">
      <c r="A39" t="s">
        <v>257</v>
      </c>
      <c r="B39" t="s">
        <v>1644</v>
      </c>
      <c r="C39" t="s">
        <v>2258</v>
      </c>
      <c r="D39">
        <f>VLOOKUP(C39, 'lat-long'!A:C, 2, FALSE)</f>
        <v>59.6</v>
      </c>
      <c r="E39">
        <f>VLOOKUP(C39, 'lat-long'!A:C, 3, FALSE)</f>
        <v>-103.1</v>
      </c>
    </row>
    <row r="40" spans="1:5" x14ac:dyDescent="0.3">
      <c r="A40" t="s">
        <v>258</v>
      </c>
      <c r="B40" t="s">
        <v>1644</v>
      </c>
      <c r="C40" t="s">
        <v>2258</v>
      </c>
      <c r="D40">
        <f>VLOOKUP(C40, 'lat-long'!A:C, 2, FALSE)</f>
        <v>59.6</v>
      </c>
      <c r="E40">
        <f>VLOOKUP(C40, 'lat-long'!A:C, 3, FALSE)</f>
        <v>-103.1</v>
      </c>
    </row>
    <row r="41" spans="1:5" x14ac:dyDescent="0.3">
      <c r="A41" t="s">
        <v>259</v>
      </c>
      <c r="B41" t="s">
        <v>1644</v>
      </c>
      <c r="C41" t="s">
        <v>2258</v>
      </c>
      <c r="D41">
        <f>VLOOKUP(C41, 'lat-long'!A:C, 2, FALSE)</f>
        <v>59.6</v>
      </c>
      <c r="E41">
        <f>VLOOKUP(C41, 'lat-long'!A:C, 3, FALSE)</f>
        <v>-103.1</v>
      </c>
    </row>
    <row r="42" spans="1:5" x14ac:dyDescent="0.3">
      <c r="A42" t="s">
        <v>260</v>
      </c>
      <c r="B42" t="s">
        <v>1644</v>
      </c>
      <c r="C42" t="s">
        <v>2258</v>
      </c>
      <c r="D42">
        <f>VLOOKUP(C42, 'lat-long'!A:C, 2, FALSE)</f>
        <v>59.6</v>
      </c>
      <c r="E42">
        <f>VLOOKUP(C42, 'lat-long'!A:C, 3, FALSE)</f>
        <v>-103.1</v>
      </c>
    </row>
    <row r="43" spans="1:5" x14ac:dyDescent="0.3">
      <c r="A43" t="s">
        <v>261</v>
      </c>
      <c r="B43" t="s">
        <v>1644</v>
      </c>
      <c r="C43" t="s">
        <v>2258</v>
      </c>
      <c r="D43">
        <f>VLOOKUP(C43, 'lat-long'!A:C, 2, FALSE)</f>
        <v>59.6</v>
      </c>
      <c r="E43">
        <f>VLOOKUP(C43, 'lat-long'!A:C, 3, FALSE)</f>
        <v>-103.1</v>
      </c>
    </row>
    <row r="44" spans="1:5" x14ac:dyDescent="0.3">
      <c r="A44" t="s">
        <v>262</v>
      </c>
      <c r="B44" t="s">
        <v>1644</v>
      </c>
      <c r="C44" t="s">
        <v>2258</v>
      </c>
      <c r="D44">
        <f>VLOOKUP(C44, 'lat-long'!A:C, 2, FALSE)</f>
        <v>59.6</v>
      </c>
      <c r="E44">
        <f>VLOOKUP(C44, 'lat-long'!A:C, 3, FALSE)</f>
        <v>-103.1</v>
      </c>
    </row>
    <row r="45" spans="1:5" x14ac:dyDescent="0.3">
      <c r="A45" t="s">
        <v>263</v>
      </c>
      <c r="B45" t="s">
        <v>1644</v>
      </c>
      <c r="C45" t="s">
        <v>2258</v>
      </c>
      <c r="D45">
        <f>VLOOKUP(C45, 'lat-long'!A:C, 2, FALSE)</f>
        <v>59.6</v>
      </c>
      <c r="E45">
        <f>VLOOKUP(C45, 'lat-long'!A:C, 3, FALSE)</f>
        <v>-103.1</v>
      </c>
    </row>
    <row r="46" spans="1:5" x14ac:dyDescent="0.3">
      <c r="A46" t="s">
        <v>264</v>
      </c>
      <c r="B46" t="s">
        <v>1644</v>
      </c>
      <c r="C46" t="s">
        <v>2258</v>
      </c>
      <c r="D46">
        <f>VLOOKUP(C46, 'lat-long'!A:C, 2, FALSE)</f>
        <v>59.6</v>
      </c>
      <c r="E46">
        <f>VLOOKUP(C46, 'lat-long'!A:C, 3, FALSE)</f>
        <v>-103.1</v>
      </c>
    </row>
    <row r="47" spans="1:5" x14ac:dyDescent="0.3">
      <c r="A47" t="s">
        <v>60</v>
      </c>
      <c r="B47" t="s">
        <v>1644</v>
      </c>
      <c r="C47" t="s">
        <v>2258</v>
      </c>
      <c r="D47">
        <f>VLOOKUP(C47, 'lat-long'!A:C, 2, FALSE)</f>
        <v>59.6</v>
      </c>
      <c r="E47">
        <f>VLOOKUP(C47, 'lat-long'!A:C, 3, FALSE)</f>
        <v>-103.1</v>
      </c>
    </row>
    <row r="48" spans="1:5" x14ac:dyDescent="0.3">
      <c r="A48" t="s">
        <v>96</v>
      </c>
      <c r="B48" t="s">
        <v>1644</v>
      </c>
      <c r="C48" t="s">
        <v>2258</v>
      </c>
      <c r="D48">
        <f>VLOOKUP(C48, 'lat-long'!A:C, 2, FALSE)</f>
        <v>59.6</v>
      </c>
      <c r="E48">
        <f>VLOOKUP(C48, 'lat-long'!A:C, 3, FALSE)</f>
        <v>-103.1</v>
      </c>
    </row>
    <row r="49" spans="1:5" x14ac:dyDescent="0.3">
      <c r="A49" t="s">
        <v>265</v>
      </c>
      <c r="B49" t="s">
        <v>1644</v>
      </c>
      <c r="C49" t="s">
        <v>2258</v>
      </c>
      <c r="D49">
        <f>VLOOKUP(C49, 'lat-long'!A:C, 2, FALSE)</f>
        <v>59.6</v>
      </c>
      <c r="E49">
        <f>VLOOKUP(C49, 'lat-long'!A:C, 3, FALSE)</f>
        <v>-103.1</v>
      </c>
    </row>
    <row r="50" spans="1:5" x14ac:dyDescent="0.3">
      <c r="A50" t="s">
        <v>266</v>
      </c>
      <c r="B50" t="s">
        <v>1644</v>
      </c>
      <c r="C50" t="s">
        <v>2258</v>
      </c>
      <c r="D50">
        <f>VLOOKUP(C50, 'lat-long'!A:C, 2, FALSE)</f>
        <v>59.6</v>
      </c>
      <c r="E50">
        <f>VLOOKUP(C50, 'lat-long'!A:C, 3, FALSE)</f>
        <v>-103.1</v>
      </c>
    </row>
    <row r="51" spans="1:5" x14ac:dyDescent="0.3">
      <c r="A51" t="s">
        <v>2860</v>
      </c>
      <c r="B51" t="s">
        <v>2243</v>
      </c>
      <c r="C51" t="s">
        <v>2264</v>
      </c>
      <c r="D51">
        <f>VLOOKUP(C51, 'lat-long'!A:C, 2, FALSE)</f>
        <v>63.7</v>
      </c>
      <c r="E51">
        <f>VLOOKUP(C51, 'lat-long'!A:C, 3, FALSE)</f>
        <v>98.1</v>
      </c>
    </row>
    <row r="52" spans="1:5" x14ac:dyDescent="0.3">
      <c r="A52" t="s">
        <v>2862</v>
      </c>
      <c r="B52" t="s">
        <v>2243</v>
      </c>
      <c r="C52" t="s">
        <v>2264</v>
      </c>
      <c r="D52">
        <f>VLOOKUP(C52, 'lat-long'!A:C, 2, FALSE)</f>
        <v>63.7</v>
      </c>
      <c r="E52">
        <f>VLOOKUP(C52, 'lat-long'!A:C, 3, FALSE)</f>
        <v>98.1</v>
      </c>
    </row>
    <row r="53" spans="1:5" x14ac:dyDescent="0.3">
      <c r="A53" t="s">
        <v>2865</v>
      </c>
      <c r="B53" t="s">
        <v>2243</v>
      </c>
      <c r="C53" t="s">
        <v>2264</v>
      </c>
      <c r="D53">
        <f>VLOOKUP(C53, 'lat-long'!A:C, 2, FALSE)</f>
        <v>63.7</v>
      </c>
      <c r="E53">
        <f>VLOOKUP(C53, 'lat-long'!A:C, 3, FALSE)</f>
        <v>98.1</v>
      </c>
    </row>
    <row r="54" spans="1:5" x14ac:dyDescent="0.3">
      <c r="A54" t="s">
        <v>2531</v>
      </c>
      <c r="B54" t="s">
        <v>2243</v>
      </c>
      <c r="C54" t="s">
        <v>2264</v>
      </c>
      <c r="D54">
        <f>VLOOKUP(C54, 'lat-long'!A:C, 2, FALSE)</f>
        <v>63.7</v>
      </c>
      <c r="E54">
        <f>VLOOKUP(C54, 'lat-long'!A:C, 3, FALSE)</f>
        <v>98.1</v>
      </c>
    </row>
    <row r="55" spans="1:5" x14ac:dyDescent="0.3">
      <c r="A55" t="s">
        <v>2532</v>
      </c>
      <c r="B55" t="s">
        <v>2243</v>
      </c>
      <c r="C55" t="s">
        <v>2264</v>
      </c>
      <c r="D55">
        <f>VLOOKUP(C55, 'lat-long'!A:C, 2, FALSE)</f>
        <v>63.7</v>
      </c>
      <c r="E55">
        <f>VLOOKUP(C55, 'lat-long'!A:C, 3, FALSE)</f>
        <v>98.1</v>
      </c>
    </row>
    <row r="56" spans="1:5" x14ac:dyDescent="0.3">
      <c r="A56" t="s">
        <v>2533</v>
      </c>
      <c r="B56" t="s">
        <v>2243</v>
      </c>
      <c r="C56" t="s">
        <v>2264</v>
      </c>
      <c r="D56">
        <f>VLOOKUP(C56, 'lat-long'!A:C, 2, FALSE)</f>
        <v>63.7</v>
      </c>
      <c r="E56">
        <f>VLOOKUP(C56, 'lat-long'!A:C, 3, FALSE)</f>
        <v>98.1</v>
      </c>
    </row>
    <row r="57" spans="1:5" x14ac:dyDescent="0.3">
      <c r="A57" t="s">
        <v>2534</v>
      </c>
      <c r="B57" t="s">
        <v>2243</v>
      </c>
      <c r="C57" t="s">
        <v>2264</v>
      </c>
      <c r="D57">
        <f>VLOOKUP(C57, 'lat-long'!A:C, 2, FALSE)</f>
        <v>63.7</v>
      </c>
      <c r="E57">
        <f>VLOOKUP(C57, 'lat-long'!A:C, 3, FALSE)</f>
        <v>98.1</v>
      </c>
    </row>
    <row r="58" spans="1:5" x14ac:dyDescent="0.3">
      <c r="A58" t="s">
        <v>2535</v>
      </c>
      <c r="B58" t="s">
        <v>2243</v>
      </c>
      <c r="C58" t="s">
        <v>2264</v>
      </c>
      <c r="D58">
        <f>VLOOKUP(C58, 'lat-long'!A:C, 2, FALSE)</f>
        <v>63.7</v>
      </c>
      <c r="E58">
        <f>VLOOKUP(C58, 'lat-long'!A:C, 3, FALSE)</f>
        <v>98.1</v>
      </c>
    </row>
    <row r="59" spans="1:5" x14ac:dyDescent="0.3">
      <c r="A59" t="s">
        <v>2556</v>
      </c>
      <c r="B59" t="s">
        <v>2243</v>
      </c>
      <c r="C59" t="s">
        <v>2264</v>
      </c>
      <c r="D59">
        <f>VLOOKUP(C59, 'lat-long'!A:C, 2, FALSE)</f>
        <v>63.7</v>
      </c>
      <c r="E59">
        <f>VLOOKUP(C59, 'lat-long'!A:C, 3, FALSE)</f>
        <v>98.1</v>
      </c>
    </row>
    <row r="60" spans="1:5" x14ac:dyDescent="0.3">
      <c r="A60" t="s">
        <v>2557</v>
      </c>
      <c r="B60" t="s">
        <v>2243</v>
      </c>
      <c r="C60" t="s">
        <v>2264</v>
      </c>
      <c r="D60">
        <f>VLOOKUP(C60, 'lat-long'!A:C, 2, FALSE)</f>
        <v>63.7</v>
      </c>
      <c r="E60">
        <f>VLOOKUP(C60, 'lat-long'!A:C, 3, FALSE)</f>
        <v>98.1</v>
      </c>
    </row>
    <row r="61" spans="1:5" x14ac:dyDescent="0.3">
      <c r="A61" t="s">
        <v>2558</v>
      </c>
      <c r="B61" t="s">
        <v>2243</v>
      </c>
      <c r="C61" t="s">
        <v>2264</v>
      </c>
      <c r="D61">
        <f>VLOOKUP(C61, 'lat-long'!A:C, 2, FALSE)</f>
        <v>63.7</v>
      </c>
      <c r="E61">
        <f>VLOOKUP(C61, 'lat-long'!A:C, 3, FALSE)</f>
        <v>98.1</v>
      </c>
    </row>
    <row r="62" spans="1:5" x14ac:dyDescent="0.3">
      <c r="A62" t="s">
        <v>2559</v>
      </c>
      <c r="B62" t="s">
        <v>2243</v>
      </c>
      <c r="C62" t="s">
        <v>2264</v>
      </c>
      <c r="D62">
        <f>VLOOKUP(C62, 'lat-long'!A:C, 2, FALSE)</f>
        <v>63.7</v>
      </c>
      <c r="E62">
        <f>VLOOKUP(C62, 'lat-long'!A:C, 3, FALSE)</f>
        <v>98.1</v>
      </c>
    </row>
    <row r="63" spans="1:5" x14ac:dyDescent="0.3">
      <c r="A63" t="s">
        <v>2560</v>
      </c>
      <c r="B63" t="s">
        <v>2243</v>
      </c>
      <c r="C63" t="s">
        <v>2264</v>
      </c>
      <c r="D63">
        <f>VLOOKUP(C63, 'lat-long'!A:C, 2, FALSE)</f>
        <v>63.7</v>
      </c>
      <c r="E63">
        <f>VLOOKUP(C63, 'lat-long'!A:C, 3, FALSE)</f>
        <v>98.1</v>
      </c>
    </row>
    <row r="64" spans="1:5" x14ac:dyDescent="0.3">
      <c r="A64" t="s">
        <v>2561</v>
      </c>
      <c r="B64" t="s">
        <v>2243</v>
      </c>
      <c r="C64" t="s">
        <v>2264</v>
      </c>
      <c r="D64">
        <f>VLOOKUP(C64, 'lat-long'!A:C, 2, FALSE)</f>
        <v>63.7</v>
      </c>
      <c r="E64">
        <f>VLOOKUP(C64, 'lat-long'!A:C, 3, FALSE)</f>
        <v>98.1</v>
      </c>
    </row>
    <row r="65" spans="1:5" x14ac:dyDescent="0.3">
      <c r="A65" t="s">
        <v>2562</v>
      </c>
      <c r="B65" t="s">
        <v>2243</v>
      </c>
      <c r="C65" t="s">
        <v>2264</v>
      </c>
      <c r="D65">
        <f>VLOOKUP(C65, 'lat-long'!A:C, 2, FALSE)</f>
        <v>63.7</v>
      </c>
      <c r="E65">
        <f>VLOOKUP(C65, 'lat-long'!A:C, 3, FALSE)</f>
        <v>98.1</v>
      </c>
    </row>
    <row r="66" spans="1:5" x14ac:dyDescent="0.3">
      <c r="A66" t="s">
        <v>2519</v>
      </c>
      <c r="B66" t="s">
        <v>2233</v>
      </c>
      <c r="C66" t="s">
        <v>2264</v>
      </c>
      <c r="D66">
        <f>VLOOKUP(C66, 'lat-long'!A:C, 2, FALSE)</f>
        <v>63.7</v>
      </c>
      <c r="E66">
        <f>VLOOKUP(C66, 'lat-long'!A:C, 3, FALSE)</f>
        <v>98.1</v>
      </c>
    </row>
    <row r="67" spans="1:5" x14ac:dyDescent="0.3">
      <c r="A67" t="s">
        <v>2521</v>
      </c>
      <c r="B67" t="s">
        <v>2233</v>
      </c>
      <c r="C67" t="s">
        <v>2264</v>
      </c>
      <c r="D67">
        <f>VLOOKUP(C67, 'lat-long'!A:C, 2, FALSE)</f>
        <v>63.7</v>
      </c>
      <c r="E67">
        <f>VLOOKUP(C67, 'lat-long'!A:C, 3, FALSE)</f>
        <v>98.1</v>
      </c>
    </row>
    <row r="68" spans="1:5" x14ac:dyDescent="0.3">
      <c r="A68" t="s">
        <v>2522</v>
      </c>
      <c r="B68" t="s">
        <v>2233</v>
      </c>
      <c r="C68" t="s">
        <v>2264</v>
      </c>
      <c r="D68">
        <f>VLOOKUP(C68, 'lat-long'!A:C, 2, FALSE)</f>
        <v>63.7</v>
      </c>
      <c r="E68">
        <f>VLOOKUP(C68, 'lat-long'!A:C, 3, FALSE)</f>
        <v>98.1</v>
      </c>
    </row>
    <row r="69" spans="1:5" x14ac:dyDescent="0.3">
      <c r="A69" t="s">
        <v>267</v>
      </c>
      <c r="B69" t="s">
        <v>1645</v>
      </c>
      <c r="C69" t="s">
        <v>2261</v>
      </c>
      <c r="D69">
        <f>VLOOKUP(C69, 'lat-long'!A:C, 2, FALSE)</f>
        <v>40.700000000000003</v>
      </c>
      <c r="E69">
        <f>VLOOKUP(C69, 'lat-long'!A:C, 3, FALSE)</f>
        <v>-96.2</v>
      </c>
    </row>
    <row r="70" spans="1:5" x14ac:dyDescent="0.3">
      <c r="A70" t="s">
        <v>2292</v>
      </c>
      <c r="B70" t="s">
        <v>1645</v>
      </c>
      <c r="C70" t="s">
        <v>2261</v>
      </c>
      <c r="D70">
        <f>VLOOKUP(C70, 'lat-long'!A:C, 2, FALSE)</f>
        <v>40.700000000000003</v>
      </c>
      <c r="E70">
        <f>VLOOKUP(C70, 'lat-long'!A:C, 3, FALSE)</f>
        <v>-96.2</v>
      </c>
    </row>
    <row r="71" spans="1:5" x14ac:dyDescent="0.3">
      <c r="A71" t="s">
        <v>185</v>
      </c>
      <c r="B71" t="s">
        <v>1645</v>
      </c>
      <c r="C71" t="s">
        <v>2261</v>
      </c>
      <c r="D71">
        <f>VLOOKUP(C71, 'lat-long'!A:C, 2, FALSE)</f>
        <v>40.700000000000003</v>
      </c>
      <c r="E71">
        <f>VLOOKUP(C71, 'lat-long'!A:C, 3, FALSE)</f>
        <v>-96.2</v>
      </c>
    </row>
    <row r="72" spans="1:5" x14ac:dyDescent="0.3">
      <c r="A72" t="s">
        <v>143</v>
      </c>
      <c r="B72" t="s">
        <v>1645</v>
      </c>
      <c r="C72" t="s">
        <v>2261</v>
      </c>
      <c r="D72">
        <f>VLOOKUP(C72, 'lat-long'!A:C, 2, FALSE)</f>
        <v>40.700000000000003</v>
      </c>
      <c r="E72">
        <f>VLOOKUP(C72, 'lat-long'!A:C, 3, FALSE)</f>
        <v>-96.2</v>
      </c>
    </row>
    <row r="73" spans="1:5" x14ac:dyDescent="0.3">
      <c r="A73" t="s">
        <v>268</v>
      </c>
      <c r="B73" t="s">
        <v>1646</v>
      </c>
      <c r="C73" t="s">
        <v>2261</v>
      </c>
      <c r="D73">
        <f>VLOOKUP(C73, 'lat-long'!A:C, 2, FALSE)</f>
        <v>40.700000000000003</v>
      </c>
      <c r="E73">
        <f>VLOOKUP(C73, 'lat-long'!A:C, 3, FALSE)</f>
        <v>-96.2</v>
      </c>
    </row>
    <row r="74" spans="1:5" x14ac:dyDescent="0.3">
      <c r="A74" t="s">
        <v>2293</v>
      </c>
      <c r="B74" t="s">
        <v>1646</v>
      </c>
      <c r="C74" t="s">
        <v>2261</v>
      </c>
      <c r="D74">
        <f>VLOOKUP(C74, 'lat-long'!A:C, 2, FALSE)</f>
        <v>40.700000000000003</v>
      </c>
      <c r="E74">
        <f>VLOOKUP(C74, 'lat-long'!A:C, 3, FALSE)</f>
        <v>-96.2</v>
      </c>
    </row>
    <row r="75" spans="1:5" x14ac:dyDescent="0.3">
      <c r="A75" t="s">
        <v>269</v>
      </c>
      <c r="B75" t="s">
        <v>1646</v>
      </c>
      <c r="C75" t="s">
        <v>2261</v>
      </c>
      <c r="D75">
        <f>VLOOKUP(C75, 'lat-long'!A:C, 2, FALSE)</f>
        <v>40.700000000000003</v>
      </c>
      <c r="E75">
        <f>VLOOKUP(C75, 'lat-long'!A:C, 3, FALSE)</f>
        <v>-96.2</v>
      </c>
    </row>
    <row r="76" spans="1:5" x14ac:dyDescent="0.3">
      <c r="A76" t="s">
        <v>270</v>
      </c>
      <c r="B76" t="s">
        <v>1646</v>
      </c>
      <c r="C76" t="s">
        <v>2261</v>
      </c>
      <c r="D76">
        <f>VLOOKUP(C76, 'lat-long'!A:C, 2, FALSE)</f>
        <v>40.700000000000003</v>
      </c>
      <c r="E76">
        <f>VLOOKUP(C76, 'lat-long'!A:C, 3, FALSE)</f>
        <v>-96.2</v>
      </c>
    </row>
    <row r="77" spans="1:5" x14ac:dyDescent="0.3">
      <c r="A77" t="s">
        <v>2905</v>
      </c>
      <c r="B77" t="s">
        <v>2922</v>
      </c>
      <c r="C77" t="s">
        <v>2277</v>
      </c>
      <c r="D77">
        <f>VLOOKUP(C77, 'lat-long'!A:C, 2, FALSE)</f>
        <v>63.3</v>
      </c>
      <c r="E77">
        <f>VLOOKUP(C77, 'lat-long'!A:C, 3, FALSE)</f>
        <v>16.600000000000001</v>
      </c>
    </row>
    <row r="78" spans="1:5" x14ac:dyDescent="0.3">
      <c r="A78" t="s">
        <v>271</v>
      </c>
      <c r="B78" t="s">
        <v>271</v>
      </c>
      <c r="C78" t="s">
        <v>2262</v>
      </c>
      <c r="D78">
        <f>VLOOKUP(C78, 'lat-long'!A:C, 2, FALSE)</f>
        <v>22.2</v>
      </c>
      <c r="E78">
        <f>VLOOKUP(C78, 'lat-long'!A:C, 3, FALSE)</f>
        <v>78.400000000000006</v>
      </c>
    </row>
    <row r="79" spans="1:5" x14ac:dyDescent="0.3">
      <c r="A79" t="s">
        <v>272</v>
      </c>
      <c r="B79" t="s">
        <v>273</v>
      </c>
      <c r="C79" t="s">
        <v>2257</v>
      </c>
      <c r="D79">
        <f>VLOOKUP(C79, 'lat-long'!A:C, 2, FALSE)</f>
        <v>-23.7</v>
      </c>
      <c r="E79">
        <f>VLOOKUP(C79, 'lat-long'!A:C, 3, FALSE)</f>
        <v>134.1</v>
      </c>
    </row>
    <row r="80" spans="1:5" x14ac:dyDescent="0.3">
      <c r="A80" t="s">
        <v>273</v>
      </c>
      <c r="B80" t="s">
        <v>273</v>
      </c>
      <c r="C80" t="s">
        <v>2257</v>
      </c>
      <c r="D80">
        <f>VLOOKUP(C80, 'lat-long'!A:C, 2, FALSE)</f>
        <v>-23.7</v>
      </c>
      <c r="E80">
        <f>VLOOKUP(C80, 'lat-long'!A:C, 3, FALSE)</f>
        <v>134.1</v>
      </c>
    </row>
    <row r="81" spans="1:5" x14ac:dyDescent="0.3">
      <c r="A81" t="s">
        <v>273</v>
      </c>
      <c r="B81" t="s">
        <v>273</v>
      </c>
      <c r="C81" t="s">
        <v>2257</v>
      </c>
      <c r="D81">
        <f>VLOOKUP(C81, 'lat-long'!A:C, 2, FALSE)</f>
        <v>-23.7</v>
      </c>
      <c r="E81">
        <f>VLOOKUP(C81, 'lat-long'!A:C, 3, FALSE)</f>
        <v>134.1</v>
      </c>
    </row>
    <row r="82" spans="1:5" x14ac:dyDescent="0.3">
      <c r="A82" t="s">
        <v>274</v>
      </c>
      <c r="B82" t="s">
        <v>273</v>
      </c>
      <c r="C82" t="s">
        <v>2257</v>
      </c>
      <c r="D82">
        <f>VLOOKUP(C82, 'lat-long'!A:C, 2, FALSE)</f>
        <v>-23.7</v>
      </c>
      <c r="E82">
        <f>VLOOKUP(C82, 'lat-long'!A:C, 3, FALSE)</f>
        <v>134.1</v>
      </c>
    </row>
    <row r="83" spans="1:5" x14ac:dyDescent="0.3">
      <c r="A83" t="s">
        <v>275</v>
      </c>
      <c r="B83" t="s">
        <v>1647</v>
      </c>
      <c r="C83" t="s">
        <v>2258</v>
      </c>
      <c r="D83">
        <f>VLOOKUP(C83, 'lat-long'!A:C, 2, FALSE)</f>
        <v>59.6</v>
      </c>
      <c r="E83">
        <f>VLOOKUP(C83, 'lat-long'!A:C, 3, FALSE)</f>
        <v>-103.1</v>
      </c>
    </row>
    <row r="84" spans="1:5" x14ac:dyDescent="0.3">
      <c r="A84" t="s">
        <v>2294</v>
      </c>
      <c r="B84" t="s">
        <v>1647</v>
      </c>
      <c r="C84" t="s">
        <v>2258</v>
      </c>
      <c r="D84">
        <f>VLOOKUP(C84, 'lat-long'!A:C, 2, FALSE)</f>
        <v>59.6</v>
      </c>
      <c r="E84">
        <f>VLOOKUP(C84, 'lat-long'!A:C, 3, FALSE)</f>
        <v>-103.1</v>
      </c>
    </row>
    <row r="85" spans="1:5" x14ac:dyDescent="0.3">
      <c r="A85" t="s">
        <v>276</v>
      </c>
      <c r="B85" t="s">
        <v>1648</v>
      </c>
      <c r="C85" t="s">
        <v>2263</v>
      </c>
      <c r="D85">
        <f>VLOOKUP(C85, 'lat-long'!A:C, 2, FALSE)</f>
        <v>31.2</v>
      </c>
      <c r="E85">
        <f>VLOOKUP(C85, 'lat-long'!A:C, 3, FALSE)</f>
        <v>-7.4</v>
      </c>
    </row>
    <row r="86" spans="1:5" x14ac:dyDescent="0.3">
      <c r="A86" t="s">
        <v>2900</v>
      </c>
      <c r="B86" t="s">
        <v>2913</v>
      </c>
      <c r="C86" t="s">
        <v>2896</v>
      </c>
      <c r="D86">
        <f>VLOOKUP(C86, 'lat-long'!A:C, 2, FALSE)</f>
        <v>39.700000000000003</v>
      </c>
      <c r="E86">
        <f>VLOOKUP(C86, 'lat-long'!A:C, 3, FALSE)</f>
        <v>-108.6</v>
      </c>
    </row>
    <row r="87" spans="1:5" x14ac:dyDescent="0.3">
      <c r="A87" t="s">
        <v>277</v>
      </c>
      <c r="B87" t="s">
        <v>277</v>
      </c>
      <c r="C87" t="s">
        <v>2258</v>
      </c>
      <c r="D87">
        <f>VLOOKUP(C87, 'lat-long'!A:C, 2, FALSE)</f>
        <v>59.6</v>
      </c>
      <c r="E87">
        <f>VLOOKUP(C87, 'lat-long'!A:C, 3, FALSE)</f>
        <v>-103.1</v>
      </c>
    </row>
    <row r="88" spans="1:5" x14ac:dyDescent="0.3">
      <c r="A88" t="s">
        <v>278</v>
      </c>
      <c r="B88" t="s">
        <v>1649</v>
      </c>
      <c r="C88" t="s">
        <v>2257</v>
      </c>
      <c r="D88">
        <f>VLOOKUP(C88, 'lat-long'!A:C, 2, FALSE)</f>
        <v>-23.7</v>
      </c>
      <c r="E88">
        <f>VLOOKUP(C88, 'lat-long'!A:C, 3, FALSE)</f>
        <v>134.1</v>
      </c>
    </row>
    <row r="89" spans="1:5" x14ac:dyDescent="0.3">
      <c r="A89" t="s">
        <v>1649</v>
      </c>
      <c r="B89" t="s">
        <v>1649</v>
      </c>
      <c r="C89" t="s">
        <v>2257</v>
      </c>
      <c r="D89">
        <f>VLOOKUP(C89, 'lat-long'!A:C, 2, FALSE)</f>
        <v>-23.7</v>
      </c>
      <c r="E89">
        <f>VLOOKUP(C89, 'lat-long'!A:C, 3, FALSE)</f>
        <v>134.1</v>
      </c>
    </row>
    <row r="90" spans="1:5" x14ac:dyDescent="0.3">
      <c r="A90" t="s">
        <v>279</v>
      </c>
      <c r="B90" t="s">
        <v>279</v>
      </c>
      <c r="C90" t="s">
        <v>2257</v>
      </c>
      <c r="D90">
        <f>VLOOKUP(C90, 'lat-long'!A:C, 2, FALSE)</f>
        <v>-23.7</v>
      </c>
      <c r="E90">
        <f>VLOOKUP(C90, 'lat-long'!A:C, 3, FALSE)</f>
        <v>134.1</v>
      </c>
    </row>
    <row r="91" spans="1:5" x14ac:dyDescent="0.3">
      <c r="A91" t="s">
        <v>280</v>
      </c>
      <c r="B91" t="s">
        <v>280</v>
      </c>
      <c r="C91" t="s">
        <v>2259</v>
      </c>
      <c r="D91">
        <f>VLOOKUP(C91, 'lat-long'!A:C, 2, FALSE)</f>
        <v>20.399999999999999</v>
      </c>
      <c r="E91">
        <f>VLOOKUP(C91, 'lat-long'!A:C, 3, FALSE)</f>
        <v>56.9</v>
      </c>
    </row>
    <row r="92" spans="1:5" x14ac:dyDescent="0.3">
      <c r="A92" t="s">
        <v>281</v>
      </c>
      <c r="B92" t="s">
        <v>1650</v>
      </c>
      <c r="C92" t="s">
        <v>2257</v>
      </c>
      <c r="D92">
        <f>VLOOKUP(C92, 'lat-long'!A:C, 2, FALSE)</f>
        <v>-23.7</v>
      </c>
      <c r="E92">
        <f>VLOOKUP(C92, 'lat-long'!A:C, 3, FALSE)</f>
        <v>134.1</v>
      </c>
    </row>
    <row r="93" spans="1:5" x14ac:dyDescent="0.3">
      <c r="A93" t="s">
        <v>282</v>
      </c>
      <c r="B93" t="s">
        <v>1650</v>
      </c>
      <c r="C93" t="s">
        <v>2257</v>
      </c>
      <c r="D93">
        <f>VLOOKUP(C93, 'lat-long'!A:C, 2, FALSE)</f>
        <v>-23.7</v>
      </c>
      <c r="E93">
        <f>VLOOKUP(C93, 'lat-long'!A:C, 3, FALSE)</f>
        <v>134.1</v>
      </c>
    </row>
    <row r="94" spans="1:5" x14ac:dyDescent="0.3">
      <c r="A94" t="s">
        <v>283</v>
      </c>
      <c r="B94" t="s">
        <v>1651</v>
      </c>
      <c r="C94" t="s">
        <v>2262</v>
      </c>
      <c r="D94">
        <f>VLOOKUP(C94, 'lat-long'!A:C, 2, FALSE)</f>
        <v>22.2</v>
      </c>
      <c r="E94">
        <f>VLOOKUP(C94, 'lat-long'!A:C, 3, FALSE)</f>
        <v>78.400000000000006</v>
      </c>
    </row>
    <row r="95" spans="1:5" x14ac:dyDescent="0.3">
      <c r="A95" t="s">
        <v>2295</v>
      </c>
      <c r="B95" t="s">
        <v>1651</v>
      </c>
      <c r="C95" t="s">
        <v>2262</v>
      </c>
      <c r="D95">
        <f>VLOOKUP(C95, 'lat-long'!A:C, 2, FALSE)</f>
        <v>22.2</v>
      </c>
      <c r="E95">
        <f>VLOOKUP(C95, 'lat-long'!A:C, 3, FALSE)</f>
        <v>78.400000000000006</v>
      </c>
    </row>
    <row r="96" spans="1:5" x14ac:dyDescent="0.3">
      <c r="A96" t="s">
        <v>1588</v>
      </c>
      <c r="B96" t="s">
        <v>2191</v>
      </c>
      <c r="C96" t="s">
        <v>2264</v>
      </c>
      <c r="D96">
        <f>VLOOKUP(C96, 'lat-long'!A:C, 2, FALSE)</f>
        <v>63.7</v>
      </c>
      <c r="E96">
        <f>VLOOKUP(C96, 'lat-long'!A:C, 3, FALSE)</f>
        <v>98.1</v>
      </c>
    </row>
    <row r="97" spans="1:5" x14ac:dyDescent="0.3">
      <c r="A97" t="s">
        <v>284</v>
      </c>
      <c r="B97" t="s">
        <v>1652</v>
      </c>
      <c r="C97" t="s">
        <v>2258</v>
      </c>
      <c r="D97">
        <f>VLOOKUP(C97, 'lat-long'!A:C, 2, FALSE)</f>
        <v>59.6</v>
      </c>
      <c r="E97">
        <f>VLOOKUP(C97, 'lat-long'!A:C, 3, FALSE)</f>
        <v>-103.1</v>
      </c>
    </row>
    <row r="98" spans="1:5" x14ac:dyDescent="0.3">
      <c r="A98" t="s">
        <v>285</v>
      </c>
      <c r="B98" t="s">
        <v>1653</v>
      </c>
      <c r="C98" t="s">
        <v>2257</v>
      </c>
      <c r="D98">
        <f>VLOOKUP(C98, 'lat-long'!A:C, 2, FALSE)</f>
        <v>-23.7</v>
      </c>
      <c r="E98">
        <f>VLOOKUP(C98, 'lat-long'!A:C, 3, FALSE)</f>
        <v>134.1</v>
      </c>
    </row>
    <row r="99" spans="1:5" x14ac:dyDescent="0.3">
      <c r="A99" t="s">
        <v>286</v>
      </c>
      <c r="B99" t="s">
        <v>1653</v>
      </c>
      <c r="C99" t="s">
        <v>2257</v>
      </c>
      <c r="D99">
        <f>VLOOKUP(C99, 'lat-long'!A:C, 2, FALSE)</f>
        <v>-23.7</v>
      </c>
      <c r="E99">
        <f>VLOOKUP(C99, 'lat-long'!A:C, 3, FALSE)</f>
        <v>134.1</v>
      </c>
    </row>
    <row r="100" spans="1:5" x14ac:dyDescent="0.3">
      <c r="A100" t="s">
        <v>11</v>
      </c>
      <c r="B100" t="s">
        <v>1653</v>
      </c>
      <c r="C100" t="s">
        <v>2257</v>
      </c>
      <c r="D100">
        <f>VLOOKUP(C100, 'lat-long'!A:C, 2, FALSE)</f>
        <v>-23.7</v>
      </c>
      <c r="E100">
        <f>VLOOKUP(C100, 'lat-long'!A:C, 3, FALSE)</f>
        <v>134.1</v>
      </c>
    </row>
    <row r="101" spans="1:5" x14ac:dyDescent="0.3">
      <c r="A101" t="s">
        <v>287</v>
      </c>
      <c r="B101" t="s">
        <v>287</v>
      </c>
      <c r="C101" t="s">
        <v>2264</v>
      </c>
      <c r="D101">
        <f>VLOOKUP(C101, 'lat-long'!A:C, 2, FALSE)</f>
        <v>63.7</v>
      </c>
      <c r="E101">
        <f>VLOOKUP(C101, 'lat-long'!A:C, 3, FALSE)</f>
        <v>98.1</v>
      </c>
    </row>
    <row r="102" spans="1:5" x14ac:dyDescent="0.3">
      <c r="A102" t="s">
        <v>288</v>
      </c>
      <c r="B102" t="s">
        <v>1654</v>
      </c>
      <c r="C102" t="s">
        <v>2258</v>
      </c>
      <c r="D102">
        <f>VLOOKUP(C102, 'lat-long'!A:C, 2, FALSE)</f>
        <v>59.6</v>
      </c>
      <c r="E102">
        <f>VLOOKUP(C102, 'lat-long'!A:C, 3, FALSE)</f>
        <v>-103.1</v>
      </c>
    </row>
    <row r="103" spans="1:5" x14ac:dyDescent="0.3">
      <c r="A103" t="s">
        <v>2296</v>
      </c>
      <c r="B103" t="s">
        <v>1654</v>
      </c>
      <c r="C103" t="s">
        <v>2258</v>
      </c>
      <c r="D103">
        <f>VLOOKUP(C103, 'lat-long'!A:C, 2, FALSE)</f>
        <v>59.6</v>
      </c>
      <c r="E103">
        <f>VLOOKUP(C103, 'lat-long'!A:C, 3, FALSE)</f>
        <v>-103.1</v>
      </c>
    </row>
    <row r="104" spans="1:5" x14ac:dyDescent="0.3">
      <c r="A104" t="s">
        <v>2297</v>
      </c>
      <c r="B104" t="s">
        <v>1654</v>
      </c>
      <c r="C104" t="s">
        <v>2258</v>
      </c>
      <c r="D104">
        <f>VLOOKUP(C104, 'lat-long'!A:C, 2, FALSE)</f>
        <v>59.6</v>
      </c>
      <c r="E104">
        <f>VLOOKUP(C104, 'lat-long'!A:C, 3, FALSE)</f>
        <v>-103.1</v>
      </c>
    </row>
    <row r="105" spans="1:5" x14ac:dyDescent="0.3">
      <c r="A105" t="s">
        <v>289</v>
      </c>
      <c r="B105" t="s">
        <v>1655</v>
      </c>
      <c r="C105" t="s">
        <v>2265</v>
      </c>
      <c r="D105">
        <f>VLOOKUP(C105, 'lat-long'!A:C, 2, FALSE)</f>
        <v>8.3000000000000007</v>
      </c>
      <c r="E105">
        <f>VLOOKUP(C105, 'lat-long'!A:C, 3, FALSE)</f>
        <v>-1.1000000000000001</v>
      </c>
    </row>
    <row r="106" spans="1:5" x14ac:dyDescent="0.3">
      <c r="A106" t="s">
        <v>290</v>
      </c>
      <c r="B106" t="s">
        <v>1656</v>
      </c>
      <c r="C106" t="s">
        <v>2266</v>
      </c>
      <c r="D106">
        <f>VLOOKUP(C106, 'lat-long'!A:C, 2, FALSE)</f>
        <v>20.5</v>
      </c>
      <c r="E106">
        <f>VLOOKUP(C106, 'lat-long'!A:C, 3, FALSE)</f>
        <v>-9.9</v>
      </c>
    </row>
    <row r="107" spans="1:5" x14ac:dyDescent="0.3">
      <c r="A107" t="s">
        <v>2298</v>
      </c>
      <c r="B107" t="s">
        <v>1656</v>
      </c>
      <c r="C107" t="s">
        <v>2266</v>
      </c>
      <c r="D107">
        <f>VLOOKUP(C107, 'lat-long'!A:C, 2, FALSE)</f>
        <v>20.5</v>
      </c>
      <c r="E107">
        <f>VLOOKUP(C107, 'lat-long'!A:C, 3, FALSE)</f>
        <v>-9.9</v>
      </c>
    </row>
    <row r="108" spans="1:5" x14ac:dyDescent="0.3">
      <c r="A108" t="s">
        <v>291</v>
      </c>
      <c r="B108" t="s">
        <v>1656</v>
      </c>
      <c r="C108" t="s">
        <v>2266</v>
      </c>
      <c r="D108">
        <f>VLOOKUP(C108, 'lat-long'!A:C, 2, FALSE)</f>
        <v>20.5</v>
      </c>
      <c r="E108">
        <f>VLOOKUP(C108, 'lat-long'!A:C, 3, FALSE)</f>
        <v>-9.9</v>
      </c>
    </row>
    <row r="109" spans="1:5" x14ac:dyDescent="0.3">
      <c r="A109" t="s">
        <v>2299</v>
      </c>
      <c r="B109" t="s">
        <v>1656</v>
      </c>
      <c r="C109" t="s">
        <v>2266</v>
      </c>
      <c r="D109">
        <f>VLOOKUP(C109, 'lat-long'!A:C, 2, FALSE)</f>
        <v>20.5</v>
      </c>
      <c r="E109">
        <f>VLOOKUP(C109, 'lat-long'!A:C, 3, FALSE)</f>
        <v>-9.9</v>
      </c>
    </row>
    <row r="110" spans="1:5" x14ac:dyDescent="0.3">
      <c r="A110" t="s">
        <v>292</v>
      </c>
      <c r="B110" t="s">
        <v>1656</v>
      </c>
      <c r="C110" t="s">
        <v>2266</v>
      </c>
      <c r="D110">
        <f>VLOOKUP(C110, 'lat-long'!A:C, 2, FALSE)</f>
        <v>20.5</v>
      </c>
      <c r="E110">
        <f>VLOOKUP(C110, 'lat-long'!A:C, 3, FALSE)</f>
        <v>-9.9</v>
      </c>
    </row>
    <row r="111" spans="1:5" x14ac:dyDescent="0.3">
      <c r="A111" t="s">
        <v>2300</v>
      </c>
      <c r="B111" t="s">
        <v>1656</v>
      </c>
      <c r="C111" t="s">
        <v>2266</v>
      </c>
      <c r="D111">
        <f>VLOOKUP(C111, 'lat-long'!A:C, 2, FALSE)</f>
        <v>20.5</v>
      </c>
      <c r="E111">
        <f>VLOOKUP(C111, 'lat-long'!A:C, 3, FALSE)</f>
        <v>-9.9</v>
      </c>
    </row>
    <row r="112" spans="1:5" x14ac:dyDescent="0.3">
      <c r="A112" t="s">
        <v>293</v>
      </c>
      <c r="B112" t="s">
        <v>293</v>
      </c>
      <c r="C112" t="s">
        <v>2258</v>
      </c>
      <c r="D112">
        <f>VLOOKUP(C112, 'lat-long'!A:C, 2, FALSE)</f>
        <v>59.6</v>
      </c>
      <c r="E112">
        <f>VLOOKUP(C112, 'lat-long'!A:C, 3, FALSE)</f>
        <v>-103.1</v>
      </c>
    </row>
    <row r="113" spans="1:5" x14ac:dyDescent="0.3">
      <c r="A113" t="s">
        <v>294</v>
      </c>
      <c r="B113" t="s">
        <v>293</v>
      </c>
      <c r="C113" t="s">
        <v>2258</v>
      </c>
      <c r="D113">
        <f>VLOOKUP(C113, 'lat-long'!A:C, 2, FALSE)</f>
        <v>59.6</v>
      </c>
      <c r="E113">
        <f>VLOOKUP(C113, 'lat-long'!A:C, 3, FALSE)</f>
        <v>-103.1</v>
      </c>
    </row>
    <row r="114" spans="1:5" x14ac:dyDescent="0.3">
      <c r="A114" t="s">
        <v>295</v>
      </c>
      <c r="B114" t="s">
        <v>296</v>
      </c>
      <c r="C114" t="s">
        <v>2257</v>
      </c>
      <c r="D114">
        <f>VLOOKUP(C114, 'lat-long'!A:C, 2, FALSE)</f>
        <v>-23.7</v>
      </c>
      <c r="E114">
        <f>VLOOKUP(C114, 'lat-long'!A:C, 3, FALSE)</f>
        <v>134.1</v>
      </c>
    </row>
    <row r="115" spans="1:5" x14ac:dyDescent="0.3">
      <c r="A115" t="s">
        <v>296</v>
      </c>
      <c r="B115" t="s">
        <v>296</v>
      </c>
      <c r="C115" t="s">
        <v>2257</v>
      </c>
      <c r="D115">
        <f>VLOOKUP(C115, 'lat-long'!A:C, 2, FALSE)</f>
        <v>-23.7</v>
      </c>
      <c r="E115">
        <f>VLOOKUP(C115, 'lat-long'!A:C, 3, FALSE)</f>
        <v>134.1</v>
      </c>
    </row>
    <row r="116" spans="1:5" x14ac:dyDescent="0.3">
      <c r="A116" t="s">
        <v>296</v>
      </c>
      <c r="B116" t="s">
        <v>296</v>
      </c>
      <c r="C116" t="s">
        <v>2257</v>
      </c>
      <c r="D116">
        <f>VLOOKUP(C116, 'lat-long'!A:C, 2, FALSE)</f>
        <v>-23.7</v>
      </c>
      <c r="E116">
        <f>VLOOKUP(C116, 'lat-long'!A:C, 3, FALSE)</f>
        <v>134.1</v>
      </c>
    </row>
    <row r="117" spans="1:5" x14ac:dyDescent="0.3">
      <c r="A117" t="s">
        <v>297</v>
      </c>
      <c r="B117" t="s">
        <v>1657</v>
      </c>
      <c r="C117" t="s">
        <v>2264</v>
      </c>
      <c r="D117">
        <f>VLOOKUP(C117, 'lat-long'!A:C, 2, FALSE)</f>
        <v>63.7</v>
      </c>
      <c r="E117">
        <f>VLOOKUP(C117, 'lat-long'!A:C, 3, FALSE)</f>
        <v>98.1</v>
      </c>
    </row>
    <row r="118" spans="1:5" x14ac:dyDescent="0.3">
      <c r="A118" t="s">
        <v>2301</v>
      </c>
      <c r="B118" t="s">
        <v>1657</v>
      </c>
      <c r="C118" t="s">
        <v>2264</v>
      </c>
      <c r="D118">
        <f>VLOOKUP(C118, 'lat-long'!A:C, 2, FALSE)</f>
        <v>63.7</v>
      </c>
      <c r="E118">
        <f>VLOOKUP(C118, 'lat-long'!A:C, 3, FALSE)</f>
        <v>98.1</v>
      </c>
    </row>
    <row r="119" spans="1:5" x14ac:dyDescent="0.3">
      <c r="A119" t="s">
        <v>2302</v>
      </c>
      <c r="B119" t="s">
        <v>1657</v>
      </c>
      <c r="C119" t="s">
        <v>2264</v>
      </c>
      <c r="D119">
        <f>VLOOKUP(C119, 'lat-long'!A:C, 2, FALSE)</f>
        <v>63.7</v>
      </c>
      <c r="E119">
        <f>VLOOKUP(C119, 'lat-long'!A:C, 3, FALSE)</f>
        <v>98.1</v>
      </c>
    </row>
    <row r="120" spans="1:5" x14ac:dyDescent="0.3">
      <c r="A120" t="s">
        <v>298</v>
      </c>
      <c r="B120" t="s">
        <v>1658</v>
      </c>
      <c r="C120" t="s">
        <v>2261</v>
      </c>
      <c r="D120">
        <f>VLOOKUP(C120, 'lat-long'!A:C, 2, FALSE)</f>
        <v>40.700000000000003</v>
      </c>
      <c r="E120">
        <f>VLOOKUP(C120, 'lat-long'!A:C, 3, FALSE)</f>
        <v>-96.2</v>
      </c>
    </row>
    <row r="121" spans="1:5" x14ac:dyDescent="0.3">
      <c r="A121" t="s">
        <v>180</v>
      </c>
      <c r="B121" t="s">
        <v>1658</v>
      </c>
      <c r="C121" t="s">
        <v>2261</v>
      </c>
      <c r="D121">
        <f>VLOOKUP(C121, 'lat-long'!A:C, 2, FALSE)</f>
        <v>40.700000000000003</v>
      </c>
      <c r="E121">
        <f>VLOOKUP(C121, 'lat-long'!A:C, 3, FALSE)</f>
        <v>-96.2</v>
      </c>
    </row>
    <row r="122" spans="1:5" x14ac:dyDescent="0.3">
      <c r="A122" t="s">
        <v>138</v>
      </c>
      <c r="B122" t="s">
        <v>1658</v>
      </c>
      <c r="C122" t="s">
        <v>2261</v>
      </c>
      <c r="D122">
        <f>VLOOKUP(C122, 'lat-long'!A:C, 2, FALSE)</f>
        <v>40.700000000000003</v>
      </c>
      <c r="E122">
        <f>VLOOKUP(C122, 'lat-long'!A:C, 3, FALSE)</f>
        <v>-96.2</v>
      </c>
    </row>
    <row r="123" spans="1:5" x14ac:dyDescent="0.3">
      <c r="A123" t="s">
        <v>299</v>
      </c>
      <c r="B123" t="s">
        <v>1659</v>
      </c>
      <c r="C123" t="s">
        <v>2267</v>
      </c>
      <c r="D123">
        <f>VLOOKUP(C123, 'lat-long'!A:C, 2, FALSE)</f>
        <v>78.900000000000006</v>
      </c>
      <c r="E123">
        <f>VLOOKUP(C123, 'lat-long'!A:C, 3, FALSE)</f>
        <v>18.3</v>
      </c>
    </row>
    <row r="124" spans="1:5" x14ac:dyDescent="0.3">
      <c r="A124" t="s">
        <v>300</v>
      </c>
      <c r="B124" t="s">
        <v>300</v>
      </c>
      <c r="C124" t="s">
        <v>2258</v>
      </c>
      <c r="D124">
        <f>VLOOKUP(C124, 'lat-long'!A:C, 2, FALSE)</f>
        <v>59.6</v>
      </c>
      <c r="E124">
        <f>VLOOKUP(C124, 'lat-long'!A:C, 3, FALSE)</f>
        <v>-103.1</v>
      </c>
    </row>
    <row r="125" spans="1:5" x14ac:dyDescent="0.3">
      <c r="A125" t="s">
        <v>301</v>
      </c>
      <c r="B125" t="s">
        <v>1660</v>
      </c>
      <c r="C125" t="s">
        <v>2268</v>
      </c>
      <c r="D125">
        <f>VLOOKUP(C125, 'lat-long'!A:C, 2, FALSE)</f>
        <v>78.900000000000006</v>
      </c>
      <c r="E125">
        <f>VLOOKUP(C125, 'lat-long'!A:C, 3, FALSE)</f>
        <v>14</v>
      </c>
    </row>
    <row r="126" spans="1:5" x14ac:dyDescent="0.3">
      <c r="A126" t="s">
        <v>302</v>
      </c>
      <c r="B126" t="s">
        <v>1660</v>
      </c>
      <c r="C126" t="s">
        <v>2268</v>
      </c>
      <c r="D126">
        <f>VLOOKUP(C126, 'lat-long'!A:C, 2, FALSE)</f>
        <v>78.900000000000006</v>
      </c>
      <c r="E126">
        <f>VLOOKUP(C126, 'lat-long'!A:C, 3, FALSE)</f>
        <v>14</v>
      </c>
    </row>
    <row r="127" spans="1:5" x14ac:dyDescent="0.3">
      <c r="A127" t="s">
        <v>303</v>
      </c>
      <c r="B127" t="s">
        <v>1660</v>
      </c>
      <c r="C127" t="s">
        <v>2268</v>
      </c>
      <c r="D127">
        <f>VLOOKUP(C127, 'lat-long'!A:C, 2, FALSE)</f>
        <v>78.900000000000006</v>
      </c>
      <c r="E127">
        <f>VLOOKUP(C127, 'lat-long'!A:C, 3, FALSE)</f>
        <v>14</v>
      </c>
    </row>
    <row r="128" spans="1:5" x14ac:dyDescent="0.3">
      <c r="A128" t="s">
        <v>2303</v>
      </c>
      <c r="B128" t="s">
        <v>1660</v>
      </c>
      <c r="C128" t="s">
        <v>2268</v>
      </c>
      <c r="D128">
        <f>VLOOKUP(C128, 'lat-long'!A:C, 2, FALSE)</f>
        <v>78.900000000000006</v>
      </c>
      <c r="E128">
        <f>VLOOKUP(C128, 'lat-long'!A:C, 3, FALSE)</f>
        <v>14</v>
      </c>
    </row>
    <row r="129" spans="1:5" x14ac:dyDescent="0.3">
      <c r="A129" t="s">
        <v>304</v>
      </c>
      <c r="B129" t="s">
        <v>1661</v>
      </c>
      <c r="C129" t="s">
        <v>2262</v>
      </c>
      <c r="D129">
        <f>VLOOKUP(C129, 'lat-long'!A:C, 2, FALSE)</f>
        <v>22.2</v>
      </c>
      <c r="E129">
        <f>VLOOKUP(C129, 'lat-long'!A:C, 3, FALSE)</f>
        <v>78.400000000000006</v>
      </c>
    </row>
    <row r="130" spans="1:5" x14ac:dyDescent="0.3">
      <c r="A130" t="s">
        <v>305</v>
      </c>
      <c r="B130" t="s">
        <v>1661</v>
      </c>
      <c r="C130" t="s">
        <v>2262</v>
      </c>
      <c r="D130">
        <f>VLOOKUP(C130, 'lat-long'!A:C, 2, FALSE)</f>
        <v>22.2</v>
      </c>
      <c r="E130">
        <f>VLOOKUP(C130, 'lat-long'!A:C, 3, FALSE)</f>
        <v>78.400000000000006</v>
      </c>
    </row>
    <row r="131" spans="1:5" x14ac:dyDescent="0.3">
      <c r="A131" t="s">
        <v>305</v>
      </c>
      <c r="B131" t="s">
        <v>1661</v>
      </c>
      <c r="C131" t="s">
        <v>2262</v>
      </c>
      <c r="D131">
        <f>VLOOKUP(C131, 'lat-long'!A:C, 2, FALSE)</f>
        <v>22.2</v>
      </c>
      <c r="E131">
        <f>VLOOKUP(C131, 'lat-long'!A:C, 3, FALSE)</f>
        <v>78.400000000000006</v>
      </c>
    </row>
    <row r="132" spans="1:5" x14ac:dyDescent="0.3">
      <c r="A132" t="s">
        <v>306</v>
      </c>
      <c r="B132" t="s">
        <v>1662</v>
      </c>
      <c r="C132" t="s">
        <v>2269</v>
      </c>
      <c r="D132">
        <f>VLOOKUP(C132, 'lat-long'!A:C, 2, FALSE)</f>
        <v>33.9</v>
      </c>
      <c r="E132">
        <f>VLOOKUP(C132, 'lat-long'!A:C, 3, FALSE)</f>
        <v>104.1</v>
      </c>
    </row>
    <row r="133" spans="1:5" x14ac:dyDescent="0.3">
      <c r="A133" t="s">
        <v>22</v>
      </c>
      <c r="B133" t="s">
        <v>1663</v>
      </c>
      <c r="C133" t="s">
        <v>2257</v>
      </c>
      <c r="D133">
        <f>VLOOKUP(C133, 'lat-long'!A:C, 2, FALSE)</f>
        <v>-23.7</v>
      </c>
      <c r="E133">
        <f>VLOOKUP(C133, 'lat-long'!A:C, 3, FALSE)</f>
        <v>134.1</v>
      </c>
    </row>
    <row r="134" spans="1:5" x14ac:dyDescent="0.3">
      <c r="A134" t="s">
        <v>307</v>
      </c>
      <c r="B134" t="s">
        <v>1663</v>
      </c>
      <c r="C134" t="s">
        <v>2257</v>
      </c>
      <c r="D134">
        <f>VLOOKUP(C134, 'lat-long'!A:C, 2, FALSE)</f>
        <v>-23.7</v>
      </c>
      <c r="E134">
        <f>VLOOKUP(C134, 'lat-long'!A:C, 3, FALSE)</f>
        <v>134.1</v>
      </c>
    </row>
    <row r="135" spans="1:5" x14ac:dyDescent="0.3">
      <c r="A135" t="s">
        <v>308</v>
      </c>
      <c r="B135" t="s">
        <v>1663</v>
      </c>
      <c r="C135" t="s">
        <v>2257</v>
      </c>
      <c r="D135">
        <f>VLOOKUP(C135, 'lat-long'!A:C, 2, FALSE)</f>
        <v>-23.7</v>
      </c>
      <c r="E135">
        <f>VLOOKUP(C135, 'lat-long'!A:C, 3, FALSE)</f>
        <v>134.1</v>
      </c>
    </row>
    <row r="136" spans="1:5" x14ac:dyDescent="0.3">
      <c r="A136" t="s">
        <v>50</v>
      </c>
      <c r="B136" t="s">
        <v>1663</v>
      </c>
      <c r="C136" t="s">
        <v>2257</v>
      </c>
      <c r="D136">
        <f>VLOOKUP(C136, 'lat-long'!A:C, 2, FALSE)</f>
        <v>-23.7</v>
      </c>
      <c r="E136">
        <f>VLOOKUP(C136, 'lat-long'!A:C, 3, FALSE)</f>
        <v>134.1</v>
      </c>
    </row>
    <row r="137" spans="1:5" x14ac:dyDescent="0.3">
      <c r="A137" t="s">
        <v>309</v>
      </c>
      <c r="B137" t="s">
        <v>1663</v>
      </c>
      <c r="C137" t="s">
        <v>2257</v>
      </c>
      <c r="D137">
        <f>VLOOKUP(C137, 'lat-long'!A:C, 2, FALSE)</f>
        <v>-23.7</v>
      </c>
      <c r="E137">
        <f>VLOOKUP(C137, 'lat-long'!A:C, 3, FALSE)</f>
        <v>134.1</v>
      </c>
    </row>
    <row r="138" spans="1:5" x14ac:dyDescent="0.3">
      <c r="A138" t="s">
        <v>195</v>
      </c>
      <c r="B138" t="s">
        <v>1663</v>
      </c>
      <c r="C138" t="s">
        <v>2257</v>
      </c>
      <c r="D138">
        <f>VLOOKUP(C138, 'lat-long'!A:C, 2, FALSE)</f>
        <v>-23.7</v>
      </c>
      <c r="E138">
        <f>VLOOKUP(C138, 'lat-long'!A:C, 3, FALSE)</f>
        <v>134.1</v>
      </c>
    </row>
    <row r="139" spans="1:5" x14ac:dyDescent="0.3">
      <c r="A139" t="s">
        <v>81</v>
      </c>
      <c r="B139" t="s">
        <v>1663</v>
      </c>
      <c r="C139" t="s">
        <v>2257</v>
      </c>
      <c r="D139">
        <f>VLOOKUP(C139, 'lat-long'!A:C, 2, FALSE)</f>
        <v>-23.7</v>
      </c>
      <c r="E139">
        <f>VLOOKUP(C139, 'lat-long'!A:C, 3, FALSE)</f>
        <v>134.1</v>
      </c>
    </row>
    <row r="140" spans="1:5" x14ac:dyDescent="0.3">
      <c r="A140" t="s">
        <v>310</v>
      </c>
      <c r="B140" t="s">
        <v>1664</v>
      </c>
      <c r="C140" t="s">
        <v>2257</v>
      </c>
      <c r="D140">
        <f>VLOOKUP(C140, 'lat-long'!A:C, 2, FALSE)</f>
        <v>-23.7</v>
      </c>
      <c r="E140">
        <f>VLOOKUP(C140, 'lat-long'!A:C, 3, FALSE)</f>
        <v>134.1</v>
      </c>
    </row>
    <row r="141" spans="1:5" x14ac:dyDescent="0.3">
      <c r="A141" t="s">
        <v>311</v>
      </c>
      <c r="B141" t="s">
        <v>311</v>
      </c>
      <c r="C141" t="s">
        <v>2270</v>
      </c>
      <c r="D141">
        <f>VLOOKUP(C141, 'lat-long'!A:C, 2, FALSE)</f>
        <v>56.7</v>
      </c>
      <c r="E141">
        <f>VLOOKUP(C141, 'lat-long'!A:C, 3, FALSE)</f>
        <v>-4</v>
      </c>
    </row>
    <row r="142" spans="1:5" x14ac:dyDescent="0.3">
      <c r="A142" t="s">
        <v>312</v>
      </c>
      <c r="B142" t="s">
        <v>1665</v>
      </c>
      <c r="C142" t="s">
        <v>2271</v>
      </c>
      <c r="D142">
        <f>VLOOKUP(C142, 'lat-long'!A:C, 2, FALSE)</f>
        <v>-12.1</v>
      </c>
      <c r="E142">
        <f>VLOOKUP(C142, 'lat-long'!A:C, 3, FALSE)</f>
        <v>-47.7</v>
      </c>
    </row>
    <row r="143" spans="1:5" x14ac:dyDescent="0.3">
      <c r="A143" t="s">
        <v>313</v>
      </c>
      <c r="B143" t="s">
        <v>1665</v>
      </c>
      <c r="C143" t="s">
        <v>2271</v>
      </c>
      <c r="D143">
        <f>VLOOKUP(C143, 'lat-long'!A:C, 2, FALSE)</f>
        <v>-12.1</v>
      </c>
      <c r="E143">
        <f>VLOOKUP(C143, 'lat-long'!A:C, 3, FALSE)</f>
        <v>-47.7</v>
      </c>
    </row>
    <row r="144" spans="1:5" x14ac:dyDescent="0.3">
      <c r="A144" t="s">
        <v>313</v>
      </c>
      <c r="B144" t="s">
        <v>1665</v>
      </c>
      <c r="C144" t="s">
        <v>2271</v>
      </c>
      <c r="D144">
        <f>VLOOKUP(C144, 'lat-long'!A:C, 2, FALSE)</f>
        <v>-12.1</v>
      </c>
      <c r="E144">
        <f>VLOOKUP(C144, 'lat-long'!A:C, 3, FALSE)</f>
        <v>-47.7</v>
      </c>
    </row>
    <row r="145" spans="1:5" x14ac:dyDescent="0.3">
      <c r="A145" t="s">
        <v>314</v>
      </c>
      <c r="B145" t="s">
        <v>1666</v>
      </c>
      <c r="C145" t="s">
        <v>2261</v>
      </c>
      <c r="D145">
        <f>VLOOKUP(C145, 'lat-long'!A:C, 2, FALSE)</f>
        <v>40.700000000000003</v>
      </c>
      <c r="E145">
        <f>VLOOKUP(C145, 'lat-long'!A:C, 3, FALSE)</f>
        <v>-96.2</v>
      </c>
    </row>
    <row r="146" spans="1:5" x14ac:dyDescent="0.3">
      <c r="A146" t="s">
        <v>315</v>
      </c>
      <c r="B146" t="s">
        <v>1667</v>
      </c>
      <c r="C146" t="s">
        <v>2257</v>
      </c>
      <c r="D146">
        <f>VLOOKUP(C146, 'lat-long'!A:C, 2, FALSE)</f>
        <v>-23.7</v>
      </c>
      <c r="E146">
        <f>VLOOKUP(C146, 'lat-long'!A:C, 3, FALSE)</f>
        <v>134.1</v>
      </c>
    </row>
    <row r="147" spans="1:5" x14ac:dyDescent="0.3">
      <c r="A147" t="s">
        <v>316</v>
      </c>
      <c r="B147" t="s">
        <v>1667</v>
      </c>
      <c r="C147" t="s">
        <v>2257</v>
      </c>
      <c r="D147">
        <f>VLOOKUP(C147, 'lat-long'!A:C, 2, FALSE)</f>
        <v>-23.7</v>
      </c>
      <c r="E147">
        <f>VLOOKUP(C147, 'lat-long'!A:C, 3, FALSE)</f>
        <v>134.1</v>
      </c>
    </row>
    <row r="148" spans="1:5" x14ac:dyDescent="0.3">
      <c r="A148" t="s">
        <v>316</v>
      </c>
      <c r="B148" t="s">
        <v>1667</v>
      </c>
      <c r="C148" t="s">
        <v>2257</v>
      </c>
      <c r="D148">
        <f>VLOOKUP(C148, 'lat-long'!A:C, 2, FALSE)</f>
        <v>-23.7</v>
      </c>
      <c r="E148">
        <f>VLOOKUP(C148, 'lat-long'!A:C, 3, FALSE)</f>
        <v>134.1</v>
      </c>
    </row>
    <row r="149" spans="1:5" x14ac:dyDescent="0.3">
      <c r="A149" t="s">
        <v>2304</v>
      </c>
      <c r="B149" t="s">
        <v>1668</v>
      </c>
      <c r="C149" t="s">
        <v>2258</v>
      </c>
      <c r="D149">
        <f>VLOOKUP(C149, 'lat-long'!A:C, 2, FALSE)</f>
        <v>59.6</v>
      </c>
      <c r="E149">
        <f>VLOOKUP(C149, 'lat-long'!A:C, 3, FALSE)</f>
        <v>-103.1</v>
      </c>
    </row>
    <row r="150" spans="1:5" x14ac:dyDescent="0.3">
      <c r="A150" t="s">
        <v>317</v>
      </c>
      <c r="B150" t="s">
        <v>317</v>
      </c>
      <c r="C150" t="s">
        <v>2264</v>
      </c>
      <c r="D150">
        <f>VLOOKUP(C150, 'lat-long'!A:C, 2, FALSE)</f>
        <v>63.7</v>
      </c>
      <c r="E150">
        <f>VLOOKUP(C150, 'lat-long'!A:C, 3, FALSE)</f>
        <v>98.1</v>
      </c>
    </row>
    <row r="151" spans="1:5" x14ac:dyDescent="0.3">
      <c r="A151" t="s">
        <v>318</v>
      </c>
      <c r="B151" t="s">
        <v>1669</v>
      </c>
      <c r="C151" t="s">
        <v>2257</v>
      </c>
      <c r="D151">
        <f>VLOOKUP(C151, 'lat-long'!A:C, 2, FALSE)</f>
        <v>-23.7</v>
      </c>
      <c r="E151">
        <f>VLOOKUP(C151, 'lat-long'!A:C, 3, FALSE)</f>
        <v>134.1</v>
      </c>
    </row>
    <row r="152" spans="1:5" x14ac:dyDescent="0.3">
      <c r="A152" t="s">
        <v>319</v>
      </c>
      <c r="B152" t="s">
        <v>1669</v>
      </c>
      <c r="C152" t="s">
        <v>2257</v>
      </c>
      <c r="D152">
        <f>VLOOKUP(C152, 'lat-long'!A:C, 2, FALSE)</f>
        <v>-23.7</v>
      </c>
      <c r="E152">
        <f>VLOOKUP(C152, 'lat-long'!A:C, 3, FALSE)</f>
        <v>134.1</v>
      </c>
    </row>
    <row r="153" spans="1:5" x14ac:dyDescent="0.3">
      <c r="A153" t="s">
        <v>52</v>
      </c>
      <c r="B153" t="s">
        <v>1669</v>
      </c>
      <c r="C153" t="s">
        <v>2257</v>
      </c>
      <c r="D153">
        <f>VLOOKUP(C153, 'lat-long'!A:C, 2, FALSE)</f>
        <v>-23.7</v>
      </c>
      <c r="E153">
        <f>VLOOKUP(C153, 'lat-long'!A:C, 3, FALSE)</f>
        <v>134.1</v>
      </c>
    </row>
    <row r="154" spans="1:5" x14ac:dyDescent="0.3">
      <c r="A154" t="s">
        <v>320</v>
      </c>
      <c r="B154" t="s">
        <v>1669</v>
      </c>
      <c r="C154" t="s">
        <v>2257</v>
      </c>
      <c r="D154">
        <f>VLOOKUP(C154, 'lat-long'!A:C, 2, FALSE)</f>
        <v>-23.7</v>
      </c>
      <c r="E154">
        <f>VLOOKUP(C154, 'lat-long'!A:C, 3, FALSE)</f>
        <v>134.1</v>
      </c>
    </row>
    <row r="155" spans="1:5" x14ac:dyDescent="0.3">
      <c r="A155" t="s">
        <v>28</v>
      </c>
      <c r="B155" t="s">
        <v>1669</v>
      </c>
      <c r="C155" t="s">
        <v>2257</v>
      </c>
      <c r="D155">
        <f>VLOOKUP(C155, 'lat-long'!A:C, 2, FALSE)</f>
        <v>-23.7</v>
      </c>
      <c r="E155">
        <f>VLOOKUP(C155, 'lat-long'!A:C, 3, FALSE)</f>
        <v>134.1</v>
      </c>
    </row>
    <row r="156" spans="1:5" x14ac:dyDescent="0.3">
      <c r="A156" t="s">
        <v>84</v>
      </c>
      <c r="B156" t="s">
        <v>1669</v>
      </c>
      <c r="C156" t="s">
        <v>2257</v>
      </c>
      <c r="D156">
        <f>VLOOKUP(C156, 'lat-long'!A:C, 2, FALSE)</f>
        <v>-23.7</v>
      </c>
      <c r="E156">
        <f>VLOOKUP(C156, 'lat-long'!A:C, 3, FALSE)</f>
        <v>134.1</v>
      </c>
    </row>
    <row r="157" spans="1:5" x14ac:dyDescent="0.3">
      <c r="A157" t="s">
        <v>321</v>
      </c>
      <c r="B157" t="s">
        <v>1669</v>
      </c>
      <c r="C157" t="s">
        <v>2257</v>
      </c>
      <c r="D157">
        <f>VLOOKUP(C157, 'lat-long'!A:C, 2, FALSE)</f>
        <v>-23.7</v>
      </c>
      <c r="E157">
        <f>VLOOKUP(C157, 'lat-long'!A:C, 3, FALSE)</f>
        <v>134.1</v>
      </c>
    </row>
    <row r="158" spans="1:5" x14ac:dyDescent="0.3">
      <c r="A158" t="s">
        <v>2305</v>
      </c>
      <c r="B158" t="s">
        <v>1670</v>
      </c>
      <c r="C158" t="s">
        <v>2272</v>
      </c>
      <c r="D158">
        <f>VLOOKUP(C158, 'lat-long'!A:C, 2, FALSE)</f>
        <v>49.8</v>
      </c>
      <c r="E158">
        <f>VLOOKUP(C158, 'lat-long'!A:C, 3, FALSE)</f>
        <v>15.4</v>
      </c>
    </row>
    <row r="159" spans="1:5" x14ac:dyDescent="0.3">
      <c r="A159" t="s">
        <v>322</v>
      </c>
      <c r="B159" t="s">
        <v>1670</v>
      </c>
      <c r="C159" t="s">
        <v>2272</v>
      </c>
      <c r="D159">
        <f>VLOOKUP(C159, 'lat-long'!A:C, 2, FALSE)</f>
        <v>49.8</v>
      </c>
      <c r="E159">
        <f>VLOOKUP(C159, 'lat-long'!A:C, 3, FALSE)</f>
        <v>15.4</v>
      </c>
    </row>
    <row r="160" spans="1:5" x14ac:dyDescent="0.3">
      <c r="A160" t="s">
        <v>2306</v>
      </c>
      <c r="B160" t="s">
        <v>1670</v>
      </c>
      <c r="C160" t="s">
        <v>2272</v>
      </c>
      <c r="D160">
        <f>VLOOKUP(C160, 'lat-long'!A:C, 2, FALSE)</f>
        <v>49.8</v>
      </c>
      <c r="E160">
        <f>VLOOKUP(C160, 'lat-long'!A:C, 3, FALSE)</f>
        <v>15.4</v>
      </c>
    </row>
    <row r="161" spans="1:5" x14ac:dyDescent="0.3">
      <c r="A161" t="s">
        <v>323</v>
      </c>
      <c r="B161" t="s">
        <v>1671</v>
      </c>
      <c r="C161" t="s">
        <v>2271</v>
      </c>
      <c r="D161">
        <f>VLOOKUP(C161, 'lat-long'!A:C, 2, FALSE)</f>
        <v>-12.1</v>
      </c>
      <c r="E161">
        <f>VLOOKUP(C161, 'lat-long'!A:C, 3, FALSE)</f>
        <v>-47.7</v>
      </c>
    </row>
    <row r="162" spans="1:5" x14ac:dyDescent="0.3">
      <c r="A162" t="s">
        <v>2307</v>
      </c>
      <c r="B162" t="s">
        <v>1671</v>
      </c>
      <c r="C162" t="s">
        <v>2271</v>
      </c>
      <c r="D162">
        <f>VLOOKUP(C162, 'lat-long'!A:C, 2, FALSE)</f>
        <v>-12.1</v>
      </c>
      <c r="E162">
        <f>VLOOKUP(C162, 'lat-long'!A:C, 3, FALSE)</f>
        <v>-47.7</v>
      </c>
    </row>
    <row r="163" spans="1:5" x14ac:dyDescent="0.3">
      <c r="A163" t="s">
        <v>324</v>
      </c>
      <c r="B163" t="s">
        <v>1672</v>
      </c>
      <c r="C163" t="s">
        <v>2271</v>
      </c>
      <c r="D163">
        <f>VLOOKUP(C163, 'lat-long'!A:C, 2, FALSE)</f>
        <v>-12.1</v>
      </c>
      <c r="E163">
        <f>VLOOKUP(C163, 'lat-long'!A:C, 3, FALSE)</f>
        <v>-47.7</v>
      </c>
    </row>
    <row r="164" spans="1:5" x14ac:dyDescent="0.3">
      <c r="A164" t="s">
        <v>2308</v>
      </c>
      <c r="B164" t="s">
        <v>1672</v>
      </c>
      <c r="C164" t="s">
        <v>2271</v>
      </c>
      <c r="D164">
        <f>VLOOKUP(C164, 'lat-long'!A:C, 2, FALSE)</f>
        <v>-12.1</v>
      </c>
      <c r="E164">
        <f>VLOOKUP(C164, 'lat-long'!A:C, 3, FALSE)</f>
        <v>-47.7</v>
      </c>
    </row>
    <row r="165" spans="1:5" x14ac:dyDescent="0.3">
      <c r="A165" t="s">
        <v>325</v>
      </c>
      <c r="B165" t="s">
        <v>1672</v>
      </c>
      <c r="C165" t="s">
        <v>2271</v>
      </c>
      <c r="D165">
        <f>VLOOKUP(C165, 'lat-long'!A:C, 2, FALSE)</f>
        <v>-12.1</v>
      </c>
      <c r="E165">
        <f>VLOOKUP(C165, 'lat-long'!A:C, 3, FALSE)</f>
        <v>-47.7</v>
      </c>
    </row>
    <row r="166" spans="1:5" x14ac:dyDescent="0.3">
      <c r="A166" t="s">
        <v>326</v>
      </c>
      <c r="B166" t="s">
        <v>1673</v>
      </c>
      <c r="C166" t="s">
        <v>2257</v>
      </c>
      <c r="D166">
        <f>VLOOKUP(C166, 'lat-long'!A:C, 2, FALSE)</f>
        <v>-23.7</v>
      </c>
      <c r="E166">
        <f>VLOOKUP(C166, 'lat-long'!A:C, 3, FALSE)</f>
        <v>134.1</v>
      </c>
    </row>
    <row r="167" spans="1:5" x14ac:dyDescent="0.3">
      <c r="A167" t="s">
        <v>327</v>
      </c>
      <c r="B167" t="s">
        <v>1674</v>
      </c>
      <c r="C167" t="s">
        <v>2273</v>
      </c>
      <c r="D167">
        <f>VLOOKUP(C167, 'lat-long'!A:C, 2, FALSE)</f>
        <v>46.8</v>
      </c>
      <c r="E167">
        <f>VLOOKUP(C167, 'lat-long'!A:C, 3, FALSE)</f>
        <v>104.7</v>
      </c>
    </row>
    <row r="168" spans="1:5" x14ac:dyDescent="0.3">
      <c r="A168" t="s">
        <v>328</v>
      </c>
      <c r="B168" t="s">
        <v>1674</v>
      </c>
      <c r="C168" t="s">
        <v>2273</v>
      </c>
      <c r="D168">
        <f>VLOOKUP(C168, 'lat-long'!A:C, 2, FALSE)</f>
        <v>46.8</v>
      </c>
      <c r="E168">
        <f>VLOOKUP(C168, 'lat-long'!A:C, 3, FALSE)</f>
        <v>104.7</v>
      </c>
    </row>
    <row r="169" spans="1:5" x14ac:dyDescent="0.3">
      <c r="A169" t="s">
        <v>329</v>
      </c>
      <c r="B169" t="s">
        <v>1675</v>
      </c>
      <c r="C169" t="s">
        <v>2261</v>
      </c>
      <c r="D169">
        <f>VLOOKUP(C169, 'lat-long'!A:C, 2, FALSE)</f>
        <v>40.700000000000003</v>
      </c>
      <c r="E169">
        <f>VLOOKUP(C169, 'lat-long'!A:C, 3, FALSE)</f>
        <v>-96.2</v>
      </c>
    </row>
    <row r="170" spans="1:5" x14ac:dyDescent="0.3">
      <c r="A170" t="s">
        <v>176</v>
      </c>
      <c r="B170" t="s">
        <v>1675</v>
      </c>
      <c r="C170" t="s">
        <v>2261</v>
      </c>
      <c r="D170">
        <f>VLOOKUP(C170, 'lat-long'!A:C, 2, FALSE)</f>
        <v>40.700000000000003</v>
      </c>
      <c r="E170">
        <f>VLOOKUP(C170, 'lat-long'!A:C, 3, FALSE)</f>
        <v>-96.2</v>
      </c>
    </row>
    <row r="171" spans="1:5" x14ac:dyDescent="0.3">
      <c r="A171" t="s">
        <v>176</v>
      </c>
      <c r="B171" t="s">
        <v>1675</v>
      </c>
      <c r="C171" t="s">
        <v>2261</v>
      </c>
      <c r="D171">
        <f>VLOOKUP(C171, 'lat-long'!A:C, 2, FALSE)</f>
        <v>40.700000000000003</v>
      </c>
      <c r="E171">
        <f>VLOOKUP(C171, 'lat-long'!A:C, 3, FALSE)</f>
        <v>-96.2</v>
      </c>
    </row>
    <row r="172" spans="1:5" x14ac:dyDescent="0.3">
      <c r="A172" t="s">
        <v>134</v>
      </c>
      <c r="B172" t="s">
        <v>1675</v>
      </c>
      <c r="C172" t="s">
        <v>2261</v>
      </c>
      <c r="D172">
        <f>VLOOKUP(C172, 'lat-long'!A:C, 2, FALSE)</f>
        <v>40.700000000000003</v>
      </c>
      <c r="E172">
        <f>VLOOKUP(C172, 'lat-long'!A:C, 3, FALSE)</f>
        <v>-96.2</v>
      </c>
    </row>
    <row r="173" spans="1:5" x14ac:dyDescent="0.3">
      <c r="A173" t="s">
        <v>330</v>
      </c>
      <c r="B173" t="s">
        <v>1675</v>
      </c>
      <c r="C173" t="s">
        <v>2261</v>
      </c>
      <c r="D173">
        <f>VLOOKUP(C173, 'lat-long'!A:C, 2, FALSE)</f>
        <v>40.700000000000003</v>
      </c>
      <c r="E173">
        <f>VLOOKUP(C173, 'lat-long'!A:C, 3, FALSE)</f>
        <v>-96.2</v>
      </c>
    </row>
    <row r="174" spans="1:5" x14ac:dyDescent="0.3">
      <c r="A174" t="s">
        <v>331</v>
      </c>
      <c r="B174" t="s">
        <v>1676</v>
      </c>
      <c r="C174" t="s">
        <v>2264</v>
      </c>
      <c r="D174">
        <f>VLOOKUP(C174, 'lat-long'!A:C, 2, FALSE)</f>
        <v>63.7</v>
      </c>
      <c r="E174">
        <f>VLOOKUP(C174, 'lat-long'!A:C, 3, FALSE)</f>
        <v>98.1</v>
      </c>
    </row>
    <row r="175" spans="1:5" x14ac:dyDescent="0.3">
      <c r="A175" t="s">
        <v>2309</v>
      </c>
      <c r="B175" t="s">
        <v>1676</v>
      </c>
      <c r="C175" t="s">
        <v>2264</v>
      </c>
      <c r="D175">
        <f>VLOOKUP(C175, 'lat-long'!A:C, 2, FALSE)</f>
        <v>63.7</v>
      </c>
      <c r="E175">
        <f>VLOOKUP(C175, 'lat-long'!A:C, 3, FALSE)</f>
        <v>98.1</v>
      </c>
    </row>
    <row r="176" spans="1:5" x14ac:dyDescent="0.3">
      <c r="A176" t="s">
        <v>1591</v>
      </c>
      <c r="B176" t="s">
        <v>2194</v>
      </c>
      <c r="C176" t="s">
        <v>2279</v>
      </c>
      <c r="D176">
        <f>VLOOKUP(C176, 'lat-long'!A:C, 2, FALSE)</f>
        <v>76.3</v>
      </c>
      <c r="E176">
        <f>VLOOKUP(C176, 'lat-long'!A:C, 3, FALSE)</f>
        <v>-41.5</v>
      </c>
    </row>
    <row r="177" spans="1:5" x14ac:dyDescent="0.3">
      <c r="A177" t="s">
        <v>1592</v>
      </c>
      <c r="B177" t="s">
        <v>2195</v>
      </c>
      <c r="C177" t="s">
        <v>2279</v>
      </c>
      <c r="D177">
        <f>VLOOKUP(C177, 'lat-long'!A:C, 2, FALSE)</f>
        <v>76.3</v>
      </c>
      <c r="E177">
        <f>VLOOKUP(C177, 'lat-long'!A:C, 3, FALSE)</f>
        <v>-41.5</v>
      </c>
    </row>
    <row r="178" spans="1:5" x14ac:dyDescent="0.3">
      <c r="A178" t="s">
        <v>332</v>
      </c>
      <c r="B178" t="s">
        <v>1677</v>
      </c>
      <c r="C178" t="s">
        <v>2269</v>
      </c>
      <c r="D178">
        <f>VLOOKUP(C178, 'lat-long'!A:C, 2, FALSE)</f>
        <v>33.9</v>
      </c>
      <c r="E178">
        <f>VLOOKUP(C178, 'lat-long'!A:C, 3, FALSE)</f>
        <v>104.1</v>
      </c>
    </row>
    <row r="179" spans="1:5" x14ac:dyDescent="0.3">
      <c r="A179" t="s">
        <v>333</v>
      </c>
      <c r="B179" t="s">
        <v>1677</v>
      </c>
      <c r="C179" t="s">
        <v>2269</v>
      </c>
      <c r="D179">
        <f>VLOOKUP(C179, 'lat-long'!A:C, 2, FALSE)</f>
        <v>33.9</v>
      </c>
      <c r="E179">
        <f>VLOOKUP(C179, 'lat-long'!A:C, 3, FALSE)</f>
        <v>104.1</v>
      </c>
    </row>
    <row r="180" spans="1:5" x14ac:dyDescent="0.3">
      <c r="A180" t="s">
        <v>334</v>
      </c>
      <c r="B180" t="s">
        <v>1678</v>
      </c>
      <c r="C180" t="s">
        <v>2269</v>
      </c>
      <c r="D180">
        <f>VLOOKUP(C180, 'lat-long'!A:C, 2, FALSE)</f>
        <v>33.9</v>
      </c>
      <c r="E180">
        <f>VLOOKUP(C180, 'lat-long'!A:C, 3, FALSE)</f>
        <v>104.1</v>
      </c>
    </row>
    <row r="181" spans="1:5" x14ac:dyDescent="0.3">
      <c r="A181" t="s">
        <v>335</v>
      </c>
      <c r="B181" t="s">
        <v>1678</v>
      </c>
      <c r="C181" t="s">
        <v>2269</v>
      </c>
      <c r="D181">
        <f>VLOOKUP(C181, 'lat-long'!A:C, 2, FALSE)</f>
        <v>33.9</v>
      </c>
      <c r="E181">
        <f>VLOOKUP(C181, 'lat-long'!A:C, 3, FALSE)</f>
        <v>104.1</v>
      </c>
    </row>
    <row r="182" spans="1:5" x14ac:dyDescent="0.3">
      <c r="A182" t="s">
        <v>336</v>
      </c>
      <c r="B182" t="s">
        <v>336</v>
      </c>
      <c r="C182" t="s">
        <v>2262</v>
      </c>
      <c r="D182">
        <f>VLOOKUP(C182, 'lat-long'!A:C, 2, FALSE)</f>
        <v>22.2</v>
      </c>
      <c r="E182">
        <f>VLOOKUP(C182, 'lat-long'!A:C, 3, FALSE)</f>
        <v>78.400000000000006</v>
      </c>
    </row>
    <row r="183" spans="1:5" x14ac:dyDescent="0.3">
      <c r="A183" t="s">
        <v>337</v>
      </c>
      <c r="B183" t="s">
        <v>1679</v>
      </c>
      <c r="C183" t="s">
        <v>2274</v>
      </c>
      <c r="D183">
        <f>VLOOKUP(C183, 'lat-long'!A:C, 2, FALSE)</f>
        <v>-19.2</v>
      </c>
      <c r="E183">
        <f>VLOOKUP(C183, 'lat-long'!A:C, 3, FALSE)</f>
        <v>30.1</v>
      </c>
    </row>
    <row r="184" spans="1:5" x14ac:dyDescent="0.3">
      <c r="A184" t="s">
        <v>1679</v>
      </c>
      <c r="B184" t="s">
        <v>1679</v>
      </c>
      <c r="C184" t="s">
        <v>2274</v>
      </c>
      <c r="D184">
        <f>VLOOKUP(C184, 'lat-long'!A:C, 2, FALSE)</f>
        <v>-19.2</v>
      </c>
      <c r="E184">
        <f>VLOOKUP(C184, 'lat-long'!A:C, 3, FALSE)</f>
        <v>30.1</v>
      </c>
    </row>
    <row r="185" spans="1:5" x14ac:dyDescent="0.3">
      <c r="A185" t="s">
        <v>338</v>
      </c>
      <c r="B185" t="s">
        <v>1679</v>
      </c>
      <c r="C185" t="s">
        <v>2274</v>
      </c>
      <c r="D185">
        <f>VLOOKUP(C185, 'lat-long'!A:C, 2, FALSE)</f>
        <v>-19.2</v>
      </c>
      <c r="E185">
        <f>VLOOKUP(C185, 'lat-long'!A:C, 3, FALSE)</f>
        <v>30.1</v>
      </c>
    </row>
    <row r="186" spans="1:5" x14ac:dyDescent="0.3">
      <c r="A186" t="s">
        <v>339</v>
      </c>
      <c r="B186" t="s">
        <v>1679</v>
      </c>
      <c r="C186" t="s">
        <v>2274</v>
      </c>
      <c r="D186">
        <f>VLOOKUP(C186, 'lat-long'!A:C, 2, FALSE)</f>
        <v>-19.2</v>
      </c>
      <c r="E186">
        <f>VLOOKUP(C186, 'lat-long'!A:C, 3, FALSE)</f>
        <v>30.1</v>
      </c>
    </row>
    <row r="187" spans="1:5" x14ac:dyDescent="0.3">
      <c r="A187" t="s">
        <v>340</v>
      </c>
      <c r="B187" t="s">
        <v>341</v>
      </c>
      <c r="C187" t="s">
        <v>2258</v>
      </c>
      <c r="D187">
        <f>VLOOKUP(C187, 'lat-long'!A:C, 2, FALSE)</f>
        <v>59.6</v>
      </c>
      <c r="E187">
        <f>VLOOKUP(C187, 'lat-long'!A:C, 3, FALSE)</f>
        <v>-103.1</v>
      </c>
    </row>
    <row r="188" spans="1:5" x14ac:dyDescent="0.3">
      <c r="A188" t="s">
        <v>341</v>
      </c>
      <c r="B188" t="s">
        <v>341</v>
      </c>
      <c r="C188" t="s">
        <v>2258</v>
      </c>
      <c r="D188">
        <f>VLOOKUP(C188, 'lat-long'!A:C, 2, FALSE)</f>
        <v>59.6</v>
      </c>
      <c r="E188">
        <f>VLOOKUP(C188, 'lat-long'!A:C, 3, FALSE)</f>
        <v>-103.1</v>
      </c>
    </row>
    <row r="189" spans="1:5" x14ac:dyDescent="0.3">
      <c r="A189" t="s">
        <v>341</v>
      </c>
      <c r="B189" t="s">
        <v>341</v>
      </c>
      <c r="C189" t="s">
        <v>2258</v>
      </c>
      <c r="D189">
        <f>VLOOKUP(C189, 'lat-long'!A:C, 2, FALSE)</f>
        <v>59.6</v>
      </c>
      <c r="E189">
        <f>VLOOKUP(C189, 'lat-long'!A:C, 3, FALSE)</f>
        <v>-103.1</v>
      </c>
    </row>
    <row r="190" spans="1:5" x14ac:dyDescent="0.3">
      <c r="A190" t="s">
        <v>342</v>
      </c>
      <c r="B190" t="s">
        <v>342</v>
      </c>
      <c r="C190" t="s">
        <v>2257</v>
      </c>
      <c r="D190">
        <f>VLOOKUP(C190, 'lat-long'!A:C, 2, FALSE)</f>
        <v>-23.7</v>
      </c>
      <c r="E190">
        <f>VLOOKUP(C190, 'lat-long'!A:C, 3, FALSE)</f>
        <v>134.1</v>
      </c>
    </row>
    <row r="191" spans="1:5" x14ac:dyDescent="0.3">
      <c r="A191" t="s">
        <v>343</v>
      </c>
      <c r="B191" t="s">
        <v>343</v>
      </c>
      <c r="C191" t="s">
        <v>2262</v>
      </c>
      <c r="D191">
        <f>VLOOKUP(C191, 'lat-long'!A:C, 2, FALSE)</f>
        <v>22.2</v>
      </c>
      <c r="E191">
        <f>VLOOKUP(C191, 'lat-long'!A:C, 3, FALSE)</f>
        <v>78.400000000000006</v>
      </c>
    </row>
    <row r="192" spans="1:5" x14ac:dyDescent="0.3">
      <c r="A192" t="s">
        <v>344</v>
      </c>
      <c r="B192" t="s">
        <v>344</v>
      </c>
      <c r="C192" t="s">
        <v>2275</v>
      </c>
      <c r="D192">
        <f>VLOOKUP(C192, 'lat-long'!A:C, 2, FALSE)</f>
        <v>-22.6</v>
      </c>
      <c r="E192">
        <f>VLOOKUP(C192, 'lat-long'!A:C, 3, FALSE)</f>
        <v>17.100000000000001</v>
      </c>
    </row>
    <row r="193" spans="1:5" x14ac:dyDescent="0.3">
      <c r="A193" t="s">
        <v>345</v>
      </c>
      <c r="B193" t="s">
        <v>345</v>
      </c>
      <c r="C193" t="s">
        <v>2262</v>
      </c>
      <c r="D193">
        <f>VLOOKUP(C193, 'lat-long'!A:C, 2, FALSE)</f>
        <v>22.2</v>
      </c>
      <c r="E193">
        <f>VLOOKUP(C193, 'lat-long'!A:C, 3, FALSE)</f>
        <v>78.400000000000006</v>
      </c>
    </row>
    <row r="194" spans="1:5" x14ac:dyDescent="0.3">
      <c r="A194" t="s">
        <v>346</v>
      </c>
      <c r="B194" t="s">
        <v>345</v>
      </c>
      <c r="C194" t="s">
        <v>2262</v>
      </c>
      <c r="D194">
        <f>VLOOKUP(C194, 'lat-long'!A:C, 2, FALSE)</f>
        <v>22.2</v>
      </c>
      <c r="E194">
        <f>VLOOKUP(C194, 'lat-long'!A:C, 3, FALSE)</f>
        <v>78.400000000000006</v>
      </c>
    </row>
    <row r="195" spans="1:5" x14ac:dyDescent="0.3">
      <c r="A195" t="s">
        <v>347</v>
      </c>
      <c r="B195" t="s">
        <v>347</v>
      </c>
      <c r="C195" t="s">
        <v>2262</v>
      </c>
      <c r="D195">
        <f>VLOOKUP(C195, 'lat-long'!A:C, 2, FALSE)</f>
        <v>22.2</v>
      </c>
      <c r="E195">
        <f>VLOOKUP(C195, 'lat-long'!A:C, 3, FALSE)</f>
        <v>78.400000000000006</v>
      </c>
    </row>
    <row r="196" spans="1:5" x14ac:dyDescent="0.3">
      <c r="A196" t="s">
        <v>348</v>
      </c>
      <c r="B196" t="s">
        <v>1680</v>
      </c>
      <c r="C196" t="s">
        <v>2262</v>
      </c>
      <c r="D196">
        <f>VLOOKUP(C196, 'lat-long'!A:C, 2, FALSE)</f>
        <v>22.2</v>
      </c>
      <c r="E196">
        <f>VLOOKUP(C196, 'lat-long'!A:C, 3, FALSE)</f>
        <v>78.400000000000006</v>
      </c>
    </row>
    <row r="197" spans="1:5" x14ac:dyDescent="0.3">
      <c r="A197" t="s">
        <v>349</v>
      </c>
      <c r="B197" t="s">
        <v>1681</v>
      </c>
      <c r="C197" t="s">
        <v>2262</v>
      </c>
      <c r="D197">
        <f>VLOOKUP(C197, 'lat-long'!A:C, 2, FALSE)</f>
        <v>22.2</v>
      </c>
      <c r="E197">
        <f>VLOOKUP(C197, 'lat-long'!A:C, 3, FALSE)</f>
        <v>78.400000000000006</v>
      </c>
    </row>
    <row r="198" spans="1:5" x14ac:dyDescent="0.3">
      <c r="A198" t="s">
        <v>350</v>
      </c>
      <c r="B198" t="s">
        <v>1681</v>
      </c>
      <c r="C198" t="s">
        <v>2262</v>
      </c>
      <c r="D198">
        <f>VLOOKUP(C198, 'lat-long'!A:C, 2, FALSE)</f>
        <v>22.2</v>
      </c>
      <c r="E198">
        <f>VLOOKUP(C198, 'lat-long'!A:C, 3, FALSE)</f>
        <v>78.400000000000006</v>
      </c>
    </row>
    <row r="199" spans="1:5" x14ac:dyDescent="0.3">
      <c r="A199" t="s">
        <v>350</v>
      </c>
      <c r="B199" t="s">
        <v>1681</v>
      </c>
      <c r="C199" t="s">
        <v>2262</v>
      </c>
      <c r="D199">
        <f>VLOOKUP(C199, 'lat-long'!A:C, 2, FALSE)</f>
        <v>22.2</v>
      </c>
      <c r="E199">
        <f>VLOOKUP(C199, 'lat-long'!A:C, 3, FALSE)</f>
        <v>78.400000000000006</v>
      </c>
    </row>
    <row r="200" spans="1:5" x14ac:dyDescent="0.3">
      <c r="A200" t="s">
        <v>351</v>
      </c>
      <c r="B200" t="s">
        <v>351</v>
      </c>
      <c r="C200" t="s">
        <v>2275</v>
      </c>
      <c r="D200">
        <f>VLOOKUP(C200, 'lat-long'!A:C, 2, FALSE)</f>
        <v>-22.6</v>
      </c>
      <c r="E200">
        <f>VLOOKUP(C200, 'lat-long'!A:C, 3, FALSE)</f>
        <v>17.100000000000001</v>
      </c>
    </row>
    <row r="201" spans="1:5" x14ac:dyDescent="0.3">
      <c r="A201" t="s">
        <v>352</v>
      </c>
      <c r="B201" t="s">
        <v>1682</v>
      </c>
      <c r="C201" t="s">
        <v>2276</v>
      </c>
      <c r="D201">
        <f>VLOOKUP(C201, 'lat-long'!A:C, 2, FALSE)</f>
        <v>65.900000000000006</v>
      </c>
      <c r="E201">
        <f>VLOOKUP(C201, 'lat-long'!A:C, 3, FALSE)</f>
        <v>13.6</v>
      </c>
    </row>
    <row r="202" spans="1:5" x14ac:dyDescent="0.3">
      <c r="A202" t="s">
        <v>353</v>
      </c>
      <c r="B202" t="s">
        <v>1682</v>
      </c>
      <c r="C202" t="s">
        <v>2276</v>
      </c>
      <c r="D202">
        <f>VLOOKUP(C202, 'lat-long'!A:C, 2, FALSE)</f>
        <v>65.900000000000006</v>
      </c>
      <c r="E202">
        <f>VLOOKUP(C202, 'lat-long'!A:C, 3, FALSE)</f>
        <v>13.6</v>
      </c>
    </row>
    <row r="203" spans="1:5" x14ac:dyDescent="0.3">
      <c r="A203" t="s">
        <v>170</v>
      </c>
      <c r="B203" t="s">
        <v>1682</v>
      </c>
      <c r="C203" t="s">
        <v>2276</v>
      </c>
      <c r="D203">
        <f>VLOOKUP(C203, 'lat-long'!A:C, 2, FALSE)</f>
        <v>65.900000000000006</v>
      </c>
      <c r="E203">
        <f>VLOOKUP(C203, 'lat-long'!A:C, 3, FALSE)</f>
        <v>13.6</v>
      </c>
    </row>
    <row r="204" spans="1:5" x14ac:dyDescent="0.3">
      <c r="A204" t="s">
        <v>128</v>
      </c>
      <c r="B204" t="s">
        <v>1682</v>
      </c>
      <c r="C204" t="s">
        <v>2276</v>
      </c>
      <c r="D204">
        <f>VLOOKUP(C204, 'lat-long'!A:C, 2, FALSE)</f>
        <v>65.900000000000006</v>
      </c>
      <c r="E204">
        <f>VLOOKUP(C204, 'lat-long'!A:C, 3, FALSE)</f>
        <v>13.6</v>
      </c>
    </row>
    <row r="205" spans="1:5" x14ac:dyDescent="0.3">
      <c r="A205" t="s">
        <v>354</v>
      </c>
      <c r="B205" t="s">
        <v>1683</v>
      </c>
      <c r="C205" t="s">
        <v>2257</v>
      </c>
      <c r="D205">
        <f>VLOOKUP(C205, 'lat-long'!A:C, 2, FALSE)</f>
        <v>-23.7</v>
      </c>
      <c r="E205">
        <f>VLOOKUP(C205, 'lat-long'!A:C, 3, FALSE)</f>
        <v>134.1</v>
      </c>
    </row>
    <row r="206" spans="1:5" x14ac:dyDescent="0.3">
      <c r="A206" t="s">
        <v>14</v>
      </c>
      <c r="B206" t="s">
        <v>1683</v>
      </c>
      <c r="C206" t="s">
        <v>2257</v>
      </c>
      <c r="D206">
        <f>VLOOKUP(C206, 'lat-long'!A:C, 2, FALSE)</f>
        <v>-23.7</v>
      </c>
      <c r="E206">
        <f>VLOOKUP(C206, 'lat-long'!A:C, 3, FALSE)</f>
        <v>134.1</v>
      </c>
    </row>
    <row r="207" spans="1:5" x14ac:dyDescent="0.3">
      <c r="A207" t="s">
        <v>14</v>
      </c>
      <c r="B207" t="s">
        <v>1683</v>
      </c>
      <c r="C207" t="s">
        <v>2257</v>
      </c>
      <c r="D207">
        <f>VLOOKUP(C207, 'lat-long'!A:C, 2, FALSE)</f>
        <v>-23.7</v>
      </c>
      <c r="E207">
        <f>VLOOKUP(C207, 'lat-long'!A:C, 3, FALSE)</f>
        <v>134.1</v>
      </c>
    </row>
    <row r="208" spans="1:5" x14ac:dyDescent="0.3">
      <c r="A208" t="s">
        <v>75</v>
      </c>
      <c r="B208" t="s">
        <v>1683</v>
      </c>
      <c r="C208" t="s">
        <v>2257</v>
      </c>
      <c r="D208">
        <f>VLOOKUP(C208, 'lat-long'!A:C, 2, FALSE)</f>
        <v>-23.7</v>
      </c>
      <c r="E208">
        <f>VLOOKUP(C208, 'lat-long'!A:C, 3, FALSE)</f>
        <v>134.1</v>
      </c>
    </row>
    <row r="209" spans="1:5" x14ac:dyDescent="0.3">
      <c r="A209" t="s">
        <v>355</v>
      </c>
      <c r="B209" t="s">
        <v>1684</v>
      </c>
      <c r="C209" t="s">
        <v>2261</v>
      </c>
      <c r="D209">
        <f>VLOOKUP(C209, 'lat-long'!A:C, 2, FALSE)</f>
        <v>40.700000000000003</v>
      </c>
      <c r="E209">
        <f>VLOOKUP(C209, 'lat-long'!A:C, 3, FALSE)</f>
        <v>-96.2</v>
      </c>
    </row>
    <row r="210" spans="1:5" x14ac:dyDescent="0.3">
      <c r="A210" t="s">
        <v>2310</v>
      </c>
      <c r="B210" t="s">
        <v>1684</v>
      </c>
      <c r="C210" t="s">
        <v>2261</v>
      </c>
      <c r="D210">
        <f>VLOOKUP(C210, 'lat-long'!A:C, 2, FALSE)</f>
        <v>40.700000000000003</v>
      </c>
      <c r="E210">
        <f>VLOOKUP(C210, 'lat-long'!A:C, 3, FALSE)</f>
        <v>-96.2</v>
      </c>
    </row>
    <row r="211" spans="1:5" x14ac:dyDescent="0.3">
      <c r="A211" t="s">
        <v>356</v>
      </c>
      <c r="B211" t="s">
        <v>1685</v>
      </c>
      <c r="C211" t="s">
        <v>2276</v>
      </c>
      <c r="D211">
        <f>VLOOKUP(C211, 'lat-long'!A:C, 2, FALSE)</f>
        <v>65.900000000000006</v>
      </c>
      <c r="E211">
        <f>VLOOKUP(C211, 'lat-long'!A:C, 3, FALSE)</f>
        <v>13.6</v>
      </c>
    </row>
    <row r="212" spans="1:5" x14ac:dyDescent="0.3">
      <c r="A212" t="s">
        <v>2311</v>
      </c>
      <c r="B212" t="s">
        <v>1685</v>
      </c>
      <c r="C212" t="s">
        <v>2276</v>
      </c>
      <c r="D212">
        <f>VLOOKUP(C212, 'lat-long'!A:C, 2, FALSE)</f>
        <v>65.900000000000006</v>
      </c>
      <c r="E212">
        <f>VLOOKUP(C212, 'lat-long'!A:C, 3, FALSE)</f>
        <v>13.6</v>
      </c>
    </row>
    <row r="213" spans="1:5" x14ac:dyDescent="0.3">
      <c r="A213" t="s">
        <v>2312</v>
      </c>
      <c r="B213" t="s">
        <v>1685</v>
      </c>
      <c r="C213" t="s">
        <v>2276</v>
      </c>
      <c r="D213">
        <f>VLOOKUP(C213, 'lat-long'!A:C, 2, FALSE)</f>
        <v>65.900000000000006</v>
      </c>
      <c r="E213">
        <f>VLOOKUP(C213, 'lat-long'!A:C, 3, FALSE)</f>
        <v>13.6</v>
      </c>
    </row>
    <row r="214" spans="1:5" x14ac:dyDescent="0.3">
      <c r="A214" t="s">
        <v>357</v>
      </c>
      <c r="B214" t="s">
        <v>357</v>
      </c>
      <c r="C214" t="s">
        <v>2257</v>
      </c>
      <c r="D214">
        <f>VLOOKUP(C214, 'lat-long'!A:C, 2, FALSE)</f>
        <v>-23.7</v>
      </c>
      <c r="E214">
        <f>VLOOKUP(C214, 'lat-long'!A:C, 3, FALSE)</f>
        <v>134.1</v>
      </c>
    </row>
    <row r="215" spans="1:5" x14ac:dyDescent="0.3">
      <c r="A215" t="s">
        <v>46</v>
      </c>
      <c r="B215" t="s">
        <v>46</v>
      </c>
      <c r="C215" t="s">
        <v>2261</v>
      </c>
      <c r="D215">
        <f>VLOOKUP(C215, 'lat-long'!A:C, 2, FALSE)</f>
        <v>40.700000000000003</v>
      </c>
      <c r="E215">
        <f>VLOOKUP(C215, 'lat-long'!A:C, 3, FALSE)</f>
        <v>-96.2</v>
      </c>
    </row>
    <row r="216" spans="1:5" x14ac:dyDescent="0.3">
      <c r="A216" t="s">
        <v>74</v>
      </c>
      <c r="B216" t="s">
        <v>46</v>
      </c>
      <c r="C216" t="s">
        <v>2261</v>
      </c>
      <c r="D216">
        <f>VLOOKUP(C216, 'lat-long'!A:C, 2, FALSE)</f>
        <v>40.700000000000003</v>
      </c>
      <c r="E216">
        <f>VLOOKUP(C216, 'lat-long'!A:C, 3, FALSE)</f>
        <v>-96.2</v>
      </c>
    </row>
    <row r="217" spans="1:5" x14ac:dyDescent="0.3">
      <c r="A217" t="s">
        <v>358</v>
      </c>
      <c r="B217" t="s">
        <v>1686</v>
      </c>
      <c r="C217" t="s">
        <v>2260</v>
      </c>
      <c r="D217">
        <f>VLOOKUP(C217, 'lat-long'!A:C, 2, FALSE)</f>
        <v>-28.7</v>
      </c>
      <c r="E217">
        <f>VLOOKUP(C217, 'lat-long'!A:C, 3, FALSE)</f>
        <v>25.3</v>
      </c>
    </row>
    <row r="218" spans="1:5" x14ac:dyDescent="0.3">
      <c r="A218" t="s">
        <v>359</v>
      </c>
      <c r="B218" t="s">
        <v>1686</v>
      </c>
      <c r="C218" t="s">
        <v>2260</v>
      </c>
      <c r="D218">
        <f>VLOOKUP(C218, 'lat-long'!A:C, 2, FALSE)</f>
        <v>-28.7</v>
      </c>
      <c r="E218">
        <f>VLOOKUP(C218, 'lat-long'!A:C, 3, FALSE)</f>
        <v>25.3</v>
      </c>
    </row>
    <row r="219" spans="1:5" x14ac:dyDescent="0.3">
      <c r="A219" t="s">
        <v>2313</v>
      </c>
      <c r="B219" t="s">
        <v>1686</v>
      </c>
      <c r="C219" t="s">
        <v>2260</v>
      </c>
      <c r="D219">
        <f>VLOOKUP(C219, 'lat-long'!A:C, 2, FALSE)</f>
        <v>-28.7</v>
      </c>
      <c r="E219">
        <f>VLOOKUP(C219, 'lat-long'!A:C, 3, FALSE)</f>
        <v>25.3</v>
      </c>
    </row>
    <row r="220" spans="1:5" x14ac:dyDescent="0.3">
      <c r="A220" t="s">
        <v>360</v>
      </c>
      <c r="B220" t="s">
        <v>360</v>
      </c>
      <c r="C220" t="s">
        <v>2257</v>
      </c>
      <c r="D220">
        <f>VLOOKUP(C220, 'lat-long'!A:C, 2, FALSE)</f>
        <v>-23.7</v>
      </c>
      <c r="E220">
        <f>VLOOKUP(C220, 'lat-long'!A:C, 3, FALSE)</f>
        <v>134.1</v>
      </c>
    </row>
    <row r="221" spans="1:5" x14ac:dyDescent="0.3">
      <c r="A221" t="s">
        <v>361</v>
      </c>
      <c r="B221" t="s">
        <v>1687</v>
      </c>
      <c r="C221" t="s">
        <v>2267</v>
      </c>
      <c r="D221">
        <f>VLOOKUP(C221, 'lat-long'!A:C, 2, FALSE)</f>
        <v>78.900000000000006</v>
      </c>
      <c r="E221">
        <f>VLOOKUP(C221, 'lat-long'!A:C, 3, FALSE)</f>
        <v>18.3</v>
      </c>
    </row>
    <row r="222" spans="1:5" x14ac:dyDescent="0.3">
      <c r="A222" t="s">
        <v>2314</v>
      </c>
      <c r="B222" t="s">
        <v>1687</v>
      </c>
      <c r="C222" t="s">
        <v>2267</v>
      </c>
      <c r="D222">
        <f>VLOOKUP(C222, 'lat-long'!A:C, 2, FALSE)</f>
        <v>78.900000000000006</v>
      </c>
      <c r="E222">
        <f>VLOOKUP(C222, 'lat-long'!A:C, 3, FALSE)</f>
        <v>18.3</v>
      </c>
    </row>
    <row r="223" spans="1:5" x14ac:dyDescent="0.3">
      <c r="A223" t="s">
        <v>362</v>
      </c>
      <c r="B223" t="s">
        <v>1688</v>
      </c>
      <c r="C223" t="s">
        <v>2261</v>
      </c>
      <c r="D223">
        <f>VLOOKUP(C223, 'lat-long'!A:C, 2, FALSE)</f>
        <v>40.700000000000003</v>
      </c>
      <c r="E223">
        <f>VLOOKUP(C223, 'lat-long'!A:C, 3, FALSE)</f>
        <v>-96.2</v>
      </c>
    </row>
    <row r="224" spans="1:5" x14ac:dyDescent="0.3">
      <c r="A224" t="s">
        <v>363</v>
      </c>
      <c r="B224" t="s">
        <v>363</v>
      </c>
      <c r="C224" t="s">
        <v>2258</v>
      </c>
      <c r="D224">
        <f>VLOOKUP(C224, 'lat-long'!A:C, 2, FALSE)</f>
        <v>59.6</v>
      </c>
      <c r="E224">
        <f>VLOOKUP(C224, 'lat-long'!A:C, 3, FALSE)</f>
        <v>-103.1</v>
      </c>
    </row>
    <row r="225" spans="1:5" x14ac:dyDescent="0.3">
      <c r="A225" t="s">
        <v>364</v>
      </c>
      <c r="B225" t="s">
        <v>1689</v>
      </c>
      <c r="C225" t="s">
        <v>2277</v>
      </c>
      <c r="D225">
        <f>VLOOKUP(C225, 'lat-long'!A:C, 2, FALSE)</f>
        <v>63.3</v>
      </c>
      <c r="E225">
        <f>VLOOKUP(C225, 'lat-long'!A:C, 3, FALSE)</f>
        <v>16.600000000000001</v>
      </c>
    </row>
    <row r="226" spans="1:5" x14ac:dyDescent="0.3">
      <c r="A226" t="s">
        <v>365</v>
      </c>
      <c r="B226" t="s">
        <v>365</v>
      </c>
      <c r="C226" t="s">
        <v>2270</v>
      </c>
      <c r="D226">
        <f>VLOOKUP(C226, 'lat-long'!A:C, 2, FALSE)</f>
        <v>56.7</v>
      </c>
      <c r="E226">
        <f>VLOOKUP(C226, 'lat-long'!A:C, 3, FALSE)</f>
        <v>-4</v>
      </c>
    </row>
    <row r="227" spans="1:5" x14ac:dyDescent="0.3">
      <c r="A227" t="s">
        <v>366</v>
      </c>
      <c r="B227" t="s">
        <v>1690</v>
      </c>
      <c r="C227" t="s">
        <v>2257</v>
      </c>
      <c r="D227">
        <f>VLOOKUP(C227, 'lat-long'!A:C, 2, FALSE)</f>
        <v>-23.7</v>
      </c>
      <c r="E227">
        <f>VLOOKUP(C227, 'lat-long'!A:C, 3, FALSE)</f>
        <v>134.1</v>
      </c>
    </row>
    <row r="228" spans="1:5" x14ac:dyDescent="0.3">
      <c r="A228" t="s">
        <v>367</v>
      </c>
      <c r="B228" t="s">
        <v>368</v>
      </c>
      <c r="C228" t="s">
        <v>2260</v>
      </c>
      <c r="D228">
        <f>VLOOKUP(C228, 'lat-long'!A:C, 2, FALSE)</f>
        <v>-28.7</v>
      </c>
      <c r="E228">
        <f>VLOOKUP(C228, 'lat-long'!A:C, 3, FALSE)</f>
        <v>25.3</v>
      </c>
    </row>
    <row r="229" spans="1:5" x14ac:dyDescent="0.3">
      <c r="A229" t="s">
        <v>368</v>
      </c>
      <c r="B229" t="s">
        <v>367</v>
      </c>
      <c r="C229" t="s">
        <v>2260</v>
      </c>
      <c r="D229">
        <f>VLOOKUP(C229, 'lat-long'!A:C, 2, FALSE)</f>
        <v>-28.7</v>
      </c>
      <c r="E229">
        <f>VLOOKUP(C229, 'lat-long'!A:C, 3, FALSE)</f>
        <v>25.3</v>
      </c>
    </row>
    <row r="230" spans="1:5" x14ac:dyDescent="0.3">
      <c r="A230" t="s">
        <v>369</v>
      </c>
      <c r="B230" t="s">
        <v>1691</v>
      </c>
      <c r="C230" t="s">
        <v>2257</v>
      </c>
      <c r="D230">
        <f>VLOOKUP(C230, 'lat-long'!A:C, 2, FALSE)</f>
        <v>-23.7</v>
      </c>
      <c r="E230">
        <f>VLOOKUP(C230, 'lat-long'!A:C, 3, FALSE)</f>
        <v>134.1</v>
      </c>
    </row>
    <row r="231" spans="1:5" x14ac:dyDescent="0.3">
      <c r="A231" t="s">
        <v>167</v>
      </c>
      <c r="B231" t="s">
        <v>1691</v>
      </c>
      <c r="C231" t="s">
        <v>2257</v>
      </c>
      <c r="D231">
        <f>VLOOKUP(C231, 'lat-long'!A:C, 2, FALSE)</f>
        <v>-23.7</v>
      </c>
      <c r="E231">
        <f>VLOOKUP(C231, 'lat-long'!A:C, 3, FALSE)</f>
        <v>134.1</v>
      </c>
    </row>
    <row r="232" spans="1:5" x14ac:dyDescent="0.3">
      <c r="A232" t="s">
        <v>126</v>
      </c>
      <c r="B232" t="s">
        <v>1691</v>
      </c>
      <c r="C232" t="s">
        <v>2257</v>
      </c>
      <c r="D232">
        <f>VLOOKUP(C232, 'lat-long'!A:C, 2, FALSE)</f>
        <v>-23.7</v>
      </c>
      <c r="E232">
        <f>VLOOKUP(C232, 'lat-long'!A:C, 3, FALSE)</f>
        <v>134.1</v>
      </c>
    </row>
    <row r="233" spans="1:5" x14ac:dyDescent="0.3">
      <c r="A233" t="s">
        <v>370</v>
      </c>
      <c r="B233" t="s">
        <v>370</v>
      </c>
      <c r="C233" t="s">
        <v>2257</v>
      </c>
      <c r="D233">
        <f>VLOOKUP(C233, 'lat-long'!A:C, 2, FALSE)</f>
        <v>-23.7</v>
      </c>
      <c r="E233">
        <f>VLOOKUP(C233, 'lat-long'!A:C, 3, FALSE)</f>
        <v>134.1</v>
      </c>
    </row>
    <row r="234" spans="1:5" x14ac:dyDescent="0.3">
      <c r="A234" t="s">
        <v>371</v>
      </c>
      <c r="B234" t="s">
        <v>371</v>
      </c>
      <c r="C234" t="s">
        <v>2258</v>
      </c>
      <c r="D234">
        <f>VLOOKUP(C234, 'lat-long'!A:C, 2, FALSE)</f>
        <v>59.6</v>
      </c>
      <c r="E234">
        <f>VLOOKUP(C234, 'lat-long'!A:C, 3, FALSE)</f>
        <v>-103.1</v>
      </c>
    </row>
    <row r="235" spans="1:5" x14ac:dyDescent="0.3">
      <c r="A235" t="s">
        <v>372</v>
      </c>
      <c r="B235" t="s">
        <v>372</v>
      </c>
      <c r="C235" t="s">
        <v>2260</v>
      </c>
      <c r="D235">
        <f>VLOOKUP(C235, 'lat-long'!A:C, 2, FALSE)</f>
        <v>-28.7</v>
      </c>
      <c r="E235">
        <f>VLOOKUP(C235, 'lat-long'!A:C, 3, FALSE)</f>
        <v>25.3</v>
      </c>
    </row>
    <row r="236" spans="1:5" x14ac:dyDescent="0.3">
      <c r="A236" t="s">
        <v>2315</v>
      </c>
      <c r="B236" t="s">
        <v>373</v>
      </c>
      <c r="C236" t="s">
        <v>2260</v>
      </c>
      <c r="D236">
        <f>VLOOKUP(C236, 'lat-long'!A:C, 2, FALSE)</f>
        <v>-28.7</v>
      </c>
      <c r="E236">
        <f>VLOOKUP(C236, 'lat-long'!A:C, 3, FALSE)</f>
        <v>25.3</v>
      </c>
    </row>
    <row r="237" spans="1:5" x14ac:dyDescent="0.3">
      <c r="A237" t="s">
        <v>373</v>
      </c>
      <c r="B237" t="s">
        <v>1692</v>
      </c>
      <c r="C237" t="s">
        <v>2260</v>
      </c>
      <c r="D237">
        <f>VLOOKUP(C237, 'lat-long'!A:C, 2, FALSE)</f>
        <v>-28.7</v>
      </c>
      <c r="E237">
        <f>VLOOKUP(C237, 'lat-long'!A:C, 3, FALSE)</f>
        <v>25.3</v>
      </c>
    </row>
    <row r="238" spans="1:5" x14ac:dyDescent="0.3">
      <c r="A238" t="s">
        <v>374</v>
      </c>
      <c r="B238" t="s">
        <v>1693</v>
      </c>
      <c r="C238" t="s">
        <v>2278</v>
      </c>
      <c r="D238">
        <f>VLOOKUP(C238, 'lat-long'!A:C, 2, FALSE)</f>
        <v>-14.2</v>
      </c>
      <c r="E238">
        <f>VLOOKUP(C238, 'lat-long'!A:C, 3, FALSE)</f>
        <v>29.1</v>
      </c>
    </row>
    <row r="239" spans="1:5" x14ac:dyDescent="0.3">
      <c r="A239" t="s">
        <v>376</v>
      </c>
      <c r="B239" t="s">
        <v>1694</v>
      </c>
      <c r="C239" t="s">
        <v>2257</v>
      </c>
      <c r="D239">
        <f>VLOOKUP(C239, 'lat-long'!A:C, 2, FALSE)</f>
        <v>-23.7</v>
      </c>
      <c r="E239">
        <f>VLOOKUP(C239, 'lat-long'!A:C, 3, FALSE)</f>
        <v>134.1</v>
      </c>
    </row>
    <row r="240" spans="1:5" x14ac:dyDescent="0.3">
      <c r="A240" t="s">
        <v>375</v>
      </c>
      <c r="B240" t="s">
        <v>1694</v>
      </c>
      <c r="C240" t="s">
        <v>2257</v>
      </c>
      <c r="D240">
        <f>VLOOKUP(C240, 'lat-long'!A:C, 2, FALSE)</f>
        <v>-23.7</v>
      </c>
      <c r="E240">
        <f>VLOOKUP(C240, 'lat-long'!A:C, 3, FALSE)</f>
        <v>134.1</v>
      </c>
    </row>
    <row r="241" spans="1:5" x14ac:dyDescent="0.3">
      <c r="A241" t="s">
        <v>41</v>
      </c>
      <c r="B241" t="s">
        <v>1694</v>
      </c>
      <c r="C241" t="s">
        <v>2257</v>
      </c>
      <c r="D241">
        <f>VLOOKUP(C241, 'lat-long'!A:C, 2, FALSE)</f>
        <v>-23.7</v>
      </c>
      <c r="E241">
        <f>VLOOKUP(C241, 'lat-long'!A:C, 3, FALSE)</f>
        <v>134.1</v>
      </c>
    </row>
    <row r="242" spans="1:5" x14ac:dyDescent="0.3">
      <c r="A242" t="s">
        <v>69</v>
      </c>
      <c r="B242" t="s">
        <v>1694</v>
      </c>
      <c r="C242" t="s">
        <v>2257</v>
      </c>
      <c r="D242">
        <f>VLOOKUP(C242, 'lat-long'!A:C, 2, FALSE)</f>
        <v>-23.7</v>
      </c>
      <c r="E242">
        <f>VLOOKUP(C242, 'lat-long'!A:C, 3, FALSE)</f>
        <v>134.1</v>
      </c>
    </row>
    <row r="243" spans="1:5" x14ac:dyDescent="0.3">
      <c r="A243" t="s">
        <v>377</v>
      </c>
      <c r="B243" t="s">
        <v>378</v>
      </c>
      <c r="C243" t="s">
        <v>2257</v>
      </c>
      <c r="D243">
        <f>VLOOKUP(C243, 'lat-long'!A:C, 2, FALSE)</f>
        <v>-23.7</v>
      </c>
      <c r="E243">
        <f>VLOOKUP(C243, 'lat-long'!A:C, 3, FALSE)</f>
        <v>134.1</v>
      </c>
    </row>
    <row r="244" spans="1:5" x14ac:dyDescent="0.3">
      <c r="A244" t="s">
        <v>378</v>
      </c>
      <c r="B244" t="s">
        <v>378</v>
      </c>
      <c r="C244" t="s">
        <v>2257</v>
      </c>
      <c r="D244">
        <f>VLOOKUP(C244, 'lat-long'!A:C, 2, FALSE)</f>
        <v>-23.7</v>
      </c>
      <c r="E244">
        <f>VLOOKUP(C244, 'lat-long'!A:C, 3, FALSE)</f>
        <v>134.1</v>
      </c>
    </row>
    <row r="245" spans="1:5" x14ac:dyDescent="0.3">
      <c r="A245" t="s">
        <v>378</v>
      </c>
      <c r="B245" t="s">
        <v>378</v>
      </c>
      <c r="C245" t="s">
        <v>2257</v>
      </c>
      <c r="D245">
        <f>VLOOKUP(C245, 'lat-long'!A:C, 2, FALSE)</f>
        <v>-23.7</v>
      </c>
      <c r="E245">
        <f>VLOOKUP(C245, 'lat-long'!A:C, 3, FALSE)</f>
        <v>134.1</v>
      </c>
    </row>
    <row r="246" spans="1:5" x14ac:dyDescent="0.3">
      <c r="A246" t="s">
        <v>379</v>
      </c>
      <c r="B246" t="s">
        <v>378</v>
      </c>
      <c r="C246" t="s">
        <v>2257</v>
      </c>
      <c r="D246">
        <f>VLOOKUP(C246, 'lat-long'!A:C, 2, FALSE)</f>
        <v>-23.7</v>
      </c>
      <c r="E246">
        <f>VLOOKUP(C246, 'lat-long'!A:C, 3, FALSE)</f>
        <v>134.1</v>
      </c>
    </row>
    <row r="247" spans="1:5" x14ac:dyDescent="0.3">
      <c r="A247" t="s">
        <v>380</v>
      </c>
      <c r="B247" t="s">
        <v>378</v>
      </c>
      <c r="C247" t="s">
        <v>2257</v>
      </c>
      <c r="D247">
        <f>VLOOKUP(C247, 'lat-long'!A:C, 2, FALSE)</f>
        <v>-23.7</v>
      </c>
      <c r="E247">
        <f>VLOOKUP(C247, 'lat-long'!A:C, 3, FALSE)</f>
        <v>134.1</v>
      </c>
    </row>
    <row r="248" spans="1:5" x14ac:dyDescent="0.3">
      <c r="A248" t="s">
        <v>381</v>
      </c>
      <c r="B248" t="s">
        <v>381</v>
      </c>
      <c r="C248" t="s">
        <v>2260</v>
      </c>
      <c r="D248">
        <f>VLOOKUP(C248, 'lat-long'!A:C, 2, FALSE)</f>
        <v>-28.7</v>
      </c>
      <c r="E248">
        <f>VLOOKUP(C248, 'lat-long'!A:C, 3, FALSE)</f>
        <v>25.3</v>
      </c>
    </row>
    <row r="249" spans="1:5" x14ac:dyDescent="0.3">
      <c r="A249" t="s">
        <v>382</v>
      </c>
      <c r="B249" t="s">
        <v>1695</v>
      </c>
      <c r="C249" t="s">
        <v>2257</v>
      </c>
      <c r="D249">
        <f>VLOOKUP(C249, 'lat-long'!A:C, 2, FALSE)</f>
        <v>-23.7</v>
      </c>
      <c r="E249">
        <f>VLOOKUP(C249, 'lat-long'!A:C, 3, FALSE)</f>
        <v>134.1</v>
      </c>
    </row>
    <row r="250" spans="1:5" x14ac:dyDescent="0.3">
      <c r="A250" t="s">
        <v>383</v>
      </c>
      <c r="B250" t="s">
        <v>1695</v>
      </c>
      <c r="C250" t="s">
        <v>2257</v>
      </c>
      <c r="D250">
        <f>VLOOKUP(C250, 'lat-long'!A:C, 2, FALSE)</f>
        <v>-23.7</v>
      </c>
      <c r="E250">
        <f>VLOOKUP(C250, 'lat-long'!A:C, 3, FALSE)</f>
        <v>134.1</v>
      </c>
    </row>
    <row r="251" spans="1:5" x14ac:dyDescent="0.3">
      <c r="A251" t="s">
        <v>2316</v>
      </c>
      <c r="B251" t="s">
        <v>1695</v>
      </c>
      <c r="C251" t="s">
        <v>2257</v>
      </c>
      <c r="D251">
        <f>VLOOKUP(C251, 'lat-long'!A:C, 2, FALSE)</f>
        <v>-23.7</v>
      </c>
      <c r="E251">
        <f>VLOOKUP(C251, 'lat-long'!A:C, 3, FALSE)</f>
        <v>134.1</v>
      </c>
    </row>
    <row r="252" spans="1:5" x14ac:dyDescent="0.3">
      <c r="A252" t="s">
        <v>384</v>
      </c>
      <c r="B252" t="s">
        <v>1695</v>
      </c>
      <c r="C252" t="s">
        <v>2257</v>
      </c>
      <c r="D252">
        <f>VLOOKUP(C252, 'lat-long'!A:C, 2, FALSE)</f>
        <v>-23.7</v>
      </c>
      <c r="E252">
        <f>VLOOKUP(C252, 'lat-long'!A:C, 3, FALSE)</f>
        <v>134.1</v>
      </c>
    </row>
    <row r="253" spans="1:5" x14ac:dyDescent="0.3">
      <c r="A253" t="s">
        <v>385</v>
      </c>
      <c r="B253" t="s">
        <v>1695</v>
      </c>
      <c r="C253" t="s">
        <v>2257</v>
      </c>
      <c r="D253">
        <f>VLOOKUP(C253, 'lat-long'!A:C, 2, FALSE)</f>
        <v>-23.7</v>
      </c>
      <c r="E253">
        <f>VLOOKUP(C253, 'lat-long'!A:C, 3, FALSE)</f>
        <v>134.1</v>
      </c>
    </row>
    <row r="254" spans="1:5" x14ac:dyDescent="0.3">
      <c r="A254" t="s">
        <v>386</v>
      </c>
      <c r="B254" t="s">
        <v>1695</v>
      </c>
      <c r="C254" t="s">
        <v>2257</v>
      </c>
      <c r="D254">
        <f>VLOOKUP(C254, 'lat-long'!A:C, 2, FALSE)</f>
        <v>-23.7</v>
      </c>
      <c r="E254">
        <f>VLOOKUP(C254, 'lat-long'!A:C, 3, FALSE)</f>
        <v>134.1</v>
      </c>
    </row>
    <row r="255" spans="1:5" x14ac:dyDescent="0.3">
      <c r="A255" t="s">
        <v>386</v>
      </c>
      <c r="B255" t="s">
        <v>1695</v>
      </c>
      <c r="C255" t="s">
        <v>2257</v>
      </c>
      <c r="D255">
        <f>VLOOKUP(C255, 'lat-long'!A:C, 2, FALSE)</f>
        <v>-23.7</v>
      </c>
      <c r="E255">
        <f>VLOOKUP(C255, 'lat-long'!A:C, 3, FALSE)</f>
        <v>134.1</v>
      </c>
    </row>
    <row r="256" spans="1:5" x14ac:dyDescent="0.3">
      <c r="A256" t="s">
        <v>387</v>
      </c>
      <c r="B256" t="s">
        <v>1695</v>
      </c>
      <c r="C256" t="s">
        <v>2257</v>
      </c>
      <c r="D256">
        <f>VLOOKUP(C256, 'lat-long'!A:C, 2, FALSE)</f>
        <v>-23.7</v>
      </c>
      <c r="E256">
        <f>VLOOKUP(C256, 'lat-long'!A:C, 3, FALSE)</f>
        <v>134.1</v>
      </c>
    </row>
    <row r="257" spans="1:5" x14ac:dyDescent="0.3">
      <c r="A257" t="s">
        <v>388</v>
      </c>
      <c r="B257" t="s">
        <v>1696</v>
      </c>
      <c r="C257" t="s">
        <v>2258</v>
      </c>
      <c r="D257">
        <f>VLOOKUP(C257, 'lat-long'!A:C, 2, FALSE)</f>
        <v>59.6</v>
      </c>
      <c r="E257">
        <f>VLOOKUP(C257, 'lat-long'!A:C, 3, FALSE)</f>
        <v>-103.1</v>
      </c>
    </row>
    <row r="258" spans="1:5" x14ac:dyDescent="0.3">
      <c r="A258" t="s">
        <v>2317</v>
      </c>
      <c r="B258" t="s">
        <v>1696</v>
      </c>
      <c r="C258" t="s">
        <v>2258</v>
      </c>
      <c r="D258">
        <f>VLOOKUP(C258, 'lat-long'!A:C, 2, FALSE)</f>
        <v>59.6</v>
      </c>
      <c r="E258">
        <f>VLOOKUP(C258, 'lat-long'!A:C, 3, FALSE)</f>
        <v>-103.1</v>
      </c>
    </row>
    <row r="259" spans="1:5" x14ac:dyDescent="0.3">
      <c r="A259" t="s">
        <v>389</v>
      </c>
      <c r="B259" t="s">
        <v>1696</v>
      </c>
      <c r="C259" t="s">
        <v>2258</v>
      </c>
      <c r="D259">
        <f>VLOOKUP(C259, 'lat-long'!A:C, 2, FALSE)</f>
        <v>59.6</v>
      </c>
      <c r="E259">
        <f>VLOOKUP(C259, 'lat-long'!A:C, 3, FALSE)</f>
        <v>-103.1</v>
      </c>
    </row>
    <row r="260" spans="1:5" x14ac:dyDescent="0.3">
      <c r="A260" t="s">
        <v>390</v>
      </c>
      <c r="B260" t="s">
        <v>391</v>
      </c>
      <c r="C260" t="s">
        <v>2259</v>
      </c>
      <c r="D260">
        <f>VLOOKUP(C260, 'lat-long'!A:C, 2, FALSE)</f>
        <v>20.399999999999999</v>
      </c>
      <c r="E260">
        <f>VLOOKUP(C260, 'lat-long'!A:C, 3, FALSE)</f>
        <v>56.9</v>
      </c>
    </row>
    <row r="261" spans="1:5" x14ac:dyDescent="0.3">
      <c r="A261" t="s">
        <v>391</v>
      </c>
      <c r="B261" t="s">
        <v>391</v>
      </c>
      <c r="C261" t="s">
        <v>2259</v>
      </c>
      <c r="D261">
        <f>VLOOKUP(C261, 'lat-long'!A:C, 2, FALSE)</f>
        <v>20.399999999999999</v>
      </c>
      <c r="E261">
        <f>VLOOKUP(C261, 'lat-long'!A:C, 3, FALSE)</f>
        <v>56.9</v>
      </c>
    </row>
    <row r="262" spans="1:5" x14ac:dyDescent="0.3">
      <c r="A262" t="s">
        <v>392</v>
      </c>
      <c r="B262" t="s">
        <v>392</v>
      </c>
      <c r="C262" t="s">
        <v>2274</v>
      </c>
      <c r="D262">
        <f>VLOOKUP(C262, 'lat-long'!A:C, 2, FALSE)</f>
        <v>-19.2</v>
      </c>
      <c r="E262">
        <f>VLOOKUP(C262, 'lat-long'!A:C, 3, FALSE)</f>
        <v>30.1</v>
      </c>
    </row>
    <row r="263" spans="1:5" x14ac:dyDescent="0.3">
      <c r="A263" t="s">
        <v>393</v>
      </c>
      <c r="B263" t="s">
        <v>392</v>
      </c>
      <c r="C263" t="s">
        <v>2274</v>
      </c>
      <c r="D263">
        <f>VLOOKUP(C263, 'lat-long'!A:C, 2, FALSE)</f>
        <v>-19.2</v>
      </c>
      <c r="E263">
        <f>VLOOKUP(C263, 'lat-long'!A:C, 3, FALSE)</f>
        <v>30.1</v>
      </c>
    </row>
    <row r="264" spans="1:5" x14ac:dyDescent="0.3">
      <c r="A264" t="s">
        <v>394</v>
      </c>
      <c r="B264" t="s">
        <v>1697</v>
      </c>
      <c r="C264" t="s">
        <v>2274</v>
      </c>
      <c r="D264">
        <f>VLOOKUP(C264, 'lat-long'!A:C, 2, FALSE)</f>
        <v>-19.2</v>
      </c>
      <c r="E264">
        <f>VLOOKUP(C264, 'lat-long'!A:C, 3, FALSE)</f>
        <v>30.1</v>
      </c>
    </row>
    <row r="265" spans="1:5" x14ac:dyDescent="0.3">
      <c r="A265" t="s">
        <v>395</v>
      </c>
      <c r="B265" t="s">
        <v>1697</v>
      </c>
      <c r="C265" t="s">
        <v>2274</v>
      </c>
      <c r="D265">
        <f>VLOOKUP(C265, 'lat-long'!A:C, 2, FALSE)</f>
        <v>-19.2</v>
      </c>
      <c r="E265">
        <f>VLOOKUP(C265, 'lat-long'!A:C, 3, FALSE)</f>
        <v>30.1</v>
      </c>
    </row>
    <row r="266" spans="1:5" x14ac:dyDescent="0.3">
      <c r="A266" t="s">
        <v>396</v>
      </c>
      <c r="B266" t="s">
        <v>1697</v>
      </c>
      <c r="C266" t="s">
        <v>2274</v>
      </c>
      <c r="D266">
        <f>VLOOKUP(C266, 'lat-long'!A:C, 2, FALSE)</f>
        <v>-19.2</v>
      </c>
      <c r="E266">
        <f>VLOOKUP(C266, 'lat-long'!A:C, 3, FALSE)</f>
        <v>30.1</v>
      </c>
    </row>
    <row r="267" spans="1:5" x14ac:dyDescent="0.3">
      <c r="A267" t="s">
        <v>397</v>
      </c>
      <c r="B267" t="s">
        <v>1697</v>
      </c>
      <c r="C267" t="s">
        <v>2274</v>
      </c>
      <c r="D267">
        <f>VLOOKUP(C267, 'lat-long'!A:C, 2, FALSE)</f>
        <v>-19.2</v>
      </c>
      <c r="E267">
        <f>VLOOKUP(C267, 'lat-long'!A:C, 3, FALSE)</f>
        <v>30.1</v>
      </c>
    </row>
    <row r="268" spans="1:5" x14ac:dyDescent="0.3">
      <c r="A268" t="s">
        <v>211</v>
      </c>
      <c r="B268" t="s">
        <v>1697</v>
      </c>
      <c r="C268" t="s">
        <v>2274</v>
      </c>
      <c r="D268">
        <f>VLOOKUP(C268, 'lat-long'!A:C, 2, FALSE)</f>
        <v>-19.2</v>
      </c>
      <c r="E268">
        <f>VLOOKUP(C268, 'lat-long'!A:C, 3, FALSE)</f>
        <v>30.1</v>
      </c>
    </row>
    <row r="269" spans="1:5" x14ac:dyDescent="0.3">
      <c r="A269" t="s">
        <v>211</v>
      </c>
      <c r="B269" t="s">
        <v>1697</v>
      </c>
      <c r="C269" t="s">
        <v>2274</v>
      </c>
      <c r="D269">
        <f>VLOOKUP(C269, 'lat-long'!A:C, 2, FALSE)</f>
        <v>-19.2</v>
      </c>
      <c r="E269">
        <f>VLOOKUP(C269, 'lat-long'!A:C, 3, FALSE)</f>
        <v>30.1</v>
      </c>
    </row>
    <row r="270" spans="1:5" x14ac:dyDescent="0.3">
      <c r="A270" t="s">
        <v>100</v>
      </c>
      <c r="B270" t="s">
        <v>1697</v>
      </c>
      <c r="C270" t="s">
        <v>2274</v>
      </c>
      <c r="D270">
        <f>VLOOKUP(C270, 'lat-long'!A:C, 2, FALSE)</f>
        <v>-19.2</v>
      </c>
      <c r="E270">
        <f>VLOOKUP(C270, 'lat-long'!A:C, 3, FALSE)</f>
        <v>30.1</v>
      </c>
    </row>
    <row r="271" spans="1:5" x14ac:dyDescent="0.3">
      <c r="A271" t="s">
        <v>398</v>
      </c>
      <c r="B271" t="s">
        <v>1697</v>
      </c>
      <c r="C271" t="s">
        <v>2274</v>
      </c>
      <c r="D271">
        <f>VLOOKUP(C271, 'lat-long'!A:C, 2, FALSE)</f>
        <v>-19.2</v>
      </c>
      <c r="E271">
        <f>VLOOKUP(C271, 'lat-long'!A:C, 3, FALSE)</f>
        <v>30.1</v>
      </c>
    </row>
    <row r="272" spans="1:5" x14ac:dyDescent="0.3">
      <c r="A272" t="s">
        <v>399</v>
      </c>
      <c r="B272" t="s">
        <v>47</v>
      </c>
      <c r="C272" t="s">
        <v>2257</v>
      </c>
      <c r="D272">
        <f>VLOOKUP(C272, 'lat-long'!A:C, 2, FALSE)</f>
        <v>-23.7</v>
      </c>
      <c r="E272">
        <f>VLOOKUP(C272, 'lat-long'!A:C, 3, FALSE)</f>
        <v>134.1</v>
      </c>
    </row>
    <row r="273" spans="1:5" x14ac:dyDescent="0.3">
      <c r="A273" t="s">
        <v>47</v>
      </c>
      <c r="B273" t="s">
        <v>47</v>
      </c>
      <c r="C273" t="s">
        <v>2257</v>
      </c>
      <c r="D273">
        <f>VLOOKUP(C273, 'lat-long'!A:C, 2, FALSE)</f>
        <v>-23.7</v>
      </c>
      <c r="E273">
        <f>VLOOKUP(C273, 'lat-long'!A:C, 3, FALSE)</f>
        <v>134.1</v>
      </c>
    </row>
    <row r="274" spans="1:5" x14ac:dyDescent="0.3">
      <c r="A274" t="s">
        <v>47</v>
      </c>
      <c r="B274" t="s">
        <v>47</v>
      </c>
      <c r="C274" t="s">
        <v>2257</v>
      </c>
      <c r="D274">
        <f>VLOOKUP(C274, 'lat-long'!A:C, 2, FALSE)</f>
        <v>-23.7</v>
      </c>
      <c r="E274">
        <f>VLOOKUP(C274, 'lat-long'!A:C, 3, FALSE)</f>
        <v>134.1</v>
      </c>
    </row>
    <row r="275" spans="1:5" x14ac:dyDescent="0.3">
      <c r="A275" t="s">
        <v>80</v>
      </c>
      <c r="B275" t="s">
        <v>47</v>
      </c>
      <c r="C275" t="s">
        <v>2257</v>
      </c>
      <c r="D275">
        <f>VLOOKUP(C275, 'lat-long'!A:C, 2, FALSE)</f>
        <v>-23.7</v>
      </c>
      <c r="E275">
        <f>VLOOKUP(C275, 'lat-long'!A:C, 3, FALSE)</f>
        <v>134.1</v>
      </c>
    </row>
    <row r="276" spans="1:5" x14ac:dyDescent="0.3">
      <c r="A276" t="s">
        <v>400</v>
      </c>
      <c r="B276" t="s">
        <v>1698</v>
      </c>
      <c r="C276" t="s">
        <v>2257</v>
      </c>
      <c r="D276">
        <f>VLOOKUP(C276, 'lat-long'!A:C, 2, FALSE)</f>
        <v>-23.7</v>
      </c>
      <c r="E276">
        <f>VLOOKUP(C276, 'lat-long'!A:C, 3, FALSE)</f>
        <v>134.1</v>
      </c>
    </row>
    <row r="277" spans="1:5" x14ac:dyDescent="0.3">
      <c r="A277" t="s">
        <v>401</v>
      </c>
      <c r="B277" t="s">
        <v>402</v>
      </c>
      <c r="C277" t="s">
        <v>2264</v>
      </c>
      <c r="D277">
        <f>VLOOKUP(C277, 'lat-long'!A:C, 2, FALSE)</f>
        <v>63.7</v>
      </c>
      <c r="E277">
        <f>VLOOKUP(C277, 'lat-long'!A:C, 3, FALSE)</f>
        <v>98.1</v>
      </c>
    </row>
    <row r="278" spans="1:5" x14ac:dyDescent="0.3">
      <c r="A278" t="s">
        <v>402</v>
      </c>
      <c r="B278" t="s">
        <v>402</v>
      </c>
      <c r="C278" t="s">
        <v>2264</v>
      </c>
      <c r="D278">
        <f>VLOOKUP(C278, 'lat-long'!A:C, 2, FALSE)</f>
        <v>63.7</v>
      </c>
      <c r="E278">
        <f>VLOOKUP(C278, 'lat-long'!A:C, 3, FALSE)</f>
        <v>98.1</v>
      </c>
    </row>
    <row r="279" spans="1:5" x14ac:dyDescent="0.3">
      <c r="A279" t="s">
        <v>403</v>
      </c>
      <c r="B279" t="s">
        <v>402</v>
      </c>
      <c r="C279" t="s">
        <v>2264</v>
      </c>
      <c r="D279">
        <f>VLOOKUP(C279, 'lat-long'!A:C, 2, FALSE)</f>
        <v>63.7</v>
      </c>
      <c r="E279">
        <f>VLOOKUP(C279, 'lat-long'!A:C, 3, FALSE)</f>
        <v>98.1</v>
      </c>
    </row>
    <row r="280" spans="1:5" x14ac:dyDescent="0.3">
      <c r="A280" t="s">
        <v>404</v>
      </c>
      <c r="B280" t="s">
        <v>1699</v>
      </c>
      <c r="C280" t="s">
        <v>2257</v>
      </c>
      <c r="D280">
        <f>VLOOKUP(C280, 'lat-long'!A:C, 2, FALSE)</f>
        <v>-23.7</v>
      </c>
      <c r="E280">
        <f>VLOOKUP(C280, 'lat-long'!A:C, 3, FALSE)</f>
        <v>134.1</v>
      </c>
    </row>
    <row r="281" spans="1:5" x14ac:dyDescent="0.3">
      <c r="A281" t="s">
        <v>45</v>
      </c>
      <c r="B281" t="s">
        <v>1699</v>
      </c>
      <c r="C281" t="s">
        <v>2257</v>
      </c>
      <c r="D281">
        <f>VLOOKUP(C281, 'lat-long'!A:C, 2, FALSE)</f>
        <v>-23.7</v>
      </c>
      <c r="E281">
        <f>VLOOKUP(C281, 'lat-long'!A:C, 3, FALSE)</f>
        <v>134.1</v>
      </c>
    </row>
    <row r="282" spans="1:5" x14ac:dyDescent="0.3">
      <c r="A282" t="s">
        <v>45</v>
      </c>
      <c r="B282" t="s">
        <v>1699</v>
      </c>
      <c r="C282" t="s">
        <v>2257</v>
      </c>
      <c r="D282">
        <f>VLOOKUP(C282, 'lat-long'!A:C, 2, FALSE)</f>
        <v>-23.7</v>
      </c>
      <c r="E282">
        <f>VLOOKUP(C282, 'lat-long'!A:C, 3, FALSE)</f>
        <v>134.1</v>
      </c>
    </row>
    <row r="283" spans="1:5" x14ac:dyDescent="0.3">
      <c r="A283" t="s">
        <v>73</v>
      </c>
      <c r="B283" t="s">
        <v>1699</v>
      </c>
      <c r="C283" t="s">
        <v>2257</v>
      </c>
      <c r="D283">
        <f>VLOOKUP(C283, 'lat-long'!A:C, 2, FALSE)</f>
        <v>-23.7</v>
      </c>
      <c r="E283">
        <f>VLOOKUP(C283, 'lat-long'!A:C, 3, FALSE)</f>
        <v>134.1</v>
      </c>
    </row>
    <row r="284" spans="1:5" x14ac:dyDescent="0.3">
      <c r="A284" t="s">
        <v>405</v>
      </c>
      <c r="B284" t="s">
        <v>1700</v>
      </c>
      <c r="C284" t="s">
        <v>2275</v>
      </c>
      <c r="D284">
        <f>VLOOKUP(C284, 'lat-long'!A:C, 2, FALSE)</f>
        <v>-22.6</v>
      </c>
      <c r="E284">
        <f>VLOOKUP(C284, 'lat-long'!A:C, 3, FALSE)</f>
        <v>17.100000000000001</v>
      </c>
    </row>
    <row r="285" spans="1:5" x14ac:dyDescent="0.3">
      <c r="A285" t="s">
        <v>406</v>
      </c>
      <c r="B285" t="s">
        <v>1700</v>
      </c>
      <c r="C285" t="s">
        <v>2275</v>
      </c>
      <c r="D285">
        <f>VLOOKUP(C285, 'lat-long'!A:C, 2, FALSE)</f>
        <v>-22.6</v>
      </c>
      <c r="E285">
        <f>VLOOKUP(C285, 'lat-long'!A:C, 3, FALSE)</f>
        <v>17.100000000000001</v>
      </c>
    </row>
    <row r="286" spans="1:5" x14ac:dyDescent="0.3">
      <c r="A286" t="s">
        <v>407</v>
      </c>
      <c r="B286" t="s">
        <v>1701</v>
      </c>
      <c r="C286" t="s">
        <v>2261</v>
      </c>
      <c r="D286">
        <f>VLOOKUP(C286, 'lat-long'!A:C, 2, FALSE)</f>
        <v>40.700000000000003</v>
      </c>
      <c r="E286">
        <f>VLOOKUP(C286, 'lat-long'!A:C, 3, FALSE)</f>
        <v>-96.2</v>
      </c>
    </row>
    <row r="287" spans="1:5" x14ac:dyDescent="0.3">
      <c r="A287" t="s">
        <v>408</v>
      </c>
      <c r="B287" t="s">
        <v>1702</v>
      </c>
      <c r="C287" t="e">
        <v>#N/A</v>
      </c>
      <c r="D287" t="e">
        <f>VLOOKUP(C287, 'lat-long'!A:C, 2, FALSE)</f>
        <v>#N/A</v>
      </c>
      <c r="E287" t="e">
        <f>VLOOKUP(C287, 'lat-long'!A:C, 3, FALSE)</f>
        <v>#N/A</v>
      </c>
    </row>
    <row r="288" spans="1:5" x14ac:dyDescent="0.3">
      <c r="A288" t="s">
        <v>1702</v>
      </c>
      <c r="B288" t="s">
        <v>1702</v>
      </c>
      <c r="C288" t="e">
        <v>#N/A</v>
      </c>
      <c r="D288" t="e">
        <f>VLOOKUP(C288, 'lat-long'!A:C, 2, FALSE)</f>
        <v>#N/A</v>
      </c>
      <c r="E288" t="e">
        <f>VLOOKUP(C288, 'lat-long'!A:C, 3, FALSE)</f>
        <v>#N/A</v>
      </c>
    </row>
    <row r="289" spans="1:5" x14ac:dyDescent="0.3">
      <c r="A289" t="s">
        <v>2318</v>
      </c>
      <c r="B289" t="s">
        <v>1703</v>
      </c>
      <c r="C289" t="s">
        <v>2263</v>
      </c>
      <c r="D289">
        <f>VLOOKUP(C289, 'lat-long'!A:C, 2, FALSE)</f>
        <v>31.2</v>
      </c>
      <c r="E289">
        <f>VLOOKUP(C289, 'lat-long'!A:C, 3, FALSE)</f>
        <v>-7.4</v>
      </c>
    </row>
    <row r="290" spans="1:5" x14ac:dyDescent="0.3">
      <c r="A290" t="s">
        <v>409</v>
      </c>
      <c r="B290" t="s">
        <v>1703</v>
      </c>
      <c r="C290" t="s">
        <v>2263</v>
      </c>
      <c r="D290">
        <f>VLOOKUP(C290, 'lat-long'!A:C, 2, FALSE)</f>
        <v>31.2</v>
      </c>
      <c r="E290">
        <f>VLOOKUP(C290, 'lat-long'!A:C, 3, FALSE)</f>
        <v>-7.4</v>
      </c>
    </row>
    <row r="291" spans="1:5" x14ac:dyDescent="0.3">
      <c r="A291" t="s">
        <v>410</v>
      </c>
      <c r="B291" t="s">
        <v>1703</v>
      </c>
      <c r="C291" t="s">
        <v>2263</v>
      </c>
      <c r="D291">
        <f>VLOOKUP(C291, 'lat-long'!A:C, 2, FALSE)</f>
        <v>31.2</v>
      </c>
      <c r="E291">
        <f>VLOOKUP(C291, 'lat-long'!A:C, 3, FALSE)</f>
        <v>-7.4</v>
      </c>
    </row>
    <row r="292" spans="1:5" x14ac:dyDescent="0.3">
      <c r="A292" t="s">
        <v>2319</v>
      </c>
      <c r="B292" t="s">
        <v>1703</v>
      </c>
      <c r="C292" t="s">
        <v>2263</v>
      </c>
      <c r="D292">
        <f>VLOOKUP(C292, 'lat-long'!A:C, 2, FALSE)</f>
        <v>31.2</v>
      </c>
      <c r="E292">
        <f>VLOOKUP(C292, 'lat-long'!A:C, 3, FALSE)</f>
        <v>-7.4</v>
      </c>
    </row>
    <row r="293" spans="1:5" x14ac:dyDescent="0.3">
      <c r="A293" t="s">
        <v>1704</v>
      </c>
      <c r="B293" t="s">
        <v>1704</v>
      </c>
      <c r="C293" t="e">
        <v>#N/A</v>
      </c>
      <c r="D293" t="e">
        <f>VLOOKUP(C293, 'lat-long'!A:C, 2, FALSE)</f>
        <v>#N/A</v>
      </c>
      <c r="E293" t="e">
        <f>VLOOKUP(C293, 'lat-long'!A:C, 3, FALSE)</f>
        <v>#N/A</v>
      </c>
    </row>
    <row r="294" spans="1:5" x14ac:dyDescent="0.3">
      <c r="A294" t="s">
        <v>411</v>
      </c>
      <c r="B294" t="s">
        <v>1705</v>
      </c>
      <c r="C294" t="s">
        <v>2260</v>
      </c>
      <c r="D294">
        <f>VLOOKUP(C294, 'lat-long'!A:C, 2, FALSE)</f>
        <v>-28.7</v>
      </c>
      <c r="E294">
        <f>VLOOKUP(C294, 'lat-long'!A:C, 3, FALSE)</f>
        <v>25.3</v>
      </c>
    </row>
    <row r="295" spans="1:5" x14ac:dyDescent="0.3">
      <c r="A295" t="s">
        <v>412</v>
      </c>
      <c r="B295" t="s">
        <v>1705</v>
      </c>
      <c r="C295" t="s">
        <v>2260</v>
      </c>
      <c r="D295">
        <f>VLOOKUP(C295, 'lat-long'!A:C, 2, FALSE)</f>
        <v>-28.7</v>
      </c>
      <c r="E295">
        <f>VLOOKUP(C295, 'lat-long'!A:C, 3, FALSE)</f>
        <v>25.3</v>
      </c>
    </row>
    <row r="296" spans="1:5" x14ac:dyDescent="0.3">
      <c r="A296" t="s">
        <v>413</v>
      </c>
      <c r="B296" t="s">
        <v>1705</v>
      </c>
      <c r="C296" t="s">
        <v>2260</v>
      </c>
      <c r="D296">
        <f>VLOOKUP(C296, 'lat-long'!A:C, 2, FALSE)</f>
        <v>-28.7</v>
      </c>
      <c r="E296">
        <f>VLOOKUP(C296, 'lat-long'!A:C, 3, FALSE)</f>
        <v>25.3</v>
      </c>
    </row>
    <row r="297" spans="1:5" x14ac:dyDescent="0.3">
      <c r="A297" t="s">
        <v>2320</v>
      </c>
      <c r="B297" t="s">
        <v>1705</v>
      </c>
      <c r="C297" t="s">
        <v>2260</v>
      </c>
      <c r="D297">
        <f>VLOOKUP(C297, 'lat-long'!A:C, 2, FALSE)</f>
        <v>-28.7</v>
      </c>
      <c r="E297">
        <f>VLOOKUP(C297, 'lat-long'!A:C, 3, FALSE)</f>
        <v>25.3</v>
      </c>
    </row>
    <row r="298" spans="1:5" x14ac:dyDescent="0.3">
      <c r="A298" t="s">
        <v>414</v>
      </c>
      <c r="B298" t="s">
        <v>1706</v>
      </c>
      <c r="C298" t="s">
        <v>2279</v>
      </c>
      <c r="D298">
        <f>VLOOKUP(C298, 'lat-long'!A:C, 2, FALSE)</f>
        <v>76.3</v>
      </c>
      <c r="E298">
        <f>VLOOKUP(C298, 'lat-long'!A:C, 3, FALSE)</f>
        <v>-41.5</v>
      </c>
    </row>
    <row r="299" spans="1:5" x14ac:dyDescent="0.3">
      <c r="A299" t="s">
        <v>415</v>
      </c>
      <c r="B299" t="s">
        <v>1706</v>
      </c>
      <c r="C299" t="s">
        <v>2279</v>
      </c>
      <c r="D299">
        <f>VLOOKUP(C299, 'lat-long'!A:C, 2, FALSE)</f>
        <v>76.3</v>
      </c>
      <c r="E299">
        <f>VLOOKUP(C299, 'lat-long'!A:C, 3, FALSE)</f>
        <v>-41.5</v>
      </c>
    </row>
    <row r="300" spans="1:5" x14ac:dyDescent="0.3">
      <c r="A300" t="s">
        <v>2321</v>
      </c>
      <c r="B300" t="s">
        <v>1706</v>
      </c>
      <c r="C300" t="s">
        <v>2279</v>
      </c>
      <c r="D300">
        <f>VLOOKUP(C300, 'lat-long'!A:C, 2, FALSE)</f>
        <v>76.3</v>
      </c>
      <c r="E300">
        <f>VLOOKUP(C300, 'lat-long'!A:C, 3, FALSE)</f>
        <v>-41.5</v>
      </c>
    </row>
    <row r="301" spans="1:5" x14ac:dyDescent="0.3">
      <c r="A301" t="s">
        <v>416</v>
      </c>
      <c r="B301" t="s">
        <v>1707</v>
      </c>
      <c r="C301" t="s">
        <v>2257</v>
      </c>
      <c r="D301">
        <f>VLOOKUP(C301, 'lat-long'!A:C, 2, FALSE)</f>
        <v>-23.7</v>
      </c>
      <c r="E301">
        <f>VLOOKUP(C301, 'lat-long'!A:C, 3, FALSE)</f>
        <v>134.1</v>
      </c>
    </row>
    <row r="302" spans="1:5" x14ac:dyDescent="0.3">
      <c r="A302" t="s">
        <v>417</v>
      </c>
      <c r="B302" t="s">
        <v>1707</v>
      </c>
      <c r="C302" t="s">
        <v>2257</v>
      </c>
      <c r="D302">
        <f>VLOOKUP(C302, 'lat-long'!A:C, 2, FALSE)</f>
        <v>-23.7</v>
      </c>
      <c r="E302">
        <f>VLOOKUP(C302, 'lat-long'!A:C, 3, FALSE)</f>
        <v>134.1</v>
      </c>
    </row>
    <row r="303" spans="1:5" x14ac:dyDescent="0.3">
      <c r="A303" t="s">
        <v>417</v>
      </c>
      <c r="B303" t="s">
        <v>1707</v>
      </c>
      <c r="C303" t="s">
        <v>2257</v>
      </c>
      <c r="D303">
        <f>VLOOKUP(C303, 'lat-long'!A:C, 2, FALSE)</f>
        <v>-23.7</v>
      </c>
      <c r="E303">
        <f>VLOOKUP(C303, 'lat-long'!A:C, 3, FALSE)</f>
        <v>134.1</v>
      </c>
    </row>
    <row r="304" spans="1:5" x14ac:dyDescent="0.3">
      <c r="A304" t="s">
        <v>2322</v>
      </c>
      <c r="B304" t="s">
        <v>1707</v>
      </c>
      <c r="C304" t="s">
        <v>2257</v>
      </c>
      <c r="D304">
        <f>VLOOKUP(C304, 'lat-long'!A:C, 2, FALSE)</f>
        <v>-23.7</v>
      </c>
      <c r="E304">
        <f>VLOOKUP(C304, 'lat-long'!A:C, 3, FALSE)</f>
        <v>134.1</v>
      </c>
    </row>
    <row r="305" spans="1:5" x14ac:dyDescent="0.3">
      <c r="A305" t="s">
        <v>418</v>
      </c>
      <c r="B305" t="s">
        <v>1708</v>
      </c>
      <c r="C305" t="s">
        <v>2261</v>
      </c>
      <c r="D305">
        <f>VLOOKUP(C305, 'lat-long'!A:C, 2, FALSE)</f>
        <v>40.700000000000003</v>
      </c>
      <c r="E305">
        <f>VLOOKUP(C305, 'lat-long'!A:C, 3, FALSE)</f>
        <v>-96.2</v>
      </c>
    </row>
    <row r="306" spans="1:5" x14ac:dyDescent="0.3">
      <c r="A306" t="s">
        <v>181</v>
      </c>
      <c r="B306" t="s">
        <v>1708</v>
      </c>
      <c r="C306" t="s">
        <v>2261</v>
      </c>
      <c r="D306">
        <f>VLOOKUP(C306, 'lat-long'!A:C, 2, FALSE)</f>
        <v>40.700000000000003</v>
      </c>
      <c r="E306">
        <f>VLOOKUP(C306, 'lat-long'!A:C, 3, FALSE)</f>
        <v>-96.2</v>
      </c>
    </row>
    <row r="307" spans="1:5" x14ac:dyDescent="0.3">
      <c r="A307" t="s">
        <v>139</v>
      </c>
      <c r="B307" t="s">
        <v>1708</v>
      </c>
      <c r="C307" t="s">
        <v>2261</v>
      </c>
      <c r="D307">
        <f>VLOOKUP(C307, 'lat-long'!A:C, 2, FALSE)</f>
        <v>40.700000000000003</v>
      </c>
      <c r="E307">
        <f>VLOOKUP(C307, 'lat-long'!A:C, 3, FALSE)</f>
        <v>-96.2</v>
      </c>
    </row>
    <row r="308" spans="1:5" x14ac:dyDescent="0.3">
      <c r="A308" t="s">
        <v>419</v>
      </c>
      <c r="B308" t="s">
        <v>419</v>
      </c>
      <c r="C308" t="s">
        <v>2258</v>
      </c>
      <c r="D308">
        <f>VLOOKUP(C308, 'lat-long'!A:C, 2, FALSE)</f>
        <v>59.6</v>
      </c>
      <c r="E308">
        <f>VLOOKUP(C308, 'lat-long'!A:C, 3, FALSE)</f>
        <v>-103.1</v>
      </c>
    </row>
    <row r="309" spans="1:5" x14ac:dyDescent="0.3">
      <c r="A309" t="s">
        <v>420</v>
      </c>
      <c r="B309" t="s">
        <v>1709</v>
      </c>
      <c r="C309" t="s">
        <v>2271</v>
      </c>
      <c r="D309">
        <f>VLOOKUP(C309, 'lat-long'!A:C, 2, FALSE)</f>
        <v>-12.1</v>
      </c>
      <c r="E309">
        <f>VLOOKUP(C309, 'lat-long'!A:C, 3, FALSE)</f>
        <v>-47.7</v>
      </c>
    </row>
    <row r="310" spans="1:5" x14ac:dyDescent="0.3">
      <c r="A310" t="s">
        <v>421</v>
      </c>
      <c r="B310" t="s">
        <v>1709</v>
      </c>
      <c r="C310" t="s">
        <v>2271</v>
      </c>
      <c r="D310">
        <f>VLOOKUP(C310, 'lat-long'!A:C, 2, FALSE)</f>
        <v>-12.1</v>
      </c>
      <c r="E310">
        <f>VLOOKUP(C310, 'lat-long'!A:C, 3, FALSE)</f>
        <v>-47.7</v>
      </c>
    </row>
    <row r="311" spans="1:5" x14ac:dyDescent="0.3">
      <c r="A311" t="s">
        <v>2323</v>
      </c>
      <c r="B311" t="s">
        <v>1709</v>
      </c>
      <c r="C311" t="s">
        <v>2271</v>
      </c>
      <c r="D311">
        <f>VLOOKUP(C311, 'lat-long'!A:C, 2, FALSE)</f>
        <v>-12.1</v>
      </c>
      <c r="E311">
        <f>VLOOKUP(C311, 'lat-long'!A:C, 3, FALSE)</f>
        <v>-47.7</v>
      </c>
    </row>
    <row r="312" spans="1:5" x14ac:dyDescent="0.3">
      <c r="A312" t="s">
        <v>422</v>
      </c>
      <c r="B312" t="s">
        <v>1710</v>
      </c>
      <c r="C312" t="s">
        <v>615</v>
      </c>
      <c r="D312">
        <f>VLOOKUP(C312, 'lat-long'!A:C, 2, FALSE)</f>
        <v>65.3</v>
      </c>
      <c r="E312">
        <f>VLOOKUP(C312, 'lat-long'!A:C, 3, FALSE)</f>
        <v>27.4</v>
      </c>
    </row>
    <row r="313" spans="1:5" x14ac:dyDescent="0.3">
      <c r="A313" t="s">
        <v>423</v>
      </c>
      <c r="B313" t="s">
        <v>1710</v>
      </c>
      <c r="C313" t="s">
        <v>615</v>
      </c>
      <c r="D313">
        <f>VLOOKUP(C313, 'lat-long'!A:C, 2, FALSE)</f>
        <v>65.3</v>
      </c>
      <c r="E313">
        <f>VLOOKUP(C313, 'lat-long'!A:C, 3, FALSE)</f>
        <v>27.4</v>
      </c>
    </row>
    <row r="314" spans="1:5" x14ac:dyDescent="0.3">
      <c r="A314" t="s">
        <v>424</v>
      </c>
      <c r="B314" t="s">
        <v>1711</v>
      </c>
      <c r="C314" t="s">
        <v>2260</v>
      </c>
      <c r="D314">
        <f>VLOOKUP(C314, 'lat-long'!A:C, 2, FALSE)</f>
        <v>-28.7</v>
      </c>
      <c r="E314">
        <f>VLOOKUP(C314, 'lat-long'!A:C, 3, FALSE)</f>
        <v>25.3</v>
      </c>
    </row>
    <row r="315" spans="1:5" x14ac:dyDescent="0.3">
      <c r="A315" t="s">
        <v>425</v>
      </c>
      <c r="B315" t="s">
        <v>425</v>
      </c>
      <c r="C315" t="s">
        <v>615</v>
      </c>
      <c r="D315">
        <f>VLOOKUP(C315, 'lat-long'!A:C, 2, FALSE)</f>
        <v>65.3</v>
      </c>
      <c r="E315">
        <f>VLOOKUP(C315, 'lat-long'!A:C, 3, FALSE)</f>
        <v>27.4</v>
      </c>
    </row>
    <row r="316" spans="1:5" x14ac:dyDescent="0.3">
      <c r="A316" t="s">
        <v>426</v>
      </c>
      <c r="B316" t="s">
        <v>425</v>
      </c>
      <c r="C316" t="s">
        <v>615</v>
      </c>
      <c r="D316">
        <f>VLOOKUP(C316, 'lat-long'!A:C, 2, FALSE)</f>
        <v>65.3</v>
      </c>
      <c r="E316">
        <f>VLOOKUP(C316, 'lat-long'!A:C, 3, FALSE)</f>
        <v>27.4</v>
      </c>
    </row>
    <row r="317" spans="1:5" x14ac:dyDescent="0.3">
      <c r="A317" t="s">
        <v>427</v>
      </c>
      <c r="B317" t="s">
        <v>1712</v>
      </c>
      <c r="C317" t="s">
        <v>2271</v>
      </c>
      <c r="D317">
        <f>VLOOKUP(C317, 'lat-long'!A:C, 2, FALSE)</f>
        <v>-12.1</v>
      </c>
      <c r="E317">
        <f>VLOOKUP(C317, 'lat-long'!A:C, 3, FALSE)</f>
        <v>-47.7</v>
      </c>
    </row>
    <row r="318" spans="1:5" x14ac:dyDescent="0.3">
      <c r="A318" t="s">
        <v>428</v>
      </c>
      <c r="B318" t="s">
        <v>1713</v>
      </c>
      <c r="C318" t="s">
        <v>2261</v>
      </c>
      <c r="D318">
        <f>VLOOKUP(C318, 'lat-long'!A:C, 2, FALSE)</f>
        <v>40.700000000000003</v>
      </c>
      <c r="E318">
        <f>VLOOKUP(C318, 'lat-long'!A:C, 3, FALSE)</f>
        <v>-96.2</v>
      </c>
    </row>
    <row r="319" spans="1:5" x14ac:dyDescent="0.3">
      <c r="A319" t="s">
        <v>1713</v>
      </c>
      <c r="B319" t="s">
        <v>1713</v>
      </c>
      <c r="C319" t="s">
        <v>2261</v>
      </c>
      <c r="D319">
        <f>VLOOKUP(C319, 'lat-long'!A:C, 2, FALSE)</f>
        <v>40.700000000000003</v>
      </c>
      <c r="E319">
        <f>VLOOKUP(C319, 'lat-long'!A:C, 3, FALSE)</f>
        <v>-96.2</v>
      </c>
    </row>
    <row r="320" spans="1:5" x14ac:dyDescent="0.3">
      <c r="A320" t="s">
        <v>429</v>
      </c>
      <c r="B320" t="s">
        <v>1714</v>
      </c>
      <c r="C320" t="s">
        <v>2262</v>
      </c>
      <c r="D320">
        <f>VLOOKUP(C320, 'lat-long'!A:C, 2, FALSE)</f>
        <v>22.2</v>
      </c>
      <c r="E320">
        <f>VLOOKUP(C320, 'lat-long'!A:C, 3, FALSE)</f>
        <v>78.400000000000006</v>
      </c>
    </row>
    <row r="321" spans="1:5" x14ac:dyDescent="0.3">
      <c r="A321" t="s">
        <v>430</v>
      </c>
      <c r="B321" t="s">
        <v>1715</v>
      </c>
      <c r="C321" t="s">
        <v>2258</v>
      </c>
      <c r="D321">
        <f>VLOOKUP(C321, 'lat-long'!A:C, 2, FALSE)</f>
        <v>59.6</v>
      </c>
      <c r="E321">
        <f>VLOOKUP(C321, 'lat-long'!A:C, 3, FALSE)</f>
        <v>-103.1</v>
      </c>
    </row>
    <row r="322" spans="1:5" x14ac:dyDescent="0.3">
      <c r="A322" t="s">
        <v>431</v>
      </c>
      <c r="B322" t="s">
        <v>1715</v>
      </c>
      <c r="C322" t="s">
        <v>2258</v>
      </c>
      <c r="D322">
        <f>VLOOKUP(C322, 'lat-long'!A:C, 2, FALSE)</f>
        <v>59.6</v>
      </c>
      <c r="E322">
        <f>VLOOKUP(C322, 'lat-long'!A:C, 3, FALSE)</f>
        <v>-103.1</v>
      </c>
    </row>
    <row r="323" spans="1:5" x14ac:dyDescent="0.3">
      <c r="A323" t="s">
        <v>2324</v>
      </c>
      <c r="B323" t="s">
        <v>1715</v>
      </c>
      <c r="C323" t="s">
        <v>2258</v>
      </c>
      <c r="D323">
        <f>VLOOKUP(C323, 'lat-long'!A:C, 2, FALSE)</f>
        <v>59.6</v>
      </c>
      <c r="E323">
        <f>VLOOKUP(C323, 'lat-long'!A:C, 3, FALSE)</f>
        <v>-103.1</v>
      </c>
    </row>
    <row r="324" spans="1:5" x14ac:dyDescent="0.3">
      <c r="A324" t="s">
        <v>432</v>
      </c>
      <c r="B324" t="s">
        <v>432</v>
      </c>
      <c r="C324" t="s">
        <v>2257</v>
      </c>
      <c r="D324">
        <f>VLOOKUP(C324, 'lat-long'!A:C, 2, FALSE)</f>
        <v>-23.7</v>
      </c>
      <c r="E324">
        <f>VLOOKUP(C324, 'lat-long'!A:C, 3, FALSE)</f>
        <v>134.1</v>
      </c>
    </row>
    <row r="325" spans="1:5" x14ac:dyDescent="0.3">
      <c r="A325" t="s">
        <v>433</v>
      </c>
      <c r="B325" t="s">
        <v>434</v>
      </c>
      <c r="C325" t="s">
        <v>2262</v>
      </c>
      <c r="D325">
        <f>VLOOKUP(C325, 'lat-long'!A:C, 2, FALSE)</f>
        <v>22.2</v>
      </c>
      <c r="E325">
        <f>VLOOKUP(C325, 'lat-long'!A:C, 3, FALSE)</f>
        <v>78.400000000000006</v>
      </c>
    </row>
    <row r="326" spans="1:5" x14ac:dyDescent="0.3">
      <c r="A326" t="s">
        <v>434</v>
      </c>
      <c r="B326" t="s">
        <v>434</v>
      </c>
      <c r="C326" t="s">
        <v>2262</v>
      </c>
      <c r="D326">
        <f>VLOOKUP(C326, 'lat-long'!A:C, 2, FALSE)</f>
        <v>22.2</v>
      </c>
      <c r="E326">
        <f>VLOOKUP(C326, 'lat-long'!A:C, 3, FALSE)</f>
        <v>78.400000000000006</v>
      </c>
    </row>
    <row r="327" spans="1:5" x14ac:dyDescent="0.3">
      <c r="A327" t="s">
        <v>434</v>
      </c>
      <c r="B327" t="s">
        <v>434</v>
      </c>
      <c r="C327" t="s">
        <v>2262</v>
      </c>
      <c r="D327">
        <f>VLOOKUP(C327, 'lat-long'!A:C, 2, FALSE)</f>
        <v>22.2</v>
      </c>
      <c r="E327">
        <f>VLOOKUP(C327, 'lat-long'!A:C, 3, FALSE)</f>
        <v>78.400000000000006</v>
      </c>
    </row>
    <row r="328" spans="1:5" x14ac:dyDescent="0.3">
      <c r="A328" t="s">
        <v>435</v>
      </c>
      <c r="B328" t="s">
        <v>1716</v>
      </c>
      <c r="C328" t="s">
        <v>2258</v>
      </c>
      <c r="D328">
        <f>VLOOKUP(C328, 'lat-long'!A:C, 2, FALSE)</f>
        <v>59.6</v>
      </c>
      <c r="E328">
        <f>VLOOKUP(C328, 'lat-long'!A:C, 3, FALSE)</f>
        <v>-103.1</v>
      </c>
    </row>
    <row r="329" spans="1:5" x14ac:dyDescent="0.3">
      <c r="A329" t="s">
        <v>2325</v>
      </c>
      <c r="B329" t="s">
        <v>1716</v>
      </c>
      <c r="C329" t="s">
        <v>2258</v>
      </c>
      <c r="D329">
        <f>VLOOKUP(C329, 'lat-long'!A:C, 2, FALSE)</f>
        <v>59.6</v>
      </c>
      <c r="E329">
        <f>VLOOKUP(C329, 'lat-long'!A:C, 3, FALSE)</f>
        <v>-103.1</v>
      </c>
    </row>
    <row r="330" spans="1:5" x14ac:dyDescent="0.3">
      <c r="A330" t="s">
        <v>436</v>
      </c>
      <c r="B330" t="s">
        <v>1717</v>
      </c>
      <c r="C330" t="s">
        <v>2264</v>
      </c>
      <c r="D330">
        <f>VLOOKUP(C330, 'lat-long'!A:C, 2, FALSE)</f>
        <v>63.7</v>
      </c>
      <c r="E330">
        <f>VLOOKUP(C330, 'lat-long'!A:C, 3, FALSE)</f>
        <v>98.1</v>
      </c>
    </row>
    <row r="331" spans="1:5" x14ac:dyDescent="0.3">
      <c r="A331" t="s">
        <v>437</v>
      </c>
      <c r="B331" t="s">
        <v>1717</v>
      </c>
      <c r="C331" t="s">
        <v>2264</v>
      </c>
      <c r="D331">
        <f>VLOOKUP(C331, 'lat-long'!A:C, 2, FALSE)</f>
        <v>63.7</v>
      </c>
      <c r="E331">
        <f>VLOOKUP(C331, 'lat-long'!A:C, 3, FALSE)</f>
        <v>98.1</v>
      </c>
    </row>
    <row r="332" spans="1:5" x14ac:dyDescent="0.3">
      <c r="A332" t="s">
        <v>438</v>
      </c>
      <c r="B332" t="s">
        <v>438</v>
      </c>
      <c r="C332" t="s">
        <v>2264</v>
      </c>
      <c r="D332">
        <f>VLOOKUP(C332, 'lat-long'!A:C, 2, FALSE)</f>
        <v>63.7</v>
      </c>
      <c r="E332">
        <f>VLOOKUP(C332, 'lat-long'!A:C, 3, FALSE)</f>
        <v>98.1</v>
      </c>
    </row>
    <row r="333" spans="1:5" x14ac:dyDescent="0.3">
      <c r="A333" t="s">
        <v>439</v>
      </c>
      <c r="B333" t="s">
        <v>1718</v>
      </c>
      <c r="C333" t="s">
        <v>2274</v>
      </c>
      <c r="D333">
        <f>VLOOKUP(C333, 'lat-long'!A:C, 2, FALSE)</f>
        <v>-19.2</v>
      </c>
      <c r="E333">
        <f>VLOOKUP(C333, 'lat-long'!A:C, 3, FALSE)</f>
        <v>30.1</v>
      </c>
    </row>
    <row r="334" spans="1:5" x14ac:dyDescent="0.3">
      <c r="A334" t="s">
        <v>2326</v>
      </c>
      <c r="B334" t="s">
        <v>1718</v>
      </c>
      <c r="C334" t="s">
        <v>2274</v>
      </c>
      <c r="D334">
        <f>VLOOKUP(C334, 'lat-long'!A:C, 2, FALSE)</f>
        <v>-19.2</v>
      </c>
      <c r="E334">
        <f>VLOOKUP(C334, 'lat-long'!A:C, 3, FALSE)</f>
        <v>30.1</v>
      </c>
    </row>
    <row r="335" spans="1:5" x14ac:dyDescent="0.3">
      <c r="A335" t="s">
        <v>440</v>
      </c>
      <c r="B335" t="s">
        <v>1718</v>
      </c>
      <c r="C335" t="s">
        <v>2274</v>
      </c>
      <c r="D335">
        <f>VLOOKUP(C335, 'lat-long'!A:C, 2, FALSE)</f>
        <v>-19.2</v>
      </c>
      <c r="E335">
        <f>VLOOKUP(C335, 'lat-long'!A:C, 3, FALSE)</f>
        <v>30.1</v>
      </c>
    </row>
    <row r="336" spans="1:5" x14ac:dyDescent="0.3">
      <c r="A336" t="s">
        <v>441</v>
      </c>
      <c r="B336" t="s">
        <v>441</v>
      </c>
      <c r="C336" t="s">
        <v>2257</v>
      </c>
      <c r="D336">
        <f>VLOOKUP(C336, 'lat-long'!A:C, 2, FALSE)</f>
        <v>-23.7</v>
      </c>
      <c r="E336">
        <f>VLOOKUP(C336, 'lat-long'!A:C, 3, FALSE)</f>
        <v>134.1</v>
      </c>
    </row>
    <row r="337" spans="1:5" x14ac:dyDescent="0.3">
      <c r="A337" t="s">
        <v>442</v>
      </c>
      <c r="B337" t="s">
        <v>1719</v>
      </c>
      <c r="C337" t="s">
        <v>2280</v>
      </c>
      <c r="D337">
        <f>VLOOKUP(C337, 'lat-long'!A:C, 2, FALSE)</f>
        <v>47.6</v>
      </c>
      <c r="E337">
        <f>VLOOKUP(C337, 'lat-long'!A:C, 3, FALSE)</f>
        <v>67.900000000000006</v>
      </c>
    </row>
    <row r="338" spans="1:5" x14ac:dyDescent="0.3">
      <c r="A338" t="s">
        <v>2327</v>
      </c>
      <c r="B338" t="s">
        <v>1719</v>
      </c>
      <c r="C338" t="s">
        <v>2280</v>
      </c>
      <c r="D338">
        <f>VLOOKUP(C338, 'lat-long'!A:C, 2, FALSE)</f>
        <v>47.6</v>
      </c>
      <c r="E338">
        <f>VLOOKUP(C338, 'lat-long'!A:C, 3, FALSE)</f>
        <v>67.900000000000006</v>
      </c>
    </row>
    <row r="339" spans="1:5" x14ac:dyDescent="0.3">
      <c r="A339" t="s">
        <v>443</v>
      </c>
      <c r="B339" t="s">
        <v>1720</v>
      </c>
      <c r="C339" t="s">
        <v>2262</v>
      </c>
      <c r="D339">
        <f>VLOOKUP(C339, 'lat-long'!A:C, 2, FALSE)</f>
        <v>22.2</v>
      </c>
      <c r="E339">
        <f>VLOOKUP(C339, 'lat-long'!A:C, 3, FALSE)</f>
        <v>78.400000000000006</v>
      </c>
    </row>
    <row r="340" spans="1:5" x14ac:dyDescent="0.3">
      <c r="A340" t="s">
        <v>444</v>
      </c>
      <c r="B340" t="s">
        <v>1720</v>
      </c>
      <c r="C340" t="s">
        <v>2262</v>
      </c>
      <c r="D340">
        <f>VLOOKUP(C340, 'lat-long'!A:C, 2, FALSE)</f>
        <v>22.2</v>
      </c>
      <c r="E340">
        <f>VLOOKUP(C340, 'lat-long'!A:C, 3, FALSE)</f>
        <v>78.400000000000006</v>
      </c>
    </row>
    <row r="341" spans="1:5" x14ac:dyDescent="0.3">
      <c r="A341" t="s">
        <v>232</v>
      </c>
      <c r="B341" t="s">
        <v>1721</v>
      </c>
      <c r="C341" t="s">
        <v>2269</v>
      </c>
      <c r="D341">
        <f>VLOOKUP(C341, 'lat-long'!A:C, 2, FALSE)</f>
        <v>33.9</v>
      </c>
      <c r="E341">
        <f>VLOOKUP(C341, 'lat-long'!A:C, 3, FALSE)</f>
        <v>104.1</v>
      </c>
    </row>
    <row r="342" spans="1:5" x14ac:dyDescent="0.3">
      <c r="A342" t="s">
        <v>445</v>
      </c>
      <c r="B342" t="s">
        <v>1721</v>
      </c>
      <c r="C342" t="s">
        <v>2269</v>
      </c>
      <c r="D342">
        <f>VLOOKUP(C342, 'lat-long'!A:C, 2, FALSE)</f>
        <v>33.9</v>
      </c>
      <c r="E342">
        <f>VLOOKUP(C342, 'lat-long'!A:C, 3, FALSE)</f>
        <v>104.1</v>
      </c>
    </row>
    <row r="343" spans="1:5" x14ac:dyDescent="0.3">
      <c r="A343" t="s">
        <v>446</v>
      </c>
      <c r="B343" t="s">
        <v>1721</v>
      </c>
      <c r="C343" t="s">
        <v>2269</v>
      </c>
      <c r="D343">
        <f>VLOOKUP(C343, 'lat-long'!A:C, 2, FALSE)</f>
        <v>33.9</v>
      </c>
      <c r="E343">
        <f>VLOOKUP(C343, 'lat-long'!A:C, 3, FALSE)</f>
        <v>104.1</v>
      </c>
    </row>
    <row r="344" spans="1:5" x14ac:dyDescent="0.3">
      <c r="A344" t="s">
        <v>199</v>
      </c>
      <c r="B344" t="s">
        <v>1721</v>
      </c>
      <c r="C344" t="s">
        <v>2269</v>
      </c>
      <c r="D344">
        <f>VLOOKUP(C344, 'lat-long'!A:C, 2, FALSE)</f>
        <v>33.9</v>
      </c>
      <c r="E344">
        <f>VLOOKUP(C344, 'lat-long'!A:C, 3, FALSE)</f>
        <v>104.1</v>
      </c>
    </row>
    <row r="345" spans="1:5" x14ac:dyDescent="0.3">
      <c r="A345" t="s">
        <v>152</v>
      </c>
      <c r="B345" t="s">
        <v>1721</v>
      </c>
      <c r="C345" t="s">
        <v>2269</v>
      </c>
      <c r="D345">
        <f>VLOOKUP(C345, 'lat-long'!A:C, 2, FALSE)</f>
        <v>33.9</v>
      </c>
      <c r="E345">
        <f>VLOOKUP(C345, 'lat-long'!A:C, 3, FALSE)</f>
        <v>104.1</v>
      </c>
    </row>
    <row r="346" spans="1:5" x14ac:dyDescent="0.3">
      <c r="A346" t="s">
        <v>13</v>
      </c>
      <c r="B346" t="s">
        <v>2869</v>
      </c>
      <c r="C346" t="s">
        <v>2261</v>
      </c>
      <c r="D346">
        <f>VLOOKUP(C346, 'lat-long'!A:C, 2, FALSE)</f>
        <v>40.700000000000003</v>
      </c>
      <c r="E346">
        <f>VLOOKUP(C346, 'lat-long'!A:C, 3, FALSE)</f>
        <v>-96.2</v>
      </c>
    </row>
    <row r="347" spans="1:5" x14ac:dyDescent="0.3">
      <c r="A347" t="s">
        <v>447</v>
      </c>
      <c r="B347" t="s">
        <v>1722</v>
      </c>
      <c r="C347" t="s">
        <v>2280</v>
      </c>
      <c r="D347">
        <f>VLOOKUP(C347, 'lat-long'!A:C, 2, FALSE)</f>
        <v>47.6</v>
      </c>
      <c r="E347">
        <f>VLOOKUP(C347, 'lat-long'!A:C, 3, FALSE)</f>
        <v>67.900000000000006</v>
      </c>
    </row>
    <row r="348" spans="1:5" x14ac:dyDescent="0.3">
      <c r="A348" t="s">
        <v>2328</v>
      </c>
      <c r="B348" t="s">
        <v>1722</v>
      </c>
      <c r="C348" t="s">
        <v>2280</v>
      </c>
      <c r="D348">
        <f>VLOOKUP(C348, 'lat-long'!A:C, 2, FALSE)</f>
        <v>47.6</v>
      </c>
      <c r="E348">
        <f>VLOOKUP(C348, 'lat-long'!A:C, 3, FALSE)</f>
        <v>67.900000000000006</v>
      </c>
    </row>
    <row r="349" spans="1:5" x14ac:dyDescent="0.3">
      <c r="A349" t="s">
        <v>448</v>
      </c>
      <c r="B349" t="s">
        <v>449</v>
      </c>
      <c r="C349" t="s">
        <v>2257</v>
      </c>
      <c r="D349">
        <f>VLOOKUP(C349, 'lat-long'!A:C, 2, FALSE)</f>
        <v>-23.7</v>
      </c>
      <c r="E349">
        <f>VLOOKUP(C349, 'lat-long'!A:C, 3, FALSE)</f>
        <v>134.1</v>
      </c>
    </row>
    <row r="350" spans="1:5" x14ac:dyDescent="0.3">
      <c r="A350" t="s">
        <v>2329</v>
      </c>
      <c r="B350" t="s">
        <v>449</v>
      </c>
      <c r="C350" t="s">
        <v>2257</v>
      </c>
      <c r="D350">
        <f>VLOOKUP(C350, 'lat-long'!A:C, 2, FALSE)</f>
        <v>-23.7</v>
      </c>
      <c r="E350">
        <f>VLOOKUP(C350, 'lat-long'!A:C, 3, FALSE)</f>
        <v>134.1</v>
      </c>
    </row>
    <row r="351" spans="1:5" x14ac:dyDescent="0.3">
      <c r="A351" t="s">
        <v>449</v>
      </c>
      <c r="B351" t="s">
        <v>449</v>
      </c>
      <c r="C351" t="s">
        <v>2257</v>
      </c>
      <c r="D351">
        <f>VLOOKUP(C351, 'lat-long'!A:C, 2, FALSE)</f>
        <v>-23.7</v>
      </c>
      <c r="E351">
        <f>VLOOKUP(C351, 'lat-long'!A:C, 3, FALSE)</f>
        <v>134.1</v>
      </c>
    </row>
    <row r="352" spans="1:5" x14ac:dyDescent="0.3">
      <c r="A352" t="s">
        <v>449</v>
      </c>
      <c r="B352" t="s">
        <v>449</v>
      </c>
      <c r="C352" t="s">
        <v>2257</v>
      </c>
      <c r="D352">
        <f>VLOOKUP(C352, 'lat-long'!A:C, 2, FALSE)</f>
        <v>-23.7</v>
      </c>
      <c r="E352">
        <f>VLOOKUP(C352, 'lat-long'!A:C, 3, FALSE)</f>
        <v>134.1</v>
      </c>
    </row>
    <row r="353" spans="1:5" x14ac:dyDescent="0.3">
      <c r="A353" t="s">
        <v>450</v>
      </c>
      <c r="B353" t="s">
        <v>1723</v>
      </c>
      <c r="C353" t="s">
        <v>2257</v>
      </c>
      <c r="D353">
        <f>VLOOKUP(C353, 'lat-long'!A:C, 2, FALSE)</f>
        <v>-23.7</v>
      </c>
      <c r="E353">
        <f>VLOOKUP(C353, 'lat-long'!A:C, 3, FALSE)</f>
        <v>134.1</v>
      </c>
    </row>
    <row r="354" spans="1:5" x14ac:dyDescent="0.3">
      <c r="A354" t="s">
        <v>451</v>
      </c>
      <c r="B354" t="s">
        <v>1723</v>
      </c>
      <c r="C354" t="s">
        <v>2257</v>
      </c>
      <c r="D354">
        <f>VLOOKUP(C354, 'lat-long'!A:C, 2, FALSE)</f>
        <v>-23.7</v>
      </c>
      <c r="E354">
        <f>VLOOKUP(C354, 'lat-long'!A:C, 3, FALSE)</f>
        <v>134.1</v>
      </c>
    </row>
    <row r="355" spans="1:5" x14ac:dyDescent="0.3">
      <c r="A355" t="s">
        <v>1593</v>
      </c>
      <c r="B355" t="s">
        <v>2196</v>
      </c>
      <c r="C355" t="s">
        <v>2266</v>
      </c>
      <c r="D355">
        <f>VLOOKUP(C355, 'lat-long'!A:C, 2, FALSE)</f>
        <v>20.5</v>
      </c>
      <c r="E355">
        <f>VLOOKUP(C355, 'lat-long'!A:C, 3, FALSE)</f>
        <v>-9.9</v>
      </c>
    </row>
    <row r="356" spans="1:5" x14ac:dyDescent="0.3">
      <c r="A356" t="s">
        <v>1594</v>
      </c>
      <c r="B356" t="s">
        <v>2197</v>
      </c>
      <c r="C356" t="s">
        <v>2266</v>
      </c>
      <c r="D356">
        <f>VLOOKUP(C356, 'lat-long'!A:C, 2, FALSE)</f>
        <v>20.5</v>
      </c>
      <c r="E356">
        <f>VLOOKUP(C356, 'lat-long'!A:C, 3, FALSE)</f>
        <v>-9.9</v>
      </c>
    </row>
    <row r="357" spans="1:5" x14ac:dyDescent="0.3">
      <c r="A357" t="s">
        <v>1595</v>
      </c>
      <c r="B357" t="s">
        <v>2198</v>
      </c>
      <c r="C357" t="s">
        <v>2266</v>
      </c>
      <c r="D357">
        <f>VLOOKUP(C357, 'lat-long'!A:C, 2, FALSE)</f>
        <v>20.5</v>
      </c>
      <c r="E357">
        <f>VLOOKUP(C357, 'lat-long'!A:C, 3, FALSE)</f>
        <v>-9.9</v>
      </c>
    </row>
    <row r="358" spans="1:5" x14ac:dyDescent="0.3">
      <c r="A358" t="s">
        <v>452</v>
      </c>
      <c r="B358" t="s">
        <v>1724</v>
      </c>
      <c r="C358" t="s">
        <v>2258</v>
      </c>
      <c r="D358">
        <f>VLOOKUP(C358, 'lat-long'!A:C, 2, FALSE)</f>
        <v>59.6</v>
      </c>
      <c r="E358">
        <f>VLOOKUP(C358, 'lat-long'!A:C, 3, FALSE)</f>
        <v>-103.1</v>
      </c>
    </row>
    <row r="359" spans="1:5" x14ac:dyDescent="0.3">
      <c r="A359" t="s">
        <v>2330</v>
      </c>
      <c r="B359" t="s">
        <v>1724</v>
      </c>
      <c r="C359" t="s">
        <v>2258</v>
      </c>
      <c r="D359">
        <f>VLOOKUP(C359, 'lat-long'!A:C, 2, FALSE)</f>
        <v>59.6</v>
      </c>
      <c r="E359">
        <f>VLOOKUP(C359, 'lat-long'!A:C, 3, FALSE)</f>
        <v>-103.1</v>
      </c>
    </row>
    <row r="360" spans="1:5" x14ac:dyDescent="0.3">
      <c r="A360" t="s">
        <v>453</v>
      </c>
      <c r="B360" t="s">
        <v>1724</v>
      </c>
      <c r="C360" t="s">
        <v>2258</v>
      </c>
      <c r="D360">
        <f>VLOOKUP(C360, 'lat-long'!A:C, 2, FALSE)</f>
        <v>59.6</v>
      </c>
      <c r="E360">
        <f>VLOOKUP(C360, 'lat-long'!A:C, 3, FALSE)</f>
        <v>-103.1</v>
      </c>
    </row>
    <row r="361" spans="1:5" x14ac:dyDescent="0.3">
      <c r="A361" t="s">
        <v>454</v>
      </c>
      <c r="B361" t="s">
        <v>1724</v>
      </c>
      <c r="C361" t="s">
        <v>2258</v>
      </c>
      <c r="D361">
        <f>VLOOKUP(C361, 'lat-long'!A:C, 2, FALSE)</f>
        <v>59.6</v>
      </c>
      <c r="E361">
        <f>VLOOKUP(C361, 'lat-long'!A:C, 3, FALSE)</f>
        <v>-103.1</v>
      </c>
    </row>
    <row r="362" spans="1:5" x14ac:dyDescent="0.3">
      <c r="A362" t="s">
        <v>455</v>
      </c>
      <c r="B362" t="s">
        <v>1725</v>
      </c>
      <c r="C362" t="s">
        <v>2257</v>
      </c>
      <c r="D362">
        <f>VLOOKUP(C362, 'lat-long'!A:C, 2, FALSE)</f>
        <v>-23.7</v>
      </c>
      <c r="E362">
        <f>VLOOKUP(C362, 'lat-long'!A:C, 3, FALSE)</f>
        <v>134.1</v>
      </c>
    </row>
    <row r="363" spans="1:5" x14ac:dyDescent="0.3">
      <c r="A363" t="s">
        <v>456</v>
      </c>
      <c r="B363" t="s">
        <v>1725</v>
      </c>
      <c r="C363" t="s">
        <v>2257</v>
      </c>
      <c r="D363">
        <f>VLOOKUP(C363, 'lat-long'!A:C, 2, FALSE)</f>
        <v>-23.7</v>
      </c>
      <c r="E363">
        <f>VLOOKUP(C363, 'lat-long'!A:C, 3, FALSE)</f>
        <v>134.1</v>
      </c>
    </row>
    <row r="364" spans="1:5" x14ac:dyDescent="0.3">
      <c r="A364" t="s">
        <v>457</v>
      </c>
      <c r="B364" t="s">
        <v>1726</v>
      </c>
      <c r="C364" t="s">
        <v>2257</v>
      </c>
      <c r="D364">
        <f>VLOOKUP(C364, 'lat-long'!A:C, 2, FALSE)</f>
        <v>-23.7</v>
      </c>
      <c r="E364">
        <f>VLOOKUP(C364, 'lat-long'!A:C, 3, FALSE)</f>
        <v>134.1</v>
      </c>
    </row>
    <row r="365" spans="1:5" x14ac:dyDescent="0.3">
      <c r="A365" t="s">
        <v>458</v>
      </c>
      <c r="B365" t="s">
        <v>1726</v>
      </c>
      <c r="C365" t="s">
        <v>2257</v>
      </c>
      <c r="D365">
        <f>VLOOKUP(C365, 'lat-long'!A:C, 2, FALSE)</f>
        <v>-23.7</v>
      </c>
      <c r="E365">
        <f>VLOOKUP(C365, 'lat-long'!A:C, 3, FALSE)</f>
        <v>134.1</v>
      </c>
    </row>
    <row r="366" spans="1:5" x14ac:dyDescent="0.3">
      <c r="A366" t="s">
        <v>459</v>
      </c>
      <c r="B366" t="s">
        <v>1727</v>
      </c>
      <c r="C366" t="s">
        <v>2257</v>
      </c>
      <c r="D366">
        <f>VLOOKUP(C366, 'lat-long'!A:C, 2, FALSE)</f>
        <v>-23.7</v>
      </c>
      <c r="E366">
        <f>VLOOKUP(C366, 'lat-long'!A:C, 3, FALSE)</f>
        <v>134.1</v>
      </c>
    </row>
    <row r="367" spans="1:5" x14ac:dyDescent="0.3">
      <c r="A367" t="s">
        <v>460</v>
      </c>
      <c r="B367" t="s">
        <v>460</v>
      </c>
      <c r="C367" t="s">
        <v>2261</v>
      </c>
      <c r="D367">
        <f>VLOOKUP(C367, 'lat-long'!A:C, 2, FALSE)</f>
        <v>40.700000000000003</v>
      </c>
      <c r="E367">
        <f>VLOOKUP(C367, 'lat-long'!A:C, 3, FALSE)</f>
        <v>-96.2</v>
      </c>
    </row>
    <row r="368" spans="1:5" x14ac:dyDescent="0.3">
      <c r="A368" t="s">
        <v>461</v>
      </c>
      <c r="B368" t="s">
        <v>1728</v>
      </c>
      <c r="C368" t="s">
        <v>2258</v>
      </c>
      <c r="D368">
        <f>VLOOKUP(C368, 'lat-long'!A:C, 2, FALSE)</f>
        <v>59.6</v>
      </c>
      <c r="E368">
        <f>VLOOKUP(C368, 'lat-long'!A:C, 3, FALSE)</f>
        <v>-103.1</v>
      </c>
    </row>
    <row r="369" spans="1:5" x14ac:dyDescent="0.3">
      <c r="A369" t="s">
        <v>2331</v>
      </c>
      <c r="B369" t="s">
        <v>1728</v>
      </c>
      <c r="C369" t="s">
        <v>2258</v>
      </c>
      <c r="D369">
        <f>VLOOKUP(C369, 'lat-long'!A:C, 2, FALSE)</f>
        <v>59.6</v>
      </c>
      <c r="E369">
        <f>VLOOKUP(C369, 'lat-long'!A:C, 3, FALSE)</f>
        <v>-103.1</v>
      </c>
    </row>
    <row r="370" spans="1:5" x14ac:dyDescent="0.3">
      <c r="A370" t="s">
        <v>20</v>
      </c>
      <c r="B370" t="s">
        <v>2870</v>
      </c>
      <c r="C370" t="s">
        <v>2257</v>
      </c>
      <c r="D370">
        <f>VLOOKUP(C370, 'lat-long'!A:C, 2, FALSE)</f>
        <v>-23.7</v>
      </c>
      <c r="E370">
        <f>VLOOKUP(C370, 'lat-long'!A:C, 3, FALSE)</f>
        <v>134.1</v>
      </c>
    </row>
    <row r="371" spans="1:5" x14ac:dyDescent="0.3">
      <c r="A371" t="s">
        <v>462</v>
      </c>
      <c r="B371" t="s">
        <v>1729</v>
      </c>
      <c r="C371" t="s">
        <v>2258</v>
      </c>
      <c r="D371">
        <f>VLOOKUP(C371, 'lat-long'!A:C, 2, FALSE)</f>
        <v>59.6</v>
      </c>
      <c r="E371">
        <f>VLOOKUP(C371, 'lat-long'!A:C, 3, FALSE)</f>
        <v>-103.1</v>
      </c>
    </row>
    <row r="372" spans="1:5" x14ac:dyDescent="0.3">
      <c r="A372" t="s">
        <v>463</v>
      </c>
      <c r="B372" t="s">
        <v>1729</v>
      </c>
      <c r="C372" t="s">
        <v>2258</v>
      </c>
      <c r="D372">
        <f>VLOOKUP(C372, 'lat-long'!A:C, 2, FALSE)</f>
        <v>59.6</v>
      </c>
      <c r="E372">
        <f>VLOOKUP(C372, 'lat-long'!A:C, 3, FALSE)</f>
        <v>-103.1</v>
      </c>
    </row>
    <row r="373" spans="1:5" x14ac:dyDescent="0.3">
      <c r="A373" t="s">
        <v>464</v>
      </c>
      <c r="B373" t="s">
        <v>1729</v>
      </c>
      <c r="C373" t="s">
        <v>2258</v>
      </c>
      <c r="D373">
        <f>VLOOKUP(C373, 'lat-long'!A:C, 2, FALSE)</f>
        <v>59.6</v>
      </c>
      <c r="E373">
        <f>VLOOKUP(C373, 'lat-long'!A:C, 3, FALSE)</f>
        <v>-103.1</v>
      </c>
    </row>
    <row r="374" spans="1:5" x14ac:dyDescent="0.3">
      <c r="A374" t="s">
        <v>465</v>
      </c>
      <c r="B374" t="s">
        <v>1730</v>
      </c>
      <c r="C374" t="s">
        <v>2258</v>
      </c>
      <c r="D374">
        <f>VLOOKUP(C374, 'lat-long'!A:C, 2, FALSE)</f>
        <v>59.6</v>
      </c>
      <c r="E374">
        <f>VLOOKUP(C374, 'lat-long'!A:C, 3, FALSE)</f>
        <v>-103.1</v>
      </c>
    </row>
    <row r="375" spans="1:5" x14ac:dyDescent="0.3">
      <c r="A375" t="s">
        <v>466</v>
      </c>
      <c r="B375" t="s">
        <v>1730</v>
      </c>
      <c r="C375" t="s">
        <v>2258</v>
      </c>
      <c r="D375">
        <f>VLOOKUP(C375, 'lat-long'!A:C, 2, FALSE)</f>
        <v>59.6</v>
      </c>
      <c r="E375">
        <f>VLOOKUP(C375, 'lat-long'!A:C, 3, FALSE)</f>
        <v>-103.1</v>
      </c>
    </row>
    <row r="376" spans="1:5" x14ac:dyDescent="0.3">
      <c r="A376" t="s">
        <v>467</v>
      </c>
      <c r="B376" t="s">
        <v>1730</v>
      </c>
      <c r="C376" t="s">
        <v>2258</v>
      </c>
      <c r="D376">
        <f>VLOOKUP(C376, 'lat-long'!A:C, 2, FALSE)</f>
        <v>59.6</v>
      </c>
      <c r="E376">
        <f>VLOOKUP(C376, 'lat-long'!A:C, 3, FALSE)</f>
        <v>-103.1</v>
      </c>
    </row>
    <row r="377" spans="1:5" x14ac:dyDescent="0.3">
      <c r="A377" t="s">
        <v>468</v>
      </c>
      <c r="B377" t="s">
        <v>1730</v>
      </c>
      <c r="C377" t="s">
        <v>2258</v>
      </c>
      <c r="D377">
        <f>VLOOKUP(C377, 'lat-long'!A:C, 2, FALSE)</f>
        <v>59.6</v>
      </c>
      <c r="E377">
        <f>VLOOKUP(C377, 'lat-long'!A:C, 3, FALSE)</f>
        <v>-103.1</v>
      </c>
    </row>
    <row r="378" spans="1:5" x14ac:dyDescent="0.3">
      <c r="A378" t="s">
        <v>469</v>
      </c>
      <c r="B378" t="s">
        <v>1731</v>
      </c>
      <c r="C378" t="s">
        <v>2260</v>
      </c>
      <c r="D378">
        <f>VLOOKUP(C378, 'lat-long'!A:C, 2, FALSE)</f>
        <v>-28.7</v>
      </c>
      <c r="E378">
        <f>VLOOKUP(C378, 'lat-long'!A:C, 3, FALSE)</f>
        <v>25.3</v>
      </c>
    </row>
    <row r="379" spans="1:5" x14ac:dyDescent="0.3">
      <c r="A379" t="s">
        <v>2332</v>
      </c>
      <c r="B379" t="s">
        <v>1731</v>
      </c>
      <c r="C379" t="s">
        <v>2260</v>
      </c>
      <c r="D379">
        <f>VLOOKUP(C379, 'lat-long'!A:C, 2, FALSE)</f>
        <v>-28.7</v>
      </c>
      <c r="E379">
        <f>VLOOKUP(C379, 'lat-long'!A:C, 3, FALSE)</f>
        <v>25.3</v>
      </c>
    </row>
    <row r="380" spans="1:5" x14ac:dyDescent="0.3">
      <c r="A380" t="s">
        <v>470</v>
      </c>
      <c r="B380" t="s">
        <v>470</v>
      </c>
      <c r="C380" t="s">
        <v>2260</v>
      </c>
      <c r="D380">
        <f>VLOOKUP(C380, 'lat-long'!A:C, 2, FALSE)</f>
        <v>-28.7</v>
      </c>
      <c r="E380">
        <f>VLOOKUP(C380, 'lat-long'!A:C, 3, FALSE)</f>
        <v>25.3</v>
      </c>
    </row>
    <row r="381" spans="1:5" x14ac:dyDescent="0.3">
      <c r="A381" t="s">
        <v>471</v>
      </c>
      <c r="B381" t="s">
        <v>474</v>
      </c>
      <c r="C381" t="s">
        <v>2262</v>
      </c>
      <c r="D381">
        <f>VLOOKUP(C381, 'lat-long'!A:C, 2, FALSE)</f>
        <v>22.2</v>
      </c>
      <c r="E381">
        <f>VLOOKUP(C381, 'lat-long'!A:C, 3, FALSE)</f>
        <v>78.400000000000006</v>
      </c>
    </row>
    <row r="382" spans="1:5" x14ac:dyDescent="0.3">
      <c r="A382" t="s">
        <v>472</v>
      </c>
      <c r="B382" t="s">
        <v>474</v>
      </c>
      <c r="C382" t="s">
        <v>2262</v>
      </c>
      <c r="D382">
        <f>VLOOKUP(C382, 'lat-long'!A:C, 2, FALSE)</f>
        <v>22.2</v>
      </c>
      <c r="E382">
        <f>VLOOKUP(C382, 'lat-long'!A:C, 3, FALSE)</f>
        <v>78.400000000000006</v>
      </c>
    </row>
    <row r="383" spans="1:5" x14ac:dyDescent="0.3">
      <c r="A383" t="s">
        <v>473</v>
      </c>
      <c r="B383" t="s">
        <v>474</v>
      </c>
      <c r="C383" t="s">
        <v>2262</v>
      </c>
      <c r="D383">
        <f>VLOOKUP(C383, 'lat-long'!A:C, 2, FALSE)</f>
        <v>22.2</v>
      </c>
      <c r="E383">
        <f>VLOOKUP(C383, 'lat-long'!A:C, 3, FALSE)</f>
        <v>78.400000000000006</v>
      </c>
    </row>
    <row r="384" spans="1:5" x14ac:dyDescent="0.3">
      <c r="A384" t="s">
        <v>474</v>
      </c>
      <c r="B384" t="s">
        <v>474</v>
      </c>
      <c r="C384" t="s">
        <v>2262</v>
      </c>
      <c r="D384">
        <f>VLOOKUP(C384, 'lat-long'!A:C, 2, FALSE)</f>
        <v>22.2</v>
      </c>
      <c r="E384">
        <f>VLOOKUP(C384, 'lat-long'!A:C, 3, FALSE)</f>
        <v>78.400000000000006</v>
      </c>
    </row>
    <row r="385" spans="1:5" x14ac:dyDescent="0.3">
      <c r="A385" t="s">
        <v>474</v>
      </c>
      <c r="B385" t="s">
        <v>474</v>
      </c>
      <c r="C385" t="s">
        <v>2262</v>
      </c>
      <c r="D385">
        <f>VLOOKUP(C385, 'lat-long'!A:C, 2, FALSE)</f>
        <v>22.2</v>
      </c>
      <c r="E385">
        <f>VLOOKUP(C385, 'lat-long'!A:C, 3, FALSE)</f>
        <v>78.400000000000006</v>
      </c>
    </row>
    <row r="386" spans="1:5" x14ac:dyDescent="0.3">
      <c r="A386" t="s">
        <v>475</v>
      </c>
      <c r="B386" t="s">
        <v>475</v>
      </c>
      <c r="C386" t="s">
        <v>2275</v>
      </c>
      <c r="D386">
        <f>VLOOKUP(C386, 'lat-long'!A:C, 2, FALSE)</f>
        <v>-22.6</v>
      </c>
      <c r="E386">
        <f>VLOOKUP(C386, 'lat-long'!A:C, 3, FALSE)</f>
        <v>17.100000000000001</v>
      </c>
    </row>
    <row r="387" spans="1:5" x14ac:dyDescent="0.3">
      <c r="A387" t="s">
        <v>476</v>
      </c>
      <c r="B387" t="s">
        <v>476</v>
      </c>
      <c r="C387" t="s">
        <v>2269</v>
      </c>
      <c r="D387">
        <f>VLOOKUP(C387, 'lat-long'!A:C, 2, FALSE)</f>
        <v>33.9</v>
      </c>
      <c r="E387">
        <f>VLOOKUP(C387, 'lat-long'!A:C, 3, FALSE)</f>
        <v>104.1</v>
      </c>
    </row>
    <row r="388" spans="1:5" x14ac:dyDescent="0.3">
      <c r="A388" t="s">
        <v>477</v>
      </c>
      <c r="B388" t="s">
        <v>476</v>
      </c>
      <c r="C388" t="s">
        <v>2269</v>
      </c>
      <c r="D388">
        <f>VLOOKUP(C388, 'lat-long'!A:C, 2, FALSE)</f>
        <v>33.9</v>
      </c>
      <c r="E388">
        <f>VLOOKUP(C388, 'lat-long'!A:C, 3, FALSE)</f>
        <v>104.1</v>
      </c>
    </row>
    <row r="389" spans="1:5" x14ac:dyDescent="0.3">
      <c r="A389" t="s">
        <v>478</v>
      </c>
      <c r="B389" t="s">
        <v>1732</v>
      </c>
      <c r="C389" t="s">
        <v>2269</v>
      </c>
      <c r="D389">
        <f>VLOOKUP(C389, 'lat-long'!A:C, 2, FALSE)</f>
        <v>33.9</v>
      </c>
      <c r="E389">
        <f>VLOOKUP(C389, 'lat-long'!A:C, 3, FALSE)</f>
        <v>104.1</v>
      </c>
    </row>
    <row r="390" spans="1:5" x14ac:dyDescent="0.3">
      <c r="A390" t="s">
        <v>479</v>
      </c>
      <c r="B390" t="s">
        <v>1732</v>
      </c>
      <c r="C390" t="s">
        <v>2269</v>
      </c>
      <c r="D390">
        <f>VLOOKUP(C390, 'lat-long'!A:C, 2, FALSE)</f>
        <v>33.9</v>
      </c>
      <c r="E390">
        <f>VLOOKUP(C390, 'lat-long'!A:C, 3, FALSE)</f>
        <v>104.1</v>
      </c>
    </row>
    <row r="391" spans="1:5" x14ac:dyDescent="0.3">
      <c r="A391" t="s">
        <v>1596</v>
      </c>
      <c r="B391" t="s">
        <v>2199</v>
      </c>
      <c r="C391" t="s">
        <v>2275</v>
      </c>
      <c r="D391">
        <f>VLOOKUP(C391, 'lat-long'!A:C, 2, FALSE)</f>
        <v>-22.6</v>
      </c>
      <c r="E391">
        <f>VLOOKUP(C391, 'lat-long'!A:C, 3, FALSE)</f>
        <v>17.100000000000001</v>
      </c>
    </row>
    <row r="392" spans="1:5" x14ac:dyDescent="0.3">
      <c r="A392" t="s">
        <v>480</v>
      </c>
      <c r="B392" t="s">
        <v>1733</v>
      </c>
      <c r="C392" t="s">
        <v>2269</v>
      </c>
      <c r="D392">
        <f>VLOOKUP(C392, 'lat-long'!A:C, 2, FALSE)</f>
        <v>33.9</v>
      </c>
      <c r="E392">
        <f>VLOOKUP(C392, 'lat-long'!A:C, 3, FALSE)</f>
        <v>104.1</v>
      </c>
    </row>
    <row r="393" spans="1:5" x14ac:dyDescent="0.3">
      <c r="A393" t="s">
        <v>481</v>
      </c>
      <c r="B393" t="s">
        <v>1733</v>
      </c>
      <c r="C393" t="s">
        <v>2269</v>
      </c>
      <c r="D393">
        <f>VLOOKUP(C393, 'lat-long'!A:C, 2, FALSE)</f>
        <v>33.9</v>
      </c>
      <c r="E393">
        <f>VLOOKUP(C393, 'lat-long'!A:C, 3, FALSE)</f>
        <v>104.1</v>
      </c>
    </row>
    <row r="394" spans="1:5" x14ac:dyDescent="0.3">
      <c r="A394" t="s">
        <v>482</v>
      </c>
      <c r="B394" t="s">
        <v>1733</v>
      </c>
      <c r="C394" t="s">
        <v>2269</v>
      </c>
      <c r="D394">
        <f>VLOOKUP(C394, 'lat-long'!A:C, 2, FALSE)</f>
        <v>33.9</v>
      </c>
      <c r="E394">
        <f>VLOOKUP(C394, 'lat-long'!A:C, 3, FALSE)</f>
        <v>104.1</v>
      </c>
    </row>
    <row r="395" spans="1:5" x14ac:dyDescent="0.3">
      <c r="A395" t="s">
        <v>483</v>
      </c>
      <c r="B395" t="s">
        <v>1734</v>
      </c>
      <c r="C395" t="s">
        <v>2269</v>
      </c>
      <c r="D395">
        <f>VLOOKUP(C395, 'lat-long'!A:C, 2, FALSE)</f>
        <v>33.9</v>
      </c>
      <c r="E395">
        <f>VLOOKUP(C395, 'lat-long'!A:C, 3, FALSE)</f>
        <v>104.1</v>
      </c>
    </row>
    <row r="396" spans="1:5" x14ac:dyDescent="0.3">
      <c r="A396" t="s">
        <v>484</v>
      </c>
      <c r="B396" t="s">
        <v>1735</v>
      </c>
      <c r="C396" t="s">
        <v>2269</v>
      </c>
      <c r="D396">
        <f>VLOOKUP(C396, 'lat-long'!A:C, 2, FALSE)</f>
        <v>33.9</v>
      </c>
      <c r="E396">
        <f>VLOOKUP(C396, 'lat-long'!A:C, 3, FALSE)</f>
        <v>104.1</v>
      </c>
    </row>
    <row r="397" spans="1:5" x14ac:dyDescent="0.3">
      <c r="A397" t="s">
        <v>485</v>
      </c>
      <c r="B397" t="s">
        <v>1736</v>
      </c>
      <c r="C397" t="s">
        <v>2275</v>
      </c>
      <c r="D397">
        <f>VLOOKUP(C397, 'lat-long'!A:C, 2, FALSE)</f>
        <v>-22.6</v>
      </c>
      <c r="E397">
        <f>VLOOKUP(C397, 'lat-long'!A:C, 3, FALSE)</f>
        <v>17.100000000000001</v>
      </c>
    </row>
    <row r="398" spans="1:5" x14ac:dyDescent="0.3">
      <c r="A398" t="s">
        <v>486</v>
      </c>
      <c r="B398" t="s">
        <v>1736</v>
      </c>
      <c r="C398" t="s">
        <v>2275</v>
      </c>
      <c r="D398">
        <f>VLOOKUP(C398, 'lat-long'!A:C, 2, FALSE)</f>
        <v>-22.6</v>
      </c>
      <c r="E398">
        <f>VLOOKUP(C398, 'lat-long'!A:C, 3, FALSE)</f>
        <v>17.100000000000001</v>
      </c>
    </row>
    <row r="399" spans="1:5" x14ac:dyDescent="0.3">
      <c r="A399" t="s">
        <v>2333</v>
      </c>
      <c r="B399" t="s">
        <v>1736</v>
      </c>
      <c r="C399" t="s">
        <v>2275</v>
      </c>
      <c r="D399">
        <f>VLOOKUP(C399, 'lat-long'!A:C, 2, FALSE)</f>
        <v>-22.6</v>
      </c>
      <c r="E399">
        <f>VLOOKUP(C399, 'lat-long'!A:C, 3, FALSE)</f>
        <v>17.100000000000001</v>
      </c>
    </row>
    <row r="400" spans="1:5" x14ac:dyDescent="0.3">
      <c r="A400" t="s">
        <v>487</v>
      </c>
      <c r="B400" t="s">
        <v>1737</v>
      </c>
      <c r="C400" t="s">
        <v>2269</v>
      </c>
      <c r="D400">
        <f>VLOOKUP(C400, 'lat-long'!A:C, 2, FALSE)</f>
        <v>33.9</v>
      </c>
      <c r="E400">
        <f>VLOOKUP(C400, 'lat-long'!A:C, 3, FALSE)</f>
        <v>104.1</v>
      </c>
    </row>
    <row r="401" spans="1:5" x14ac:dyDescent="0.3">
      <c r="A401" t="s">
        <v>488</v>
      </c>
      <c r="B401" t="s">
        <v>1737</v>
      </c>
      <c r="C401" t="s">
        <v>2269</v>
      </c>
      <c r="D401">
        <f>VLOOKUP(C401, 'lat-long'!A:C, 2, FALSE)</f>
        <v>33.9</v>
      </c>
      <c r="E401">
        <f>VLOOKUP(C401, 'lat-long'!A:C, 3, FALSE)</f>
        <v>104.1</v>
      </c>
    </row>
    <row r="402" spans="1:5" x14ac:dyDescent="0.3">
      <c r="A402" t="s">
        <v>489</v>
      </c>
      <c r="B402" t="s">
        <v>1738</v>
      </c>
      <c r="C402" t="s">
        <v>2269</v>
      </c>
      <c r="D402">
        <f>VLOOKUP(C402, 'lat-long'!A:C, 2, FALSE)</f>
        <v>33.9</v>
      </c>
      <c r="E402">
        <f>VLOOKUP(C402, 'lat-long'!A:C, 3, FALSE)</f>
        <v>104.1</v>
      </c>
    </row>
    <row r="403" spans="1:5" x14ac:dyDescent="0.3">
      <c r="A403" t="s">
        <v>490</v>
      </c>
      <c r="B403" t="s">
        <v>1738</v>
      </c>
      <c r="C403" t="s">
        <v>2269</v>
      </c>
      <c r="D403">
        <f>VLOOKUP(C403, 'lat-long'!A:C, 2, FALSE)</f>
        <v>33.9</v>
      </c>
      <c r="E403">
        <f>VLOOKUP(C403, 'lat-long'!A:C, 3, FALSE)</f>
        <v>104.1</v>
      </c>
    </row>
    <row r="404" spans="1:5" x14ac:dyDescent="0.3">
      <c r="A404" t="s">
        <v>2334</v>
      </c>
      <c r="B404" t="s">
        <v>1738</v>
      </c>
      <c r="C404" t="s">
        <v>2269</v>
      </c>
      <c r="D404">
        <f>VLOOKUP(C404, 'lat-long'!A:C, 2, FALSE)</f>
        <v>33.9</v>
      </c>
      <c r="E404">
        <f>VLOOKUP(C404, 'lat-long'!A:C, 3, FALSE)</f>
        <v>104.1</v>
      </c>
    </row>
    <row r="405" spans="1:5" x14ac:dyDescent="0.3">
      <c r="A405" t="s">
        <v>2335</v>
      </c>
      <c r="B405" t="s">
        <v>1738</v>
      </c>
      <c r="C405" t="s">
        <v>2269</v>
      </c>
      <c r="D405">
        <f>VLOOKUP(C405, 'lat-long'!A:C, 2, FALSE)</f>
        <v>33.9</v>
      </c>
      <c r="E405">
        <f>VLOOKUP(C405, 'lat-long'!A:C, 3, FALSE)</f>
        <v>104.1</v>
      </c>
    </row>
    <row r="406" spans="1:5" x14ac:dyDescent="0.3">
      <c r="A406" t="s">
        <v>491</v>
      </c>
      <c r="B406" t="s">
        <v>1739</v>
      </c>
      <c r="C406" t="s">
        <v>2269</v>
      </c>
      <c r="D406">
        <f>VLOOKUP(C406, 'lat-long'!A:C, 2, FALSE)</f>
        <v>33.9</v>
      </c>
      <c r="E406">
        <f>VLOOKUP(C406, 'lat-long'!A:C, 3, FALSE)</f>
        <v>104.1</v>
      </c>
    </row>
    <row r="407" spans="1:5" x14ac:dyDescent="0.3">
      <c r="A407" t="s">
        <v>492</v>
      </c>
      <c r="B407" t="s">
        <v>492</v>
      </c>
      <c r="C407" t="s">
        <v>2264</v>
      </c>
      <c r="D407">
        <f>VLOOKUP(C407, 'lat-long'!A:C, 2, FALSE)</f>
        <v>63.7</v>
      </c>
      <c r="E407">
        <f>VLOOKUP(C407, 'lat-long'!A:C, 3, FALSE)</f>
        <v>98.1</v>
      </c>
    </row>
    <row r="408" spans="1:5" x14ac:dyDescent="0.3">
      <c r="A408" t="s">
        <v>493</v>
      </c>
      <c r="B408" t="s">
        <v>1740</v>
      </c>
      <c r="C408" t="s">
        <v>2261</v>
      </c>
      <c r="D408">
        <f>VLOOKUP(C408, 'lat-long'!A:C, 2, FALSE)</f>
        <v>40.700000000000003</v>
      </c>
      <c r="E408">
        <f>VLOOKUP(C408, 'lat-long'!A:C, 3, FALSE)</f>
        <v>-96.2</v>
      </c>
    </row>
    <row r="409" spans="1:5" x14ac:dyDescent="0.3">
      <c r="A409" t="s">
        <v>494</v>
      </c>
      <c r="B409" t="s">
        <v>1740</v>
      </c>
      <c r="C409" t="s">
        <v>2261</v>
      </c>
      <c r="D409">
        <f>VLOOKUP(C409, 'lat-long'!A:C, 2, FALSE)</f>
        <v>40.700000000000003</v>
      </c>
      <c r="E409">
        <f>VLOOKUP(C409, 'lat-long'!A:C, 3, FALSE)</f>
        <v>-96.2</v>
      </c>
    </row>
    <row r="410" spans="1:5" x14ac:dyDescent="0.3">
      <c r="A410" t="s">
        <v>495</v>
      </c>
      <c r="B410" t="s">
        <v>1740</v>
      </c>
      <c r="C410" t="s">
        <v>2261</v>
      </c>
      <c r="D410">
        <f>VLOOKUP(C410, 'lat-long'!A:C, 2, FALSE)</f>
        <v>40.700000000000003</v>
      </c>
      <c r="E410">
        <f>VLOOKUP(C410, 'lat-long'!A:C, 3, FALSE)</f>
        <v>-96.2</v>
      </c>
    </row>
    <row r="411" spans="1:5" x14ac:dyDescent="0.3">
      <c r="A411" t="s">
        <v>496</v>
      </c>
      <c r="B411" t="s">
        <v>496</v>
      </c>
      <c r="C411" t="s">
        <v>2269</v>
      </c>
      <c r="D411">
        <f>VLOOKUP(C411, 'lat-long'!A:C, 2, FALSE)</f>
        <v>33.9</v>
      </c>
      <c r="E411">
        <f>VLOOKUP(C411, 'lat-long'!A:C, 3, FALSE)</f>
        <v>104.1</v>
      </c>
    </row>
    <row r="412" spans="1:5" x14ac:dyDescent="0.3">
      <c r="A412" t="s">
        <v>497</v>
      </c>
      <c r="B412" t="s">
        <v>496</v>
      </c>
      <c r="C412" t="s">
        <v>2269</v>
      </c>
      <c r="D412">
        <f>VLOOKUP(C412, 'lat-long'!A:C, 2, FALSE)</f>
        <v>33.9</v>
      </c>
      <c r="E412">
        <f>VLOOKUP(C412, 'lat-long'!A:C, 3, FALSE)</f>
        <v>104.1</v>
      </c>
    </row>
    <row r="413" spans="1:5" x14ac:dyDescent="0.3">
      <c r="A413" t="s">
        <v>2336</v>
      </c>
      <c r="B413" t="s">
        <v>496</v>
      </c>
      <c r="C413" t="s">
        <v>2269</v>
      </c>
      <c r="D413">
        <f>VLOOKUP(C413, 'lat-long'!A:C, 2, FALSE)</f>
        <v>33.9</v>
      </c>
      <c r="E413">
        <f>VLOOKUP(C413, 'lat-long'!A:C, 3, FALSE)</f>
        <v>104.1</v>
      </c>
    </row>
    <row r="414" spans="1:5" x14ac:dyDescent="0.3">
      <c r="A414" t="s">
        <v>498</v>
      </c>
      <c r="B414" t="s">
        <v>496</v>
      </c>
      <c r="C414" t="s">
        <v>2269</v>
      </c>
      <c r="D414">
        <f>VLOOKUP(C414, 'lat-long'!A:C, 2, FALSE)</f>
        <v>33.9</v>
      </c>
      <c r="E414">
        <f>VLOOKUP(C414, 'lat-long'!A:C, 3, FALSE)</f>
        <v>104.1</v>
      </c>
    </row>
    <row r="415" spans="1:5" x14ac:dyDescent="0.3">
      <c r="A415" t="s">
        <v>499</v>
      </c>
      <c r="B415" t="s">
        <v>496</v>
      </c>
      <c r="C415" t="s">
        <v>2269</v>
      </c>
      <c r="D415">
        <f>VLOOKUP(C415, 'lat-long'!A:C, 2, FALSE)</f>
        <v>33.9</v>
      </c>
      <c r="E415">
        <f>VLOOKUP(C415, 'lat-long'!A:C, 3, FALSE)</f>
        <v>104.1</v>
      </c>
    </row>
    <row r="416" spans="1:5" x14ac:dyDescent="0.3">
      <c r="A416" t="s">
        <v>500</v>
      </c>
      <c r="B416" t="s">
        <v>496</v>
      </c>
      <c r="C416" t="s">
        <v>2269</v>
      </c>
      <c r="D416">
        <f>VLOOKUP(C416, 'lat-long'!A:C, 2, FALSE)</f>
        <v>33.9</v>
      </c>
      <c r="E416">
        <f>VLOOKUP(C416, 'lat-long'!A:C, 3, FALSE)</f>
        <v>104.1</v>
      </c>
    </row>
    <row r="417" spans="1:5" x14ac:dyDescent="0.3">
      <c r="A417" t="s">
        <v>501</v>
      </c>
      <c r="B417" t="s">
        <v>496</v>
      </c>
      <c r="C417" t="s">
        <v>2269</v>
      </c>
      <c r="D417">
        <f>VLOOKUP(C417, 'lat-long'!A:C, 2, FALSE)</f>
        <v>33.9</v>
      </c>
      <c r="E417">
        <f>VLOOKUP(C417, 'lat-long'!A:C, 3, FALSE)</f>
        <v>104.1</v>
      </c>
    </row>
    <row r="418" spans="1:5" x14ac:dyDescent="0.3">
      <c r="A418" t="s">
        <v>502</v>
      </c>
      <c r="B418" t="s">
        <v>496</v>
      </c>
      <c r="C418" t="s">
        <v>2269</v>
      </c>
      <c r="D418">
        <f>VLOOKUP(C418, 'lat-long'!A:C, 2, FALSE)</f>
        <v>33.9</v>
      </c>
      <c r="E418">
        <f>VLOOKUP(C418, 'lat-long'!A:C, 3, FALSE)</f>
        <v>104.1</v>
      </c>
    </row>
    <row r="419" spans="1:5" x14ac:dyDescent="0.3">
      <c r="A419" t="s">
        <v>503</v>
      </c>
      <c r="B419" t="s">
        <v>504</v>
      </c>
      <c r="C419" t="s">
        <v>2264</v>
      </c>
      <c r="D419">
        <f>VLOOKUP(C419, 'lat-long'!A:C, 2, FALSE)</f>
        <v>63.7</v>
      </c>
      <c r="E419">
        <f>VLOOKUP(C419, 'lat-long'!A:C, 3, FALSE)</f>
        <v>98.1</v>
      </c>
    </row>
    <row r="420" spans="1:5" x14ac:dyDescent="0.3">
      <c r="A420" t="s">
        <v>504</v>
      </c>
      <c r="B420" t="s">
        <v>504</v>
      </c>
      <c r="C420" t="s">
        <v>2264</v>
      </c>
      <c r="D420">
        <f>VLOOKUP(C420, 'lat-long'!A:C, 2, FALSE)</f>
        <v>63.7</v>
      </c>
      <c r="E420">
        <f>VLOOKUP(C420, 'lat-long'!A:C, 3, FALSE)</f>
        <v>98.1</v>
      </c>
    </row>
    <row r="421" spans="1:5" x14ac:dyDescent="0.3">
      <c r="A421" t="s">
        <v>505</v>
      </c>
      <c r="B421" t="s">
        <v>504</v>
      </c>
      <c r="C421" t="s">
        <v>2264</v>
      </c>
      <c r="D421">
        <f>VLOOKUP(C421, 'lat-long'!A:C, 2, FALSE)</f>
        <v>63.7</v>
      </c>
      <c r="E421">
        <f>VLOOKUP(C421, 'lat-long'!A:C, 3, FALSE)</f>
        <v>98.1</v>
      </c>
    </row>
    <row r="422" spans="1:5" x14ac:dyDescent="0.3">
      <c r="A422" t="s">
        <v>506</v>
      </c>
      <c r="B422" t="s">
        <v>1741</v>
      </c>
      <c r="C422" t="s">
        <v>2257</v>
      </c>
      <c r="D422">
        <f>VLOOKUP(C422, 'lat-long'!A:C, 2, FALSE)</f>
        <v>-23.7</v>
      </c>
      <c r="E422">
        <f>VLOOKUP(C422, 'lat-long'!A:C, 3, FALSE)</f>
        <v>134.1</v>
      </c>
    </row>
    <row r="423" spans="1:5" x14ac:dyDescent="0.3">
      <c r="A423" t="s">
        <v>507</v>
      </c>
      <c r="B423" t="s">
        <v>1742</v>
      </c>
      <c r="C423" t="s">
        <v>2274</v>
      </c>
      <c r="D423">
        <f>VLOOKUP(C423, 'lat-long'!A:C, 2, FALSE)</f>
        <v>-19.2</v>
      </c>
      <c r="E423">
        <f>VLOOKUP(C423, 'lat-long'!A:C, 3, FALSE)</f>
        <v>30.1</v>
      </c>
    </row>
    <row r="424" spans="1:5" x14ac:dyDescent="0.3">
      <c r="A424" t="s">
        <v>508</v>
      </c>
      <c r="B424" t="s">
        <v>508</v>
      </c>
      <c r="C424" t="s">
        <v>2262</v>
      </c>
      <c r="D424">
        <f>VLOOKUP(C424, 'lat-long'!A:C, 2, FALSE)</f>
        <v>22.2</v>
      </c>
      <c r="E424">
        <f>VLOOKUP(C424, 'lat-long'!A:C, 3, FALSE)</f>
        <v>78.400000000000006</v>
      </c>
    </row>
    <row r="425" spans="1:5" x14ac:dyDescent="0.3">
      <c r="A425" t="s">
        <v>509</v>
      </c>
      <c r="B425" t="s">
        <v>1743</v>
      </c>
      <c r="C425" t="s">
        <v>2270</v>
      </c>
      <c r="D425">
        <f>VLOOKUP(C425, 'lat-long'!A:C, 2, FALSE)</f>
        <v>56.7</v>
      </c>
      <c r="E425">
        <f>VLOOKUP(C425, 'lat-long'!A:C, 3, FALSE)</f>
        <v>-4</v>
      </c>
    </row>
    <row r="426" spans="1:5" x14ac:dyDescent="0.3">
      <c r="A426" t="s">
        <v>2337</v>
      </c>
      <c r="B426" t="s">
        <v>1743</v>
      </c>
      <c r="C426" t="s">
        <v>2270</v>
      </c>
      <c r="D426">
        <f>VLOOKUP(C426, 'lat-long'!A:C, 2, FALSE)</f>
        <v>56.7</v>
      </c>
      <c r="E426">
        <f>VLOOKUP(C426, 'lat-long'!A:C, 3, FALSE)</f>
        <v>-4</v>
      </c>
    </row>
    <row r="427" spans="1:5" x14ac:dyDescent="0.3">
      <c r="A427" t="s">
        <v>191</v>
      </c>
      <c r="B427" t="s">
        <v>1744</v>
      </c>
      <c r="C427" t="s">
        <v>2258</v>
      </c>
      <c r="D427">
        <f>VLOOKUP(C427, 'lat-long'!A:C, 2, FALSE)</f>
        <v>59.6</v>
      </c>
      <c r="E427">
        <f>VLOOKUP(C427, 'lat-long'!A:C, 3, FALSE)</f>
        <v>-103.1</v>
      </c>
    </row>
    <row r="428" spans="1:5" x14ac:dyDescent="0.3">
      <c r="A428" t="s">
        <v>147</v>
      </c>
      <c r="B428" t="s">
        <v>1744</v>
      </c>
      <c r="C428" t="s">
        <v>2258</v>
      </c>
      <c r="D428">
        <f>VLOOKUP(C428, 'lat-long'!A:C, 2, FALSE)</f>
        <v>59.6</v>
      </c>
      <c r="E428">
        <f>VLOOKUP(C428, 'lat-long'!A:C, 3, FALSE)</f>
        <v>-103.1</v>
      </c>
    </row>
    <row r="429" spans="1:5" x14ac:dyDescent="0.3">
      <c r="A429" t="s">
        <v>510</v>
      </c>
      <c r="B429" t="s">
        <v>1744</v>
      </c>
      <c r="C429" t="s">
        <v>2258</v>
      </c>
      <c r="D429">
        <f>VLOOKUP(C429, 'lat-long'!A:C, 2, FALSE)</f>
        <v>59.6</v>
      </c>
      <c r="E429">
        <f>VLOOKUP(C429, 'lat-long'!A:C, 3, FALSE)</f>
        <v>-103.1</v>
      </c>
    </row>
    <row r="430" spans="1:5" x14ac:dyDescent="0.3">
      <c r="A430" t="s">
        <v>511</v>
      </c>
      <c r="B430" t="s">
        <v>1745</v>
      </c>
      <c r="C430" t="s">
        <v>2257</v>
      </c>
      <c r="D430">
        <f>VLOOKUP(C430, 'lat-long'!A:C, 2, FALSE)</f>
        <v>-23.7</v>
      </c>
      <c r="E430">
        <f>VLOOKUP(C430, 'lat-long'!A:C, 3, FALSE)</f>
        <v>134.1</v>
      </c>
    </row>
    <row r="431" spans="1:5" x14ac:dyDescent="0.3">
      <c r="A431" t="s">
        <v>512</v>
      </c>
      <c r="B431" t="s">
        <v>512</v>
      </c>
      <c r="C431" t="s">
        <v>2277</v>
      </c>
      <c r="D431">
        <f>VLOOKUP(C431, 'lat-long'!A:C, 2, FALSE)</f>
        <v>63.3</v>
      </c>
      <c r="E431">
        <f>VLOOKUP(C431, 'lat-long'!A:C, 3, FALSE)</f>
        <v>16.600000000000001</v>
      </c>
    </row>
    <row r="432" spans="1:5" x14ac:dyDescent="0.3">
      <c r="A432" t="s">
        <v>513</v>
      </c>
      <c r="B432" t="s">
        <v>1746</v>
      </c>
      <c r="C432" t="s">
        <v>2263</v>
      </c>
      <c r="D432">
        <f>VLOOKUP(C432, 'lat-long'!A:C, 2, FALSE)</f>
        <v>31.2</v>
      </c>
      <c r="E432">
        <f>VLOOKUP(C432, 'lat-long'!A:C, 3, FALSE)</f>
        <v>-7.4</v>
      </c>
    </row>
    <row r="433" spans="1:5" x14ac:dyDescent="0.3">
      <c r="A433" t="s">
        <v>2338</v>
      </c>
      <c r="B433" t="s">
        <v>1746</v>
      </c>
      <c r="C433" t="s">
        <v>2263</v>
      </c>
      <c r="D433">
        <f>VLOOKUP(C433, 'lat-long'!A:C, 2, FALSE)</f>
        <v>31.2</v>
      </c>
      <c r="E433">
        <f>VLOOKUP(C433, 'lat-long'!A:C, 3, FALSE)</f>
        <v>-7.4</v>
      </c>
    </row>
    <row r="434" spans="1:5" x14ac:dyDescent="0.3">
      <c r="A434" t="s">
        <v>514</v>
      </c>
      <c r="B434" t="s">
        <v>1746</v>
      </c>
      <c r="C434" t="s">
        <v>2263</v>
      </c>
      <c r="D434">
        <f>VLOOKUP(C434, 'lat-long'!A:C, 2, FALSE)</f>
        <v>31.2</v>
      </c>
      <c r="E434">
        <f>VLOOKUP(C434, 'lat-long'!A:C, 3, FALSE)</f>
        <v>-7.4</v>
      </c>
    </row>
    <row r="435" spans="1:5" x14ac:dyDescent="0.3">
      <c r="A435" t="s">
        <v>515</v>
      </c>
      <c r="B435" t="s">
        <v>1747</v>
      </c>
      <c r="C435" t="s">
        <v>615</v>
      </c>
      <c r="D435">
        <f>VLOOKUP(C435, 'lat-long'!A:C, 2, FALSE)</f>
        <v>65.3</v>
      </c>
      <c r="E435">
        <f>VLOOKUP(C435, 'lat-long'!A:C, 3, FALSE)</f>
        <v>27.4</v>
      </c>
    </row>
    <row r="436" spans="1:5" x14ac:dyDescent="0.3">
      <c r="A436" t="s">
        <v>516</v>
      </c>
      <c r="B436" t="s">
        <v>1748</v>
      </c>
      <c r="C436" t="s">
        <v>2257</v>
      </c>
      <c r="D436">
        <f>VLOOKUP(C436, 'lat-long'!A:C, 2, FALSE)</f>
        <v>-23.7</v>
      </c>
      <c r="E436">
        <f>VLOOKUP(C436, 'lat-long'!A:C, 3, FALSE)</f>
        <v>134.1</v>
      </c>
    </row>
    <row r="437" spans="1:5" x14ac:dyDescent="0.3">
      <c r="A437" t="s">
        <v>517</v>
      </c>
      <c r="B437" t="s">
        <v>1748</v>
      </c>
      <c r="C437" t="s">
        <v>2257</v>
      </c>
      <c r="D437">
        <f>VLOOKUP(C437, 'lat-long'!A:C, 2, FALSE)</f>
        <v>-23.7</v>
      </c>
      <c r="E437">
        <f>VLOOKUP(C437, 'lat-long'!A:C, 3, FALSE)</f>
        <v>134.1</v>
      </c>
    </row>
    <row r="438" spans="1:5" x14ac:dyDescent="0.3">
      <c r="A438" t="s">
        <v>518</v>
      </c>
      <c r="B438" t="s">
        <v>1749</v>
      </c>
      <c r="C438" t="s">
        <v>2269</v>
      </c>
      <c r="D438">
        <f>VLOOKUP(C438, 'lat-long'!A:C, 2, FALSE)</f>
        <v>33.9</v>
      </c>
      <c r="E438">
        <f>VLOOKUP(C438, 'lat-long'!A:C, 3, FALSE)</f>
        <v>104.1</v>
      </c>
    </row>
    <row r="439" spans="1:5" x14ac:dyDescent="0.3">
      <c r="A439" t="s">
        <v>519</v>
      </c>
      <c r="B439" t="s">
        <v>1750</v>
      </c>
      <c r="C439" t="s">
        <v>2269</v>
      </c>
      <c r="D439">
        <f>VLOOKUP(C439, 'lat-long'!A:C, 2, FALSE)</f>
        <v>33.9</v>
      </c>
      <c r="E439">
        <f>VLOOKUP(C439, 'lat-long'!A:C, 3, FALSE)</f>
        <v>104.1</v>
      </c>
    </row>
    <row r="440" spans="1:5" x14ac:dyDescent="0.3">
      <c r="A440" t="s">
        <v>520</v>
      </c>
      <c r="B440" t="s">
        <v>1750</v>
      </c>
      <c r="C440" t="s">
        <v>2269</v>
      </c>
      <c r="D440">
        <f>VLOOKUP(C440, 'lat-long'!A:C, 2, FALSE)</f>
        <v>33.9</v>
      </c>
      <c r="E440">
        <f>VLOOKUP(C440, 'lat-long'!A:C, 3, FALSE)</f>
        <v>104.1</v>
      </c>
    </row>
    <row r="441" spans="1:5" x14ac:dyDescent="0.3">
      <c r="A441" t="s">
        <v>2339</v>
      </c>
      <c r="B441" t="s">
        <v>1750</v>
      </c>
      <c r="C441" t="s">
        <v>2269</v>
      </c>
      <c r="D441">
        <f>VLOOKUP(C441, 'lat-long'!A:C, 2, FALSE)</f>
        <v>33.9</v>
      </c>
      <c r="E441">
        <f>VLOOKUP(C441, 'lat-long'!A:C, 3, FALSE)</f>
        <v>104.1</v>
      </c>
    </row>
    <row r="442" spans="1:5" x14ac:dyDescent="0.3">
      <c r="A442" t="s">
        <v>521</v>
      </c>
      <c r="B442" t="s">
        <v>1750</v>
      </c>
      <c r="C442" t="s">
        <v>2269</v>
      </c>
      <c r="D442">
        <f>VLOOKUP(C442, 'lat-long'!A:C, 2, FALSE)</f>
        <v>33.9</v>
      </c>
      <c r="E442">
        <f>VLOOKUP(C442, 'lat-long'!A:C, 3, FALSE)</f>
        <v>104.1</v>
      </c>
    </row>
    <row r="443" spans="1:5" x14ac:dyDescent="0.3">
      <c r="A443" t="s">
        <v>522</v>
      </c>
      <c r="B443" t="s">
        <v>1750</v>
      </c>
      <c r="C443" t="s">
        <v>2269</v>
      </c>
      <c r="D443">
        <f>VLOOKUP(C443, 'lat-long'!A:C, 2, FALSE)</f>
        <v>33.9</v>
      </c>
      <c r="E443">
        <f>VLOOKUP(C443, 'lat-long'!A:C, 3, FALSE)</f>
        <v>104.1</v>
      </c>
    </row>
    <row r="444" spans="1:5" x14ac:dyDescent="0.3">
      <c r="A444" t="s">
        <v>523</v>
      </c>
      <c r="B444" t="s">
        <v>1751</v>
      </c>
      <c r="C444" t="s">
        <v>2276</v>
      </c>
      <c r="D444">
        <f>VLOOKUP(C444, 'lat-long'!A:C, 2, FALSE)</f>
        <v>65.900000000000006</v>
      </c>
      <c r="E444">
        <f>VLOOKUP(C444, 'lat-long'!A:C, 3, FALSE)</f>
        <v>13.6</v>
      </c>
    </row>
    <row r="445" spans="1:5" x14ac:dyDescent="0.3">
      <c r="A445" t="s">
        <v>524</v>
      </c>
      <c r="B445" t="s">
        <v>1751</v>
      </c>
      <c r="C445" t="s">
        <v>2276</v>
      </c>
      <c r="D445">
        <f>VLOOKUP(C445, 'lat-long'!A:C, 2, FALSE)</f>
        <v>65.900000000000006</v>
      </c>
      <c r="E445">
        <f>VLOOKUP(C445, 'lat-long'!A:C, 3, FALSE)</f>
        <v>13.6</v>
      </c>
    </row>
    <row r="446" spans="1:5" x14ac:dyDescent="0.3">
      <c r="A446" t="s">
        <v>525</v>
      </c>
      <c r="B446" t="s">
        <v>1751</v>
      </c>
      <c r="C446" t="s">
        <v>2276</v>
      </c>
      <c r="D446">
        <f>VLOOKUP(C446, 'lat-long'!A:C, 2, FALSE)</f>
        <v>65.900000000000006</v>
      </c>
      <c r="E446">
        <f>VLOOKUP(C446, 'lat-long'!A:C, 3, FALSE)</f>
        <v>13.6</v>
      </c>
    </row>
    <row r="447" spans="1:5" x14ac:dyDescent="0.3">
      <c r="A447" t="s">
        <v>2340</v>
      </c>
      <c r="B447" t="s">
        <v>1751</v>
      </c>
      <c r="C447" t="s">
        <v>2276</v>
      </c>
      <c r="D447">
        <f>VLOOKUP(C447, 'lat-long'!A:C, 2, FALSE)</f>
        <v>65.900000000000006</v>
      </c>
      <c r="E447">
        <f>VLOOKUP(C447, 'lat-long'!A:C, 3, FALSE)</f>
        <v>13.6</v>
      </c>
    </row>
    <row r="448" spans="1:5" x14ac:dyDescent="0.3">
      <c r="A448" t="s">
        <v>526</v>
      </c>
      <c r="B448" t="s">
        <v>1752</v>
      </c>
      <c r="C448" t="s">
        <v>2268</v>
      </c>
      <c r="D448">
        <f>VLOOKUP(C448, 'lat-long'!A:C, 2, FALSE)</f>
        <v>78.900000000000006</v>
      </c>
      <c r="E448">
        <f>VLOOKUP(C448, 'lat-long'!A:C, 3, FALSE)</f>
        <v>14</v>
      </c>
    </row>
    <row r="449" spans="1:5" x14ac:dyDescent="0.3">
      <c r="A449" t="s">
        <v>527</v>
      </c>
      <c r="B449" t="s">
        <v>1752</v>
      </c>
      <c r="C449" t="s">
        <v>2268</v>
      </c>
      <c r="D449">
        <f>VLOOKUP(C449, 'lat-long'!A:C, 2, FALSE)</f>
        <v>78.900000000000006</v>
      </c>
      <c r="E449">
        <f>VLOOKUP(C449, 'lat-long'!A:C, 3, FALSE)</f>
        <v>14</v>
      </c>
    </row>
    <row r="450" spans="1:5" x14ac:dyDescent="0.3">
      <c r="A450" t="s">
        <v>2341</v>
      </c>
      <c r="B450" t="s">
        <v>1752</v>
      </c>
      <c r="C450" t="s">
        <v>2268</v>
      </c>
      <c r="D450">
        <f>VLOOKUP(C450, 'lat-long'!A:C, 2, FALSE)</f>
        <v>78.900000000000006</v>
      </c>
      <c r="E450">
        <f>VLOOKUP(C450, 'lat-long'!A:C, 3, FALSE)</f>
        <v>14</v>
      </c>
    </row>
    <row r="451" spans="1:5" x14ac:dyDescent="0.3">
      <c r="A451" t="s">
        <v>528</v>
      </c>
      <c r="B451" t="s">
        <v>528</v>
      </c>
      <c r="C451" t="s">
        <v>2257</v>
      </c>
      <c r="D451">
        <f>VLOOKUP(C451, 'lat-long'!A:C, 2, FALSE)</f>
        <v>-23.7</v>
      </c>
      <c r="E451">
        <f>VLOOKUP(C451, 'lat-long'!A:C, 3, FALSE)</f>
        <v>134.1</v>
      </c>
    </row>
    <row r="452" spans="1:5" x14ac:dyDescent="0.3">
      <c r="A452" t="s">
        <v>529</v>
      </c>
      <c r="B452" t="s">
        <v>1753</v>
      </c>
      <c r="C452" t="s">
        <v>2261</v>
      </c>
      <c r="D452">
        <f>VLOOKUP(C452, 'lat-long'!A:C, 2, FALSE)</f>
        <v>40.700000000000003</v>
      </c>
      <c r="E452">
        <f>VLOOKUP(C452, 'lat-long'!A:C, 3, FALSE)</f>
        <v>-96.2</v>
      </c>
    </row>
    <row r="453" spans="1:5" x14ac:dyDescent="0.3">
      <c r="A453" t="s">
        <v>2342</v>
      </c>
      <c r="B453" t="s">
        <v>1753</v>
      </c>
      <c r="C453" t="s">
        <v>2261</v>
      </c>
      <c r="D453">
        <f>VLOOKUP(C453, 'lat-long'!A:C, 2, FALSE)</f>
        <v>40.700000000000003</v>
      </c>
      <c r="E453">
        <f>VLOOKUP(C453, 'lat-long'!A:C, 3, FALSE)</f>
        <v>-96.2</v>
      </c>
    </row>
    <row r="454" spans="1:5" x14ac:dyDescent="0.3">
      <c r="A454" t="s">
        <v>530</v>
      </c>
      <c r="B454" t="s">
        <v>58</v>
      </c>
      <c r="C454" t="s">
        <v>2257</v>
      </c>
      <c r="D454">
        <f>VLOOKUP(C454, 'lat-long'!A:C, 2, FALSE)</f>
        <v>-23.7</v>
      </c>
      <c r="E454">
        <f>VLOOKUP(C454, 'lat-long'!A:C, 3, FALSE)</f>
        <v>134.1</v>
      </c>
    </row>
    <row r="455" spans="1:5" x14ac:dyDescent="0.3">
      <c r="A455" t="s">
        <v>58</v>
      </c>
      <c r="B455" t="s">
        <v>58</v>
      </c>
      <c r="C455" t="s">
        <v>2257</v>
      </c>
      <c r="D455">
        <f>VLOOKUP(C455, 'lat-long'!A:C, 2, FALSE)</f>
        <v>-23.7</v>
      </c>
      <c r="E455">
        <f>VLOOKUP(C455, 'lat-long'!A:C, 3, FALSE)</f>
        <v>134.1</v>
      </c>
    </row>
    <row r="456" spans="1:5" x14ac:dyDescent="0.3">
      <c r="A456" t="s">
        <v>58</v>
      </c>
      <c r="B456" t="s">
        <v>58</v>
      </c>
      <c r="C456" t="s">
        <v>2257</v>
      </c>
      <c r="D456">
        <f>VLOOKUP(C456, 'lat-long'!A:C, 2, FALSE)</f>
        <v>-23.7</v>
      </c>
      <c r="E456">
        <f>VLOOKUP(C456, 'lat-long'!A:C, 3, FALSE)</f>
        <v>134.1</v>
      </c>
    </row>
    <row r="457" spans="1:5" x14ac:dyDescent="0.3">
      <c r="A457" t="s">
        <v>93</v>
      </c>
      <c r="B457" t="s">
        <v>58</v>
      </c>
      <c r="C457" t="s">
        <v>2257</v>
      </c>
      <c r="D457">
        <f>VLOOKUP(C457, 'lat-long'!A:C, 2, FALSE)</f>
        <v>-23.7</v>
      </c>
      <c r="E457">
        <f>VLOOKUP(C457, 'lat-long'!A:C, 3, FALSE)</f>
        <v>134.1</v>
      </c>
    </row>
    <row r="458" spans="1:5" x14ac:dyDescent="0.3">
      <c r="A458" t="s">
        <v>531</v>
      </c>
      <c r="B458" t="s">
        <v>58</v>
      </c>
      <c r="C458" t="s">
        <v>2257</v>
      </c>
      <c r="D458">
        <f>VLOOKUP(C458, 'lat-long'!A:C, 2, FALSE)</f>
        <v>-23.7</v>
      </c>
      <c r="E458">
        <f>VLOOKUP(C458, 'lat-long'!A:C, 3, FALSE)</f>
        <v>134.1</v>
      </c>
    </row>
    <row r="459" spans="1:5" x14ac:dyDescent="0.3">
      <c r="A459" t="s">
        <v>532</v>
      </c>
      <c r="B459" t="s">
        <v>532</v>
      </c>
      <c r="C459" t="s">
        <v>2257</v>
      </c>
      <c r="D459">
        <f>VLOOKUP(C459, 'lat-long'!A:C, 2, FALSE)</f>
        <v>-23.7</v>
      </c>
      <c r="E459">
        <f>VLOOKUP(C459, 'lat-long'!A:C, 3, FALSE)</f>
        <v>134.1</v>
      </c>
    </row>
    <row r="460" spans="1:5" x14ac:dyDescent="0.3">
      <c r="A460" t="s">
        <v>533</v>
      </c>
      <c r="B460" t="s">
        <v>1754</v>
      </c>
      <c r="C460" t="s">
        <v>2269</v>
      </c>
      <c r="D460">
        <f>VLOOKUP(C460, 'lat-long'!A:C, 2, FALSE)</f>
        <v>33.9</v>
      </c>
      <c r="E460">
        <f>VLOOKUP(C460, 'lat-long'!A:C, 3, FALSE)</f>
        <v>104.1</v>
      </c>
    </row>
    <row r="461" spans="1:5" x14ac:dyDescent="0.3">
      <c r="A461" t="s">
        <v>534</v>
      </c>
      <c r="B461" t="s">
        <v>1754</v>
      </c>
      <c r="C461" t="s">
        <v>2269</v>
      </c>
      <c r="D461">
        <f>VLOOKUP(C461, 'lat-long'!A:C, 2, FALSE)</f>
        <v>33.9</v>
      </c>
      <c r="E461">
        <f>VLOOKUP(C461, 'lat-long'!A:C, 3, FALSE)</f>
        <v>104.1</v>
      </c>
    </row>
    <row r="462" spans="1:5" x14ac:dyDescent="0.3">
      <c r="A462" t="s">
        <v>535</v>
      </c>
      <c r="B462" t="s">
        <v>1754</v>
      </c>
      <c r="C462" t="s">
        <v>2269</v>
      </c>
      <c r="D462">
        <f>VLOOKUP(C462, 'lat-long'!A:C, 2, FALSE)</f>
        <v>33.9</v>
      </c>
      <c r="E462">
        <f>VLOOKUP(C462, 'lat-long'!A:C, 3, FALSE)</f>
        <v>104.1</v>
      </c>
    </row>
    <row r="463" spans="1:5" x14ac:dyDescent="0.3">
      <c r="A463" t="s">
        <v>2343</v>
      </c>
      <c r="B463" t="s">
        <v>1754</v>
      </c>
      <c r="C463" t="s">
        <v>2269</v>
      </c>
      <c r="D463">
        <f>VLOOKUP(C463, 'lat-long'!A:C, 2, FALSE)</f>
        <v>33.9</v>
      </c>
      <c r="E463">
        <f>VLOOKUP(C463, 'lat-long'!A:C, 3, FALSE)</f>
        <v>104.1</v>
      </c>
    </row>
    <row r="464" spans="1:5" x14ac:dyDescent="0.3">
      <c r="A464" t="s">
        <v>536</v>
      </c>
      <c r="B464" t="s">
        <v>1755</v>
      </c>
      <c r="C464" t="s">
        <v>2260</v>
      </c>
      <c r="D464">
        <f>VLOOKUP(C464, 'lat-long'!A:C, 2, FALSE)</f>
        <v>-28.7</v>
      </c>
      <c r="E464">
        <f>VLOOKUP(C464, 'lat-long'!A:C, 3, FALSE)</f>
        <v>25.3</v>
      </c>
    </row>
    <row r="465" spans="1:5" x14ac:dyDescent="0.3">
      <c r="A465" t="s">
        <v>537</v>
      </c>
      <c r="B465" t="s">
        <v>1755</v>
      </c>
      <c r="C465" t="s">
        <v>2260</v>
      </c>
      <c r="D465">
        <f>VLOOKUP(C465, 'lat-long'!A:C, 2, FALSE)</f>
        <v>-28.7</v>
      </c>
      <c r="E465">
        <f>VLOOKUP(C465, 'lat-long'!A:C, 3, FALSE)</f>
        <v>25.3</v>
      </c>
    </row>
    <row r="466" spans="1:5" x14ac:dyDescent="0.3">
      <c r="A466" t="s">
        <v>538</v>
      </c>
      <c r="B466" t="s">
        <v>538</v>
      </c>
      <c r="C466" t="s">
        <v>2257</v>
      </c>
      <c r="D466">
        <f>VLOOKUP(C466, 'lat-long'!A:C, 2, FALSE)</f>
        <v>-23.7</v>
      </c>
      <c r="E466">
        <f>VLOOKUP(C466, 'lat-long'!A:C, 3, FALSE)</f>
        <v>134.1</v>
      </c>
    </row>
    <row r="467" spans="1:5" x14ac:dyDescent="0.3">
      <c r="A467" t="s">
        <v>539</v>
      </c>
      <c r="B467" t="s">
        <v>1756</v>
      </c>
      <c r="C467" t="s">
        <v>2264</v>
      </c>
      <c r="D467">
        <f>VLOOKUP(C467, 'lat-long'!A:C, 2, FALSE)</f>
        <v>63.7</v>
      </c>
      <c r="E467">
        <f>VLOOKUP(C467, 'lat-long'!A:C, 3, FALSE)</f>
        <v>98.1</v>
      </c>
    </row>
    <row r="468" spans="1:5" x14ac:dyDescent="0.3">
      <c r="A468" t="s">
        <v>540</v>
      </c>
      <c r="B468" t="s">
        <v>1757</v>
      </c>
      <c r="C468" t="s">
        <v>2257</v>
      </c>
      <c r="D468">
        <f>VLOOKUP(C468, 'lat-long'!A:C, 2, FALSE)</f>
        <v>-23.7</v>
      </c>
      <c r="E468">
        <f>VLOOKUP(C468, 'lat-long'!A:C, 3, FALSE)</f>
        <v>134.1</v>
      </c>
    </row>
    <row r="469" spans="1:5" x14ac:dyDescent="0.3">
      <c r="A469" t="s">
        <v>55</v>
      </c>
      <c r="B469" t="s">
        <v>1757</v>
      </c>
      <c r="C469" t="s">
        <v>2257</v>
      </c>
      <c r="D469">
        <f>VLOOKUP(C469, 'lat-long'!A:C, 2, FALSE)</f>
        <v>-23.7</v>
      </c>
      <c r="E469">
        <f>VLOOKUP(C469, 'lat-long'!A:C, 3, FALSE)</f>
        <v>134.1</v>
      </c>
    </row>
    <row r="470" spans="1:5" x14ac:dyDescent="0.3">
      <c r="A470" t="s">
        <v>55</v>
      </c>
      <c r="B470" t="s">
        <v>1757</v>
      </c>
      <c r="C470" t="s">
        <v>2257</v>
      </c>
      <c r="D470">
        <f>VLOOKUP(C470, 'lat-long'!A:C, 2, FALSE)</f>
        <v>-23.7</v>
      </c>
      <c r="E470">
        <f>VLOOKUP(C470, 'lat-long'!A:C, 3, FALSE)</f>
        <v>134.1</v>
      </c>
    </row>
    <row r="471" spans="1:5" x14ac:dyDescent="0.3">
      <c r="A471" t="s">
        <v>90</v>
      </c>
      <c r="B471" t="s">
        <v>1757</v>
      </c>
      <c r="C471" t="s">
        <v>2257</v>
      </c>
      <c r="D471">
        <f>VLOOKUP(C471, 'lat-long'!A:C, 2, FALSE)</f>
        <v>-23.7</v>
      </c>
      <c r="E471">
        <f>VLOOKUP(C471, 'lat-long'!A:C, 3, FALSE)</f>
        <v>134.1</v>
      </c>
    </row>
    <row r="472" spans="1:5" x14ac:dyDescent="0.3">
      <c r="A472" t="s">
        <v>541</v>
      </c>
      <c r="B472" t="s">
        <v>1758</v>
      </c>
      <c r="C472" t="s">
        <v>2257</v>
      </c>
      <c r="D472">
        <f>VLOOKUP(C472, 'lat-long'!A:C, 2, FALSE)</f>
        <v>-23.7</v>
      </c>
      <c r="E472">
        <f>VLOOKUP(C472, 'lat-long'!A:C, 3, FALSE)</f>
        <v>134.1</v>
      </c>
    </row>
    <row r="473" spans="1:5" x14ac:dyDescent="0.3">
      <c r="A473" t="s">
        <v>2344</v>
      </c>
      <c r="B473" t="s">
        <v>1758</v>
      </c>
      <c r="C473" t="s">
        <v>2257</v>
      </c>
      <c r="D473">
        <f>VLOOKUP(C473, 'lat-long'!A:C, 2, FALSE)</f>
        <v>-23.7</v>
      </c>
      <c r="E473">
        <f>VLOOKUP(C473, 'lat-long'!A:C, 3, FALSE)</f>
        <v>134.1</v>
      </c>
    </row>
    <row r="474" spans="1:5" x14ac:dyDescent="0.3">
      <c r="A474" t="s">
        <v>542</v>
      </c>
      <c r="B474" t="s">
        <v>1758</v>
      </c>
      <c r="C474" t="s">
        <v>2257</v>
      </c>
      <c r="D474">
        <f>VLOOKUP(C474, 'lat-long'!A:C, 2, FALSE)</f>
        <v>-23.7</v>
      </c>
      <c r="E474">
        <f>VLOOKUP(C474, 'lat-long'!A:C, 3, FALSE)</f>
        <v>134.1</v>
      </c>
    </row>
    <row r="475" spans="1:5" x14ac:dyDescent="0.3">
      <c r="A475" t="s">
        <v>543</v>
      </c>
      <c r="B475" t="s">
        <v>543</v>
      </c>
      <c r="C475" t="s">
        <v>2257</v>
      </c>
      <c r="D475">
        <f>VLOOKUP(C475, 'lat-long'!A:C, 2, FALSE)</f>
        <v>-23.7</v>
      </c>
      <c r="E475">
        <f>VLOOKUP(C475, 'lat-long'!A:C, 3, FALSE)</f>
        <v>134.1</v>
      </c>
    </row>
    <row r="476" spans="1:5" x14ac:dyDescent="0.3">
      <c r="A476" t="s">
        <v>543</v>
      </c>
      <c r="B476" t="s">
        <v>543</v>
      </c>
      <c r="C476" t="s">
        <v>2257</v>
      </c>
      <c r="D476">
        <f>VLOOKUP(C476, 'lat-long'!A:C, 2, FALSE)</f>
        <v>-23.7</v>
      </c>
      <c r="E476">
        <f>VLOOKUP(C476, 'lat-long'!A:C, 3, FALSE)</f>
        <v>134.1</v>
      </c>
    </row>
    <row r="477" spans="1:5" x14ac:dyDescent="0.3">
      <c r="A477" t="s">
        <v>544</v>
      </c>
      <c r="B477" t="s">
        <v>543</v>
      </c>
      <c r="C477" t="s">
        <v>2257</v>
      </c>
      <c r="D477">
        <f>VLOOKUP(C477, 'lat-long'!A:C, 2, FALSE)</f>
        <v>-23.7</v>
      </c>
      <c r="E477">
        <f>VLOOKUP(C477, 'lat-long'!A:C, 3, FALSE)</f>
        <v>134.1</v>
      </c>
    </row>
    <row r="478" spans="1:5" x14ac:dyDescent="0.3">
      <c r="A478" t="s">
        <v>545</v>
      </c>
      <c r="B478" t="s">
        <v>545</v>
      </c>
      <c r="C478" t="s">
        <v>2275</v>
      </c>
      <c r="D478">
        <f>VLOOKUP(C478, 'lat-long'!A:C, 2, FALSE)</f>
        <v>-22.6</v>
      </c>
      <c r="E478">
        <f>VLOOKUP(C478, 'lat-long'!A:C, 3, FALSE)</f>
        <v>17.100000000000001</v>
      </c>
    </row>
    <row r="479" spans="1:5" x14ac:dyDescent="0.3">
      <c r="A479" t="s">
        <v>546</v>
      </c>
      <c r="B479" t="s">
        <v>1759</v>
      </c>
      <c r="C479" t="s">
        <v>2264</v>
      </c>
      <c r="D479">
        <f>VLOOKUP(C479, 'lat-long'!A:C, 2, FALSE)</f>
        <v>63.7</v>
      </c>
      <c r="E479">
        <f>VLOOKUP(C479, 'lat-long'!A:C, 3, FALSE)</f>
        <v>98.1</v>
      </c>
    </row>
    <row r="480" spans="1:5" x14ac:dyDescent="0.3">
      <c r="A480" t="s">
        <v>547</v>
      </c>
      <c r="B480" t="s">
        <v>1760</v>
      </c>
      <c r="C480" t="s">
        <v>2257</v>
      </c>
      <c r="D480">
        <f>VLOOKUP(C480, 'lat-long'!A:C, 2, FALSE)</f>
        <v>-23.7</v>
      </c>
      <c r="E480">
        <f>VLOOKUP(C480, 'lat-long'!A:C, 3, FALSE)</f>
        <v>134.1</v>
      </c>
    </row>
    <row r="481" spans="1:5" x14ac:dyDescent="0.3">
      <c r="A481" t="s">
        <v>548</v>
      </c>
      <c r="B481" t="s">
        <v>1761</v>
      </c>
      <c r="C481" t="s">
        <v>2276</v>
      </c>
      <c r="D481">
        <f>VLOOKUP(C481, 'lat-long'!A:C, 2, FALSE)</f>
        <v>65.900000000000006</v>
      </c>
      <c r="E481">
        <f>VLOOKUP(C481, 'lat-long'!A:C, 3, FALSE)</f>
        <v>13.6</v>
      </c>
    </row>
    <row r="482" spans="1:5" x14ac:dyDescent="0.3">
      <c r="A482" t="s">
        <v>549</v>
      </c>
      <c r="B482" t="s">
        <v>1762</v>
      </c>
      <c r="C482" t="s">
        <v>2268</v>
      </c>
      <c r="D482">
        <f>VLOOKUP(C482, 'lat-long'!A:C, 2, FALSE)</f>
        <v>78.900000000000006</v>
      </c>
      <c r="E482">
        <f>VLOOKUP(C482, 'lat-long'!A:C, 3, FALSE)</f>
        <v>14</v>
      </c>
    </row>
    <row r="483" spans="1:5" x14ac:dyDescent="0.3">
      <c r="A483" t="s">
        <v>550</v>
      </c>
      <c r="B483" t="s">
        <v>1762</v>
      </c>
      <c r="C483" t="s">
        <v>2268</v>
      </c>
      <c r="D483">
        <f>VLOOKUP(C483, 'lat-long'!A:C, 2, FALSE)</f>
        <v>78.900000000000006</v>
      </c>
      <c r="E483">
        <f>VLOOKUP(C483, 'lat-long'!A:C, 3, FALSE)</f>
        <v>14</v>
      </c>
    </row>
    <row r="484" spans="1:5" x14ac:dyDescent="0.3">
      <c r="A484" t="s">
        <v>551</v>
      </c>
      <c r="B484" t="s">
        <v>1762</v>
      </c>
      <c r="C484" t="s">
        <v>2276</v>
      </c>
      <c r="D484">
        <f>VLOOKUP(C484, 'lat-long'!A:C, 2, FALSE)</f>
        <v>65.900000000000006</v>
      </c>
      <c r="E484">
        <f>VLOOKUP(C484, 'lat-long'!A:C, 3, FALSE)</f>
        <v>13.6</v>
      </c>
    </row>
    <row r="485" spans="1:5" x14ac:dyDescent="0.3">
      <c r="A485" t="s">
        <v>552</v>
      </c>
      <c r="B485" t="s">
        <v>1762</v>
      </c>
      <c r="C485" t="s">
        <v>2276</v>
      </c>
      <c r="D485">
        <f>VLOOKUP(C485, 'lat-long'!A:C, 2, FALSE)</f>
        <v>65.900000000000006</v>
      </c>
      <c r="E485">
        <f>VLOOKUP(C485, 'lat-long'!A:C, 3, FALSE)</f>
        <v>13.6</v>
      </c>
    </row>
    <row r="486" spans="1:5" x14ac:dyDescent="0.3">
      <c r="A486" t="s">
        <v>2345</v>
      </c>
      <c r="B486" t="s">
        <v>1762</v>
      </c>
      <c r="C486" t="s">
        <v>2276</v>
      </c>
      <c r="D486">
        <f>VLOOKUP(C486, 'lat-long'!A:C, 2, FALSE)</f>
        <v>65.900000000000006</v>
      </c>
      <c r="E486">
        <f>VLOOKUP(C486, 'lat-long'!A:C, 3, FALSE)</f>
        <v>13.6</v>
      </c>
    </row>
    <row r="487" spans="1:5" x14ac:dyDescent="0.3">
      <c r="A487" t="s">
        <v>557</v>
      </c>
      <c r="B487" t="s">
        <v>1763</v>
      </c>
      <c r="C487" t="s">
        <v>2279</v>
      </c>
      <c r="D487">
        <f>VLOOKUP(C487, 'lat-long'!A:C, 2, FALSE)</f>
        <v>76.3</v>
      </c>
      <c r="E487">
        <f>VLOOKUP(C487, 'lat-long'!A:C, 3, FALSE)</f>
        <v>-41.5</v>
      </c>
    </row>
    <row r="488" spans="1:5" x14ac:dyDescent="0.3">
      <c r="A488" t="s">
        <v>557</v>
      </c>
      <c r="B488" t="s">
        <v>1763</v>
      </c>
      <c r="C488" t="s">
        <v>2279</v>
      </c>
      <c r="D488">
        <f>VLOOKUP(C488, 'lat-long'!A:C, 2, FALSE)</f>
        <v>76.3</v>
      </c>
      <c r="E488">
        <f>VLOOKUP(C488, 'lat-long'!A:C, 3, FALSE)</f>
        <v>-41.5</v>
      </c>
    </row>
    <row r="489" spans="1:5" x14ac:dyDescent="0.3">
      <c r="A489" t="s">
        <v>558</v>
      </c>
      <c r="B489" t="s">
        <v>1763</v>
      </c>
      <c r="C489" t="s">
        <v>2279</v>
      </c>
      <c r="D489">
        <f>VLOOKUP(C489, 'lat-long'!A:C, 2, FALSE)</f>
        <v>76.3</v>
      </c>
      <c r="E489">
        <f>VLOOKUP(C489, 'lat-long'!A:C, 3, FALSE)</f>
        <v>-41.5</v>
      </c>
    </row>
    <row r="490" spans="1:5" x14ac:dyDescent="0.3">
      <c r="A490" t="s">
        <v>559</v>
      </c>
      <c r="B490" t="s">
        <v>1763</v>
      </c>
      <c r="C490" t="s">
        <v>2279</v>
      </c>
      <c r="D490">
        <f>VLOOKUP(C490, 'lat-long'!A:C, 2, FALSE)</f>
        <v>76.3</v>
      </c>
      <c r="E490">
        <f>VLOOKUP(C490, 'lat-long'!A:C, 3, FALSE)</f>
        <v>-41.5</v>
      </c>
    </row>
    <row r="491" spans="1:5" x14ac:dyDescent="0.3">
      <c r="A491" t="s">
        <v>559</v>
      </c>
      <c r="B491" t="s">
        <v>1763</v>
      </c>
      <c r="C491" t="s">
        <v>2279</v>
      </c>
      <c r="D491">
        <f>VLOOKUP(C491, 'lat-long'!A:C, 2, FALSE)</f>
        <v>76.3</v>
      </c>
      <c r="E491">
        <f>VLOOKUP(C491, 'lat-long'!A:C, 3, FALSE)</f>
        <v>-41.5</v>
      </c>
    </row>
    <row r="492" spans="1:5" x14ac:dyDescent="0.3">
      <c r="A492" t="s">
        <v>560</v>
      </c>
      <c r="B492" t="s">
        <v>1763</v>
      </c>
      <c r="C492" t="s">
        <v>2279</v>
      </c>
      <c r="D492">
        <f>VLOOKUP(C492, 'lat-long'!A:C, 2, FALSE)</f>
        <v>76.3</v>
      </c>
      <c r="E492">
        <f>VLOOKUP(C492, 'lat-long'!A:C, 3, FALSE)</f>
        <v>-41.5</v>
      </c>
    </row>
    <row r="493" spans="1:5" x14ac:dyDescent="0.3">
      <c r="A493" t="s">
        <v>561</v>
      </c>
      <c r="B493" t="s">
        <v>1763</v>
      </c>
      <c r="C493" t="s">
        <v>2279</v>
      </c>
      <c r="D493">
        <f>VLOOKUP(C493, 'lat-long'!A:C, 2, FALSE)</f>
        <v>76.3</v>
      </c>
      <c r="E493">
        <f>VLOOKUP(C493, 'lat-long'!A:C, 3, FALSE)</f>
        <v>-41.5</v>
      </c>
    </row>
    <row r="494" spans="1:5" x14ac:dyDescent="0.3">
      <c r="A494" t="s">
        <v>561</v>
      </c>
      <c r="B494" t="s">
        <v>1763</v>
      </c>
      <c r="C494" t="s">
        <v>2279</v>
      </c>
      <c r="D494">
        <f>VLOOKUP(C494, 'lat-long'!A:C, 2, FALSE)</f>
        <v>76.3</v>
      </c>
      <c r="E494">
        <f>VLOOKUP(C494, 'lat-long'!A:C, 3, FALSE)</f>
        <v>-41.5</v>
      </c>
    </row>
    <row r="495" spans="1:5" x14ac:dyDescent="0.3">
      <c r="A495" t="s">
        <v>562</v>
      </c>
      <c r="B495" t="s">
        <v>1763</v>
      </c>
      <c r="C495" t="s">
        <v>2279</v>
      </c>
      <c r="D495">
        <f>VLOOKUP(C495, 'lat-long'!A:C, 2, FALSE)</f>
        <v>76.3</v>
      </c>
      <c r="E495">
        <f>VLOOKUP(C495, 'lat-long'!A:C, 3, FALSE)</f>
        <v>-41.5</v>
      </c>
    </row>
    <row r="496" spans="1:5" x14ac:dyDescent="0.3">
      <c r="A496" t="s">
        <v>563</v>
      </c>
      <c r="B496" t="s">
        <v>1763</v>
      </c>
      <c r="C496" t="s">
        <v>2279</v>
      </c>
      <c r="D496">
        <f>VLOOKUP(C496, 'lat-long'!A:C, 2, FALSE)</f>
        <v>76.3</v>
      </c>
      <c r="E496">
        <f>VLOOKUP(C496, 'lat-long'!A:C, 3, FALSE)</f>
        <v>-41.5</v>
      </c>
    </row>
    <row r="497" spans="1:5" x14ac:dyDescent="0.3">
      <c r="A497" t="s">
        <v>563</v>
      </c>
      <c r="B497" t="s">
        <v>1763</v>
      </c>
      <c r="C497" t="s">
        <v>2279</v>
      </c>
      <c r="D497">
        <f>VLOOKUP(C497, 'lat-long'!A:C, 2, FALSE)</f>
        <v>76.3</v>
      </c>
      <c r="E497">
        <f>VLOOKUP(C497, 'lat-long'!A:C, 3, FALSE)</f>
        <v>-41.5</v>
      </c>
    </row>
    <row r="498" spans="1:5" x14ac:dyDescent="0.3">
      <c r="A498" t="s">
        <v>564</v>
      </c>
      <c r="B498" t="s">
        <v>1763</v>
      </c>
      <c r="C498" t="s">
        <v>2279</v>
      </c>
      <c r="D498">
        <f>VLOOKUP(C498, 'lat-long'!A:C, 2, FALSE)</f>
        <v>76.3</v>
      </c>
      <c r="E498">
        <f>VLOOKUP(C498, 'lat-long'!A:C, 3, FALSE)</f>
        <v>-41.5</v>
      </c>
    </row>
    <row r="499" spans="1:5" x14ac:dyDescent="0.3">
      <c r="A499" t="s">
        <v>565</v>
      </c>
      <c r="B499" t="s">
        <v>1763</v>
      </c>
      <c r="C499" t="s">
        <v>2279</v>
      </c>
      <c r="D499">
        <f>VLOOKUP(C499, 'lat-long'!A:C, 2, FALSE)</f>
        <v>76.3</v>
      </c>
      <c r="E499">
        <f>VLOOKUP(C499, 'lat-long'!A:C, 3, FALSE)</f>
        <v>-41.5</v>
      </c>
    </row>
    <row r="500" spans="1:5" x14ac:dyDescent="0.3">
      <c r="A500" t="s">
        <v>565</v>
      </c>
      <c r="B500" t="s">
        <v>1763</v>
      </c>
      <c r="C500" t="s">
        <v>2279</v>
      </c>
      <c r="D500">
        <f>VLOOKUP(C500, 'lat-long'!A:C, 2, FALSE)</f>
        <v>76.3</v>
      </c>
      <c r="E500">
        <f>VLOOKUP(C500, 'lat-long'!A:C, 3, FALSE)</f>
        <v>-41.5</v>
      </c>
    </row>
    <row r="501" spans="1:5" x14ac:dyDescent="0.3">
      <c r="A501" t="s">
        <v>566</v>
      </c>
      <c r="B501" t="s">
        <v>1763</v>
      </c>
      <c r="C501" t="s">
        <v>2279</v>
      </c>
      <c r="D501">
        <f>VLOOKUP(C501, 'lat-long'!A:C, 2, FALSE)</f>
        <v>76.3</v>
      </c>
      <c r="E501">
        <f>VLOOKUP(C501, 'lat-long'!A:C, 3, FALSE)</f>
        <v>-41.5</v>
      </c>
    </row>
    <row r="502" spans="1:5" x14ac:dyDescent="0.3">
      <c r="A502" t="s">
        <v>567</v>
      </c>
      <c r="B502" t="s">
        <v>1763</v>
      </c>
      <c r="C502" t="s">
        <v>2279</v>
      </c>
      <c r="D502">
        <f>VLOOKUP(C502, 'lat-long'!A:C, 2, FALSE)</f>
        <v>76.3</v>
      </c>
      <c r="E502">
        <f>VLOOKUP(C502, 'lat-long'!A:C, 3, FALSE)</f>
        <v>-41.5</v>
      </c>
    </row>
    <row r="503" spans="1:5" x14ac:dyDescent="0.3">
      <c r="A503" t="s">
        <v>567</v>
      </c>
      <c r="B503" t="s">
        <v>1763</v>
      </c>
      <c r="C503" t="s">
        <v>2279</v>
      </c>
      <c r="D503">
        <f>VLOOKUP(C503, 'lat-long'!A:C, 2, FALSE)</f>
        <v>76.3</v>
      </c>
      <c r="E503">
        <f>VLOOKUP(C503, 'lat-long'!A:C, 3, FALSE)</f>
        <v>-41.5</v>
      </c>
    </row>
    <row r="504" spans="1:5" x14ac:dyDescent="0.3">
      <c r="A504" t="s">
        <v>568</v>
      </c>
      <c r="B504" t="s">
        <v>1763</v>
      </c>
      <c r="C504" t="s">
        <v>2279</v>
      </c>
      <c r="D504">
        <f>VLOOKUP(C504, 'lat-long'!A:C, 2, FALSE)</f>
        <v>76.3</v>
      </c>
      <c r="E504">
        <f>VLOOKUP(C504, 'lat-long'!A:C, 3, FALSE)</f>
        <v>-41.5</v>
      </c>
    </row>
    <row r="505" spans="1:5" x14ac:dyDescent="0.3">
      <c r="A505" t="s">
        <v>569</v>
      </c>
      <c r="B505" t="s">
        <v>1763</v>
      </c>
      <c r="C505" t="s">
        <v>2279</v>
      </c>
      <c r="D505">
        <f>VLOOKUP(C505, 'lat-long'!A:C, 2, FALSE)</f>
        <v>76.3</v>
      </c>
      <c r="E505">
        <f>VLOOKUP(C505, 'lat-long'!A:C, 3, FALSE)</f>
        <v>-41.5</v>
      </c>
    </row>
    <row r="506" spans="1:5" x14ac:dyDescent="0.3">
      <c r="A506" t="s">
        <v>569</v>
      </c>
      <c r="B506" t="s">
        <v>1763</v>
      </c>
      <c r="C506" t="s">
        <v>2279</v>
      </c>
      <c r="D506">
        <f>VLOOKUP(C506, 'lat-long'!A:C, 2, FALSE)</f>
        <v>76.3</v>
      </c>
      <c r="E506">
        <f>VLOOKUP(C506, 'lat-long'!A:C, 3, FALSE)</f>
        <v>-41.5</v>
      </c>
    </row>
    <row r="507" spans="1:5" x14ac:dyDescent="0.3">
      <c r="A507" t="s">
        <v>570</v>
      </c>
      <c r="B507" t="s">
        <v>1763</v>
      </c>
      <c r="C507" t="s">
        <v>2279</v>
      </c>
      <c r="D507">
        <f>VLOOKUP(C507, 'lat-long'!A:C, 2, FALSE)</f>
        <v>76.3</v>
      </c>
      <c r="E507">
        <f>VLOOKUP(C507, 'lat-long'!A:C, 3, FALSE)</f>
        <v>-41.5</v>
      </c>
    </row>
    <row r="508" spans="1:5" x14ac:dyDescent="0.3">
      <c r="A508" t="s">
        <v>571</v>
      </c>
      <c r="B508" t="s">
        <v>1763</v>
      </c>
      <c r="C508" t="s">
        <v>2279</v>
      </c>
      <c r="D508">
        <f>VLOOKUP(C508, 'lat-long'!A:C, 2, FALSE)</f>
        <v>76.3</v>
      </c>
      <c r="E508">
        <f>VLOOKUP(C508, 'lat-long'!A:C, 3, FALSE)</f>
        <v>-41.5</v>
      </c>
    </row>
    <row r="509" spans="1:5" x14ac:dyDescent="0.3">
      <c r="A509" t="s">
        <v>571</v>
      </c>
      <c r="B509" t="s">
        <v>1763</v>
      </c>
      <c r="C509" t="s">
        <v>2279</v>
      </c>
      <c r="D509">
        <f>VLOOKUP(C509, 'lat-long'!A:C, 2, FALSE)</f>
        <v>76.3</v>
      </c>
      <c r="E509">
        <f>VLOOKUP(C509, 'lat-long'!A:C, 3, FALSE)</f>
        <v>-41.5</v>
      </c>
    </row>
    <row r="510" spans="1:5" x14ac:dyDescent="0.3">
      <c r="A510" t="s">
        <v>572</v>
      </c>
      <c r="B510" t="s">
        <v>1763</v>
      </c>
      <c r="C510" t="s">
        <v>2279</v>
      </c>
      <c r="D510">
        <f>VLOOKUP(C510, 'lat-long'!A:C, 2, FALSE)</f>
        <v>76.3</v>
      </c>
      <c r="E510">
        <f>VLOOKUP(C510, 'lat-long'!A:C, 3, FALSE)</f>
        <v>-41.5</v>
      </c>
    </row>
    <row r="511" spans="1:5" x14ac:dyDescent="0.3">
      <c r="A511" t="s">
        <v>573</v>
      </c>
      <c r="B511" t="s">
        <v>1763</v>
      </c>
      <c r="C511" t="s">
        <v>2279</v>
      </c>
      <c r="D511">
        <f>VLOOKUP(C511, 'lat-long'!A:C, 2, FALSE)</f>
        <v>76.3</v>
      </c>
      <c r="E511">
        <f>VLOOKUP(C511, 'lat-long'!A:C, 3, FALSE)</f>
        <v>-41.5</v>
      </c>
    </row>
    <row r="512" spans="1:5" x14ac:dyDescent="0.3">
      <c r="A512" t="s">
        <v>573</v>
      </c>
      <c r="B512" t="s">
        <v>1763</v>
      </c>
      <c r="C512" t="s">
        <v>2279</v>
      </c>
      <c r="D512">
        <f>VLOOKUP(C512, 'lat-long'!A:C, 2, FALSE)</f>
        <v>76.3</v>
      </c>
      <c r="E512">
        <f>VLOOKUP(C512, 'lat-long'!A:C, 3, FALSE)</f>
        <v>-41.5</v>
      </c>
    </row>
    <row r="513" spans="1:5" x14ac:dyDescent="0.3">
      <c r="A513" t="s">
        <v>574</v>
      </c>
      <c r="B513" t="s">
        <v>1763</v>
      </c>
      <c r="C513" t="s">
        <v>2279</v>
      </c>
      <c r="D513">
        <f>VLOOKUP(C513, 'lat-long'!A:C, 2, FALSE)</f>
        <v>76.3</v>
      </c>
      <c r="E513">
        <f>VLOOKUP(C513, 'lat-long'!A:C, 3, FALSE)</f>
        <v>-41.5</v>
      </c>
    </row>
    <row r="514" spans="1:5" x14ac:dyDescent="0.3">
      <c r="A514" t="s">
        <v>575</v>
      </c>
      <c r="B514" t="s">
        <v>1763</v>
      </c>
      <c r="C514" t="s">
        <v>2279</v>
      </c>
      <c r="D514">
        <f>VLOOKUP(C514, 'lat-long'!A:C, 2, FALSE)</f>
        <v>76.3</v>
      </c>
      <c r="E514">
        <f>VLOOKUP(C514, 'lat-long'!A:C, 3, FALSE)</f>
        <v>-41.5</v>
      </c>
    </row>
    <row r="515" spans="1:5" x14ac:dyDescent="0.3">
      <c r="A515" t="s">
        <v>575</v>
      </c>
      <c r="B515" t="s">
        <v>1763</v>
      </c>
      <c r="C515" t="s">
        <v>2279</v>
      </c>
      <c r="D515">
        <f>VLOOKUP(C515, 'lat-long'!A:C, 2, FALSE)</f>
        <v>76.3</v>
      </c>
      <c r="E515">
        <f>VLOOKUP(C515, 'lat-long'!A:C, 3, FALSE)</f>
        <v>-41.5</v>
      </c>
    </row>
    <row r="516" spans="1:5" x14ac:dyDescent="0.3">
      <c r="A516" t="s">
        <v>576</v>
      </c>
      <c r="B516" t="s">
        <v>1763</v>
      </c>
      <c r="C516" t="s">
        <v>2279</v>
      </c>
      <c r="D516">
        <f>VLOOKUP(C516, 'lat-long'!A:C, 2, FALSE)</f>
        <v>76.3</v>
      </c>
      <c r="E516">
        <f>VLOOKUP(C516, 'lat-long'!A:C, 3, FALSE)</f>
        <v>-41.5</v>
      </c>
    </row>
    <row r="517" spans="1:5" x14ac:dyDescent="0.3">
      <c r="A517" t="s">
        <v>577</v>
      </c>
      <c r="B517" t="s">
        <v>1763</v>
      </c>
      <c r="C517" t="s">
        <v>2279</v>
      </c>
      <c r="D517">
        <f>VLOOKUP(C517, 'lat-long'!A:C, 2, FALSE)</f>
        <v>76.3</v>
      </c>
      <c r="E517">
        <f>VLOOKUP(C517, 'lat-long'!A:C, 3, FALSE)</f>
        <v>-41.5</v>
      </c>
    </row>
    <row r="518" spans="1:5" x14ac:dyDescent="0.3">
      <c r="A518" t="s">
        <v>578</v>
      </c>
      <c r="B518" t="s">
        <v>1763</v>
      </c>
      <c r="C518" t="s">
        <v>2279</v>
      </c>
      <c r="D518">
        <f>VLOOKUP(C518, 'lat-long'!A:C, 2, FALSE)</f>
        <v>76.3</v>
      </c>
      <c r="E518">
        <f>VLOOKUP(C518, 'lat-long'!A:C, 3, FALSE)</f>
        <v>-41.5</v>
      </c>
    </row>
    <row r="519" spans="1:5" x14ac:dyDescent="0.3">
      <c r="A519" t="s">
        <v>578</v>
      </c>
      <c r="B519" t="s">
        <v>1763</v>
      </c>
      <c r="C519" t="s">
        <v>2279</v>
      </c>
      <c r="D519">
        <f>VLOOKUP(C519, 'lat-long'!A:C, 2, FALSE)</f>
        <v>76.3</v>
      </c>
      <c r="E519">
        <f>VLOOKUP(C519, 'lat-long'!A:C, 3, FALSE)</f>
        <v>-41.5</v>
      </c>
    </row>
    <row r="520" spans="1:5" x14ac:dyDescent="0.3">
      <c r="A520" t="s">
        <v>579</v>
      </c>
      <c r="B520" t="s">
        <v>1763</v>
      </c>
      <c r="C520" t="s">
        <v>2279</v>
      </c>
      <c r="D520">
        <f>VLOOKUP(C520, 'lat-long'!A:C, 2, FALSE)</f>
        <v>76.3</v>
      </c>
      <c r="E520">
        <f>VLOOKUP(C520, 'lat-long'!A:C, 3, FALSE)</f>
        <v>-41.5</v>
      </c>
    </row>
    <row r="521" spans="1:5" x14ac:dyDescent="0.3">
      <c r="A521" t="s">
        <v>580</v>
      </c>
      <c r="B521" t="s">
        <v>1763</v>
      </c>
      <c r="C521" t="s">
        <v>2279</v>
      </c>
      <c r="D521">
        <f>VLOOKUP(C521, 'lat-long'!A:C, 2, FALSE)</f>
        <v>76.3</v>
      </c>
      <c r="E521">
        <f>VLOOKUP(C521, 'lat-long'!A:C, 3, FALSE)</f>
        <v>-41.5</v>
      </c>
    </row>
    <row r="522" spans="1:5" x14ac:dyDescent="0.3">
      <c r="A522" t="s">
        <v>580</v>
      </c>
      <c r="B522" t="s">
        <v>1763</v>
      </c>
      <c r="C522" t="s">
        <v>2279</v>
      </c>
      <c r="D522">
        <f>VLOOKUP(C522, 'lat-long'!A:C, 2, FALSE)</f>
        <v>76.3</v>
      </c>
      <c r="E522">
        <f>VLOOKUP(C522, 'lat-long'!A:C, 3, FALSE)</f>
        <v>-41.5</v>
      </c>
    </row>
    <row r="523" spans="1:5" x14ac:dyDescent="0.3">
      <c r="A523" t="s">
        <v>581</v>
      </c>
      <c r="B523" t="s">
        <v>1763</v>
      </c>
      <c r="C523" t="s">
        <v>2279</v>
      </c>
      <c r="D523">
        <f>VLOOKUP(C523, 'lat-long'!A:C, 2, FALSE)</f>
        <v>76.3</v>
      </c>
      <c r="E523">
        <f>VLOOKUP(C523, 'lat-long'!A:C, 3, FALSE)</f>
        <v>-41.5</v>
      </c>
    </row>
    <row r="524" spans="1:5" x14ac:dyDescent="0.3">
      <c r="A524" t="s">
        <v>582</v>
      </c>
      <c r="B524" t="s">
        <v>1763</v>
      </c>
      <c r="C524" t="s">
        <v>2279</v>
      </c>
      <c r="D524">
        <f>VLOOKUP(C524, 'lat-long'!A:C, 2, FALSE)</f>
        <v>76.3</v>
      </c>
      <c r="E524">
        <f>VLOOKUP(C524, 'lat-long'!A:C, 3, FALSE)</f>
        <v>-41.5</v>
      </c>
    </row>
    <row r="525" spans="1:5" x14ac:dyDescent="0.3">
      <c r="A525" t="s">
        <v>582</v>
      </c>
      <c r="B525" t="s">
        <v>1763</v>
      </c>
      <c r="C525" t="s">
        <v>2279</v>
      </c>
      <c r="D525">
        <f>VLOOKUP(C525, 'lat-long'!A:C, 2, FALSE)</f>
        <v>76.3</v>
      </c>
      <c r="E525">
        <f>VLOOKUP(C525, 'lat-long'!A:C, 3, FALSE)</f>
        <v>-41.5</v>
      </c>
    </row>
    <row r="526" spans="1:5" x14ac:dyDescent="0.3">
      <c r="A526" t="s">
        <v>583</v>
      </c>
      <c r="B526" t="s">
        <v>1763</v>
      </c>
      <c r="C526" t="s">
        <v>2279</v>
      </c>
      <c r="D526">
        <f>VLOOKUP(C526, 'lat-long'!A:C, 2, FALSE)</f>
        <v>76.3</v>
      </c>
      <c r="E526">
        <f>VLOOKUP(C526, 'lat-long'!A:C, 3, FALSE)</f>
        <v>-41.5</v>
      </c>
    </row>
    <row r="527" spans="1:5" x14ac:dyDescent="0.3">
      <c r="A527" t="s">
        <v>554</v>
      </c>
      <c r="B527" t="s">
        <v>1763</v>
      </c>
      <c r="C527" t="s">
        <v>2279</v>
      </c>
      <c r="D527">
        <f>VLOOKUP(C527, 'lat-long'!A:C, 2, FALSE)</f>
        <v>76.3</v>
      </c>
      <c r="E527">
        <f>VLOOKUP(C527, 'lat-long'!A:C, 3, FALSE)</f>
        <v>-41.5</v>
      </c>
    </row>
    <row r="528" spans="1:5" x14ac:dyDescent="0.3">
      <c r="A528" t="s">
        <v>555</v>
      </c>
      <c r="B528" t="s">
        <v>1763</v>
      </c>
      <c r="C528" t="s">
        <v>2279</v>
      </c>
      <c r="D528">
        <f>VLOOKUP(C528, 'lat-long'!A:C, 2, FALSE)</f>
        <v>76.3</v>
      </c>
      <c r="E528">
        <f>VLOOKUP(C528, 'lat-long'!A:C, 3, FALSE)</f>
        <v>-41.5</v>
      </c>
    </row>
    <row r="529" spans="1:5" x14ac:dyDescent="0.3">
      <c r="A529" t="s">
        <v>2346</v>
      </c>
      <c r="B529" t="s">
        <v>1763</v>
      </c>
      <c r="C529" t="s">
        <v>2279</v>
      </c>
      <c r="D529">
        <f>VLOOKUP(C529, 'lat-long'!A:C, 2, FALSE)</f>
        <v>76.3</v>
      </c>
      <c r="E529">
        <f>VLOOKUP(C529, 'lat-long'!A:C, 3, FALSE)</f>
        <v>-41.5</v>
      </c>
    </row>
    <row r="530" spans="1:5" x14ac:dyDescent="0.3">
      <c r="A530" t="s">
        <v>556</v>
      </c>
      <c r="B530" t="s">
        <v>1763</v>
      </c>
      <c r="C530" t="s">
        <v>2279</v>
      </c>
      <c r="D530">
        <f>VLOOKUP(C530, 'lat-long'!A:C, 2, FALSE)</f>
        <v>76.3</v>
      </c>
      <c r="E530">
        <f>VLOOKUP(C530, 'lat-long'!A:C, 3, FALSE)</f>
        <v>-41.5</v>
      </c>
    </row>
    <row r="531" spans="1:5" x14ac:dyDescent="0.3">
      <c r="A531" t="s">
        <v>2347</v>
      </c>
      <c r="B531" t="s">
        <v>1763</v>
      </c>
      <c r="C531" t="s">
        <v>2279</v>
      </c>
      <c r="D531">
        <f>VLOOKUP(C531, 'lat-long'!A:C, 2, FALSE)</f>
        <v>76.3</v>
      </c>
      <c r="E531">
        <f>VLOOKUP(C531, 'lat-long'!A:C, 3, FALSE)</f>
        <v>-41.5</v>
      </c>
    </row>
    <row r="532" spans="1:5" x14ac:dyDescent="0.3">
      <c r="A532" t="s">
        <v>553</v>
      </c>
      <c r="B532" t="s">
        <v>1763</v>
      </c>
      <c r="C532" t="s">
        <v>2279</v>
      </c>
      <c r="D532">
        <f>VLOOKUP(C532, 'lat-long'!A:C, 2, FALSE)</f>
        <v>76.3</v>
      </c>
      <c r="E532">
        <f>VLOOKUP(C532, 'lat-long'!A:C, 3, FALSE)</f>
        <v>-41.5</v>
      </c>
    </row>
    <row r="533" spans="1:5" x14ac:dyDescent="0.3">
      <c r="A533" t="s">
        <v>584</v>
      </c>
      <c r="B533" t="s">
        <v>1764</v>
      </c>
      <c r="C533" t="s">
        <v>2257</v>
      </c>
      <c r="D533">
        <f>VLOOKUP(C533, 'lat-long'!A:C, 2, FALSE)</f>
        <v>-23.7</v>
      </c>
      <c r="E533">
        <f>VLOOKUP(C533, 'lat-long'!A:C, 3, FALSE)</f>
        <v>134.1</v>
      </c>
    </row>
    <row r="534" spans="1:5" x14ac:dyDescent="0.3">
      <c r="A534" t="s">
        <v>585</v>
      </c>
      <c r="B534" t="s">
        <v>1764</v>
      </c>
      <c r="C534" t="s">
        <v>2257</v>
      </c>
      <c r="D534">
        <f>VLOOKUP(C534, 'lat-long'!A:C, 2, FALSE)</f>
        <v>-23.7</v>
      </c>
      <c r="E534">
        <f>VLOOKUP(C534, 'lat-long'!A:C, 3, FALSE)</f>
        <v>134.1</v>
      </c>
    </row>
    <row r="535" spans="1:5" x14ac:dyDescent="0.3">
      <c r="A535" t="s">
        <v>586</v>
      </c>
      <c r="B535" t="s">
        <v>1765</v>
      </c>
      <c r="C535" t="s">
        <v>2261</v>
      </c>
      <c r="D535">
        <f>VLOOKUP(C535, 'lat-long'!A:C, 2, FALSE)</f>
        <v>40.700000000000003</v>
      </c>
      <c r="E535">
        <f>VLOOKUP(C535, 'lat-long'!A:C, 3, FALSE)</f>
        <v>-96.2</v>
      </c>
    </row>
    <row r="536" spans="1:5" x14ac:dyDescent="0.3">
      <c r="A536" t="s">
        <v>587</v>
      </c>
      <c r="B536" t="s">
        <v>1765</v>
      </c>
      <c r="C536" t="s">
        <v>2261</v>
      </c>
      <c r="D536">
        <f>VLOOKUP(C536, 'lat-long'!A:C, 2, FALSE)</f>
        <v>40.700000000000003</v>
      </c>
      <c r="E536">
        <f>VLOOKUP(C536, 'lat-long'!A:C, 3, FALSE)</f>
        <v>-96.2</v>
      </c>
    </row>
    <row r="537" spans="1:5" x14ac:dyDescent="0.3">
      <c r="A537" t="s">
        <v>588</v>
      </c>
      <c r="B537" t="s">
        <v>1766</v>
      </c>
      <c r="C537" t="s">
        <v>2264</v>
      </c>
      <c r="D537">
        <f>VLOOKUP(C537, 'lat-long'!A:C, 2, FALSE)</f>
        <v>63.7</v>
      </c>
      <c r="E537">
        <f>VLOOKUP(C537, 'lat-long'!A:C, 3, FALSE)</f>
        <v>98.1</v>
      </c>
    </row>
    <row r="538" spans="1:5" x14ac:dyDescent="0.3">
      <c r="A538" t="s">
        <v>589</v>
      </c>
      <c r="B538" t="s">
        <v>589</v>
      </c>
      <c r="C538" t="s">
        <v>2266</v>
      </c>
      <c r="D538">
        <f>VLOOKUP(C538, 'lat-long'!A:C, 2, FALSE)</f>
        <v>20.5</v>
      </c>
      <c r="E538">
        <f>VLOOKUP(C538, 'lat-long'!A:C, 3, FALSE)</f>
        <v>-9.9</v>
      </c>
    </row>
    <row r="539" spans="1:5" x14ac:dyDescent="0.3">
      <c r="A539" t="s">
        <v>590</v>
      </c>
      <c r="B539" t="s">
        <v>590</v>
      </c>
      <c r="C539" t="s">
        <v>2257</v>
      </c>
      <c r="D539">
        <f>VLOOKUP(C539, 'lat-long'!A:C, 2, FALSE)</f>
        <v>-23.7</v>
      </c>
      <c r="E539">
        <f>VLOOKUP(C539, 'lat-long'!A:C, 3, FALSE)</f>
        <v>134.1</v>
      </c>
    </row>
    <row r="540" spans="1:5" x14ac:dyDescent="0.3">
      <c r="A540" t="s">
        <v>591</v>
      </c>
      <c r="B540" t="s">
        <v>1767</v>
      </c>
      <c r="C540" t="s">
        <v>2258</v>
      </c>
      <c r="D540">
        <f>VLOOKUP(C540, 'lat-long'!A:C, 2, FALSE)</f>
        <v>59.6</v>
      </c>
      <c r="E540">
        <f>VLOOKUP(C540, 'lat-long'!A:C, 3, FALSE)</f>
        <v>-103.1</v>
      </c>
    </row>
    <row r="541" spans="1:5" x14ac:dyDescent="0.3">
      <c r="A541" t="s">
        <v>592</v>
      </c>
      <c r="B541" t="s">
        <v>1767</v>
      </c>
      <c r="C541" t="s">
        <v>2258</v>
      </c>
      <c r="D541">
        <f>VLOOKUP(C541, 'lat-long'!A:C, 2, FALSE)</f>
        <v>59.6</v>
      </c>
      <c r="E541">
        <f>VLOOKUP(C541, 'lat-long'!A:C, 3, FALSE)</f>
        <v>-103.1</v>
      </c>
    </row>
    <row r="542" spans="1:5" x14ac:dyDescent="0.3">
      <c r="A542" t="s">
        <v>2348</v>
      </c>
      <c r="B542" t="s">
        <v>1767</v>
      </c>
      <c r="C542" t="s">
        <v>2258</v>
      </c>
      <c r="D542">
        <f>VLOOKUP(C542, 'lat-long'!A:C, 2, FALSE)</f>
        <v>59.6</v>
      </c>
      <c r="E542">
        <f>VLOOKUP(C542, 'lat-long'!A:C, 3, FALSE)</f>
        <v>-103.1</v>
      </c>
    </row>
    <row r="543" spans="1:5" x14ac:dyDescent="0.3">
      <c r="A543" t="s">
        <v>1597</v>
      </c>
      <c r="B543" t="s">
        <v>2200</v>
      </c>
      <c r="C543" t="s">
        <v>2258</v>
      </c>
      <c r="D543">
        <f>VLOOKUP(C543, 'lat-long'!A:C, 2, FALSE)</f>
        <v>59.6</v>
      </c>
      <c r="E543">
        <f>VLOOKUP(C543, 'lat-long'!A:C, 3, FALSE)</f>
        <v>-103.1</v>
      </c>
    </row>
    <row r="544" spans="1:5" x14ac:dyDescent="0.3">
      <c r="A544" t="s">
        <v>593</v>
      </c>
      <c r="B544" t="s">
        <v>1768</v>
      </c>
      <c r="C544" t="s">
        <v>2269</v>
      </c>
      <c r="D544">
        <f>VLOOKUP(C544, 'lat-long'!A:C, 2, FALSE)</f>
        <v>33.9</v>
      </c>
      <c r="E544">
        <f>VLOOKUP(C544, 'lat-long'!A:C, 3, FALSE)</f>
        <v>104.1</v>
      </c>
    </row>
    <row r="545" spans="1:5" x14ac:dyDescent="0.3">
      <c r="A545" t="s">
        <v>594</v>
      </c>
      <c r="B545" t="s">
        <v>1768</v>
      </c>
      <c r="C545" t="s">
        <v>2269</v>
      </c>
      <c r="D545">
        <f>VLOOKUP(C545, 'lat-long'!A:C, 2, FALSE)</f>
        <v>33.9</v>
      </c>
      <c r="E545">
        <f>VLOOKUP(C545, 'lat-long'!A:C, 3, FALSE)</f>
        <v>104.1</v>
      </c>
    </row>
    <row r="546" spans="1:5" x14ac:dyDescent="0.3">
      <c r="A546" t="s">
        <v>595</v>
      </c>
      <c r="B546" t="s">
        <v>595</v>
      </c>
      <c r="C546" t="s">
        <v>2264</v>
      </c>
      <c r="D546">
        <f>VLOOKUP(C546, 'lat-long'!A:C, 2, FALSE)</f>
        <v>63.7</v>
      </c>
      <c r="E546">
        <f>VLOOKUP(C546, 'lat-long'!A:C, 3, FALSE)</f>
        <v>98.1</v>
      </c>
    </row>
    <row r="547" spans="1:5" x14ac:dyDescent="0.3">
      <c r="A547" t="s">
        <v>596</v>
      </c>
      <c r="B547" t="s">
        <v>1769</v>
      </c>
      <c r="C547" t="s">
        <v>615</v>
      </c>
      <c r="D547">
        <f>VLOOKUP(C547, 'lat-long'!A:C, 2, FALSE)</f>
        <v>65.3</v>
      </c>
      <c r="E547">
        <f>VLOOKUP(C547, 'lat-long'!A:C, 3, FALSE)</f>
        <v>27.4</v>
      </c>
    </row>
    <row r="548" spans="1:5" x14ac:dyDescent="0.3">
      <c r="A548" t="s">
        <v>597</v>
      </c>
      <c r="B548" t="s">
        <v>1769</v>
      </c>
      <c r="C548" t="s">
        <v>615</v>
      </c>
      <c r="D548">
        <f>VLOOKUP(C548, 'lat-long'!A:C, 2, FALSE)</f>
        <v>65.3</v>
      </c>
      <c r="E548">
        <f>VLOOKUP(C548, 'lat-long'!A:C, 3, FALSE)</f>
        <v>27.4</v>
      </c>
    </row>
    <row r="549" spans="1:5" x14ac:dyDescent="0.3">
      <c r="A549" t="s">
        <v>600</v>
      </c>
      <c r="B549" t="s">
        <v>1771</v>
      </c>
      <c r="C549" t="s">
        <v>2258</v>
      </c>
      <c r="D549">
        <f>VLOOKUP(C549, 'lat-long'!A:C, 2, FALSE)</f>
        <v>59.6</v>
      </c>
      <c r="E549">
        <f>VLOOKUP(C549, 'lat-long'!A:C, 3, FALSE)</f>
        <v>-103.1</v>
      </c>
    </row>
    <row r="550" spans="1:5" x14ac:dyDescent="0.3">
      <c r="A550" t="s">
        <v>601</v>
      </c>
      <c r="B550" t="s">
        <v>1772</v>
      </c>
      <c r="C550" t="s">
        <v>2257</v>
      </c>
      <c r="D550">
        <f>VLOOKUP(C550, 'lat-long'!A:C, 2, FALSE)</f>
        <v>-23.7</v>
      </c>
      <c r="E550">
        <f>VLOOKUP(C550, 'lat-long'!A:C, 3, FALSE)</f>
        <v>134.1</v>
      </c>
    </row>
    <row r="551" spans="1:5" x14ac:dyDescent="0.3">
      <c r="A551" t="s">
        <v>602</v>
      </c>
      <c r="B551" t="s">
        <v>1772</v>
      </c>
      <c r="C551" t="s">
        <v>2257</v>
      </c>
      <c r="D551">
        <f>VLOOKUP(C551, 'lat-long'!A:C, 2, FALSE)</f>
        <v>-23.7</v>
      </c>
      <c r="E551">
        <f>VLOOKUP(C551, 'lat-long'!A:C, 3, FALSE)</f>
        <v>134.1</v>
      </c>
    </row>
    <row r="552" spans="1:5" x14ac:dyDescent="0.3">
      <c r="A552" t="s">
        <v>2350</v>
      </c>
      <c r="B552" t="s">
        <v>1772</v>
      </c>
      <c r="C552" t="s">
        <v>2257</v>
      </c>
      <c r="D552">
        <f>VLOOKUP(C552, 'lat-long'!A:C, 2, FALSE)</f>
        <v>-23.7</v>
      </c>
      <c r="E552">
        <f>VLOOKUP(C552, 'lat-long'!A:C, 3, FALSE)</f>
        <v>134.1</v>
      </c>
    </row>
    <row r="553" spans="1:5" x14ac:dyDescent="0.3">
      <c r="A553" t="s">
        <v>603</v>
      </c>
      <c r="B553" t="s">
        <v>603</v>
      </c>
      <c r="C553" t="s">
        <v>2257</v>
      </c>
      <c r="D553">
        <f>VLOOKUP(C553, 'lat-long'!A:C, 2, FALSE)</f>
        <v>-23.7</v>
      </c>
      <c r="E553">
        <f>VLOOKUP(C553, 'lat-long'!A:C, 3, FALSE)</f>
        <v>134.1</v>
      </c>
    </row>
    <row r="554" spans="1:5" x14ac:dyDescent="0.3">
      <c r="A554" t="s">
        <v>603</v>
      </c>
      <c r="B554" t="s">
        <v>603</v>
      </c>
      <c r="C554" t="s">
        <v>2257</v>
      </c>
      <c r="D554">
        <f>VLOOKUP(C554, 'lat-long'!A:C, 2, FALSE)</f>
        <v>-23.7</v>
      </c>
      <c r="E554">
        <f>VLOOKUP(C554, 'lat-long'!A:C, 3, FALSE)</f>
        <v>134.1</v>
      </c>
    </row>
    <row r="555" spans="1:5" x14ac:dyDescent="0.3">
      <c r="A555" t="s">
        <v>604</v>
      </c>
      <c r="B555" t="s">
        <v>603</v>
      </c>
      <c r="C555" t="s">
        <v>2257</v>
      </c>
      <c r="D555">
        <f>VLOOKUP(C555, 'lat-long'!A:C, 2, FALSE)</f>
        <v>-23.7</v>
      </c>
      <c r="E555">
        <f>VLOOKUP(C555, 'lat-long'!A:C, 3, FALSE)</f>
        <v>134.1</v>
      </c>
    </row>
    <row r="556" spans="1:5" x14ac:dyDescent="0.3">
      <c r="A556" t="s">
        <v>1598</v>
      </c>
      <c r="B556" t="s">
        <v>2201</v>
      </c>
      <c r="C556" t="s">
        <v>2284</v>
      </c>
      <c r="D556">
        <f>VLOOKUP(C556, 'lat-long'!A:C, 2, FALSE)</f>
        <v>-0.4</v>
      </c>
      <c r="E556">
        <f>VLOOKUP(C556, 'lat-long'!A:C, 3, FALSE)</f>
        <v>11.9</v>
      </c>
    </row>
    <row r="557" spans="1:5" x14ac:dyDescent="0.3">
      <c r="A557" t="s">
        <v>1639</v>
      </c>
      <c r="B557" t="s">
        <v>2201</v>
      </c>
      <c r="C557" t="s">
        <v>2284</v>
      </c>
      <c r="D557">
        <f>VLOOKUP(C557, 'lat-long'!A:C, 2, FALSE)</f>
        <v>-0.4</v>
      </c>
      <c r="E557">
        <f>VLOOKUP(C557, 'lat-long'!A:C, 3, FALSE)</f>
        <v>11.9</v>
      </c>
    </row>
    <row r="558" spans="1:5" x14ac:dyDescent="0.3">
      <c r="A558" t="s">
        <v>605</v>
      </c>
      <c r="B558" t="s">
        <v>605</v>
      </c>
      <c r="C558" t="s">
        <v>2257</v>
      </c>
      <c r="D558">
        <f>VLOOKUP(C558, 'lat-long'!A:C, 2, FALSE)</f>
        <v>-23.7</v>
      </c>
      <c r="E558">
        <f>VLOOKUP(C558, 'lat-long'!A:C, 3, FALSE)</f>
        <v>134.1</v>
      </c>
    </row>
    <row r="559" spans="1:5" x14ac:dyDescent="0.3">
      <c r="A559" t="s">
        <v>2875</v>
      </c>
      <c r="B559" t="s">
        <v>605</v>
      </c>
      <c r="C559" t="s">
        <v>2257</v>
      </c>
      <c r="D559">
        <f>VLOOKUP(C559, 'lat-long'!A:C, 2, FALSE)</f>
        <v>-23.7</v>
      </c>
      <c r="E559">
        <f>VLOOKUP(C559, 'lat-long'!A:C, 3, FALSE)</f>
        <v>134.1</v>
      </c>
    </row>
    <row r="560" spans="1:5" x14ac:dyDescent="0.3">
      <c r="A560" t="s">
        <v>1602</v>
      </c>
      <c r="B560" t="s">
        <v>2205</v>
      </c>
      <c r="C560" t="s">
        <v>2284</v>
      </c>
      <c r="D560">
        <f>VLOOKUP(C560, 'lat-long'!A:C, 2, FALSE)</f>
        <v>-0.4</v>
      </c>
      <c r="E560">
        <f>VLOOKUP(C560, 'lat-long'!A:C, 3, FALSE)</f>
        <v>11.9</v>
      </c>
    </row>
    <row r="561" spans="1:5" x14ac:dyDescent="0.3">
      <c r="A561" t="s">
        <v>1599</v>
      </c>
      <c r="B561" t="s">
        <v>2202</v>
      </c>
      <c r="C561" t="s">
        <v>2284</v>
      </c>
      <c r="D561">
        <f>VLOOKUP(C561, 'lat-long'!A:C, 2, FALSE)</f>
        <v>-0.4</v>
      </c>
      <c r="E561">
        <f>VLOOKUP(C561, 'lat-long'!A:C, 3, FALSE)</f>
        <v>11.9</v>
      </c>
    </row>
    <row r="562" spans="1:5" x14ac:dyDescent="0.3">
      <c r="A562" t="s">
        <v>1608</v>
      </c>
      <c r="B562" t="s">
        <v>2202</v>
      </c>
      <c r="C562" t="s">
        <v>2284</v>
      </c>
      <c r="D562">
        <f>VLOOKUP(C562, 'lat-long'!A:C, 2, FALSE)</f>
        <v>-0.4</v>
      </c>
      <c r="E562">
        <f>VLOOKUP(C562, 'lat-long'!A:C, 3, FALSE)</f>
        <v>11.9</v>
      </c>
    </row>
    <row r="563" spans="1:5" x14ac:dyDescent="0.3">
      <c r="A563" t="s">
        <v>1609</v>
      </c>
      <c r="B563" t="s">
        <v>2202</v>
      </c>
      <c r="C563" t="s">
        <v>2284</v>
      </c>
      <c r="D563">
        <f>VLOOKUP(C563, 'lat-long'!A:C, 2, FALSE)</f>
        <v>-0.4</v>
      </c>
      <c r="E563">
        <f>VLOOKUP(C563, 'lat-long'!A:C, 3, FALSE)</f>
        <v>11.9</v>
      </c>
    </row>
    <row r="564" spans="1:5" x14ac:dyDescent="0.3">
      <c r="A564" t="s">
        <v>1640</v>
      </c>
      <c r="B564" t="s">
        <v>2202</v>
      </c>
      <c r="C564" t="s">
        <v>2284</v>
      </c>
      <c r="D564">
        <f>VLOOKUP(C564, 'lat-long'!A:C, 2, FALSE)</f>
        <v>-0.4</v>
      </c>
      <c r="E564">
        <f>VLOOKUP(C564, 'lat-long'!A:C, 3, FALSE)</f>
        <v>11.9</v>
      </c>
    </row>
    <row r="565" spans="1:5" x14ac:dyDescent="0.3">
      <c r="A565" t="s">
        <v>1600</v>
      </c>
      <c r="B565" t="s">
        <v>2203</v>
      </c>
      <c r="C565" t="s">
        <v>2284</v>
      </c>
      <c r="D565">
        <f>VLOOKUP(C565, 'lat-long'!A:C, 2, FALSE)</f>
        <v>-0.4</v>
      </c>
      <c r="E565">
        <f>VLOOKUP(C565, 'lat-long'!A:C, 3, FALSE)</f>
        <v>11.9</v>
      </c>
    </row>
    <row r="566" spans="1:5" x14ac:dyDescent="0.3">
      <c r="A566" t="s">
        <v>1601</v>
      </c>
      <c r="B566" t="s">
        <v>2204</v>
      </c>
      <c r="C566" t="s">
        <v>2284</v>
      </c>
      <c r="D566">
        <f>VLOOKUP(C566, 'lat-long'!A:C, 2, FALSE)</f>
        <v>-0.4</v>
      </c>
      <c r="E566">
        <f>VLOOKUP(C566, 'lat-long'!A:C, 3, FALSE)</f>
        <v>11.9</v>
      </c>
    </row>
    <row r="567" spans="1:5" x14ac:dyDescent="0.3">
      <c r="A567" t="s">
        <v>1603</v>
      </c>
      <c r="B567" t="s">
        <v>2206</v>
      </c>
      <c r="C567" t="s">
        <v>2284</v>
      </c>
      <c r="D567">
        <f>VLOOKUP(C567, 'lat-long'!A:C, 2, FALSE)</f>
        <v>-0.4</v>
      </c>
      <c r="E567">
        <f>VLOOKUP(C567, 'lat-long'!A:C, 3, FALSE)</f>
        <v>11.9</v>
      </c>
    </row>
    <row r="568" spans="1:5" x14ac:dyDescent="0.3">
      <c r="A568" t="s">
        <v>1604</v>
      </c>
      <c r="B568" t="s">
        <v>2207</v>
      </c>
      <c r="C568" t="s">
        <v>2284</v>
      </c>
      <c r="D568">
        <f>VLOOKUP(C568, 'lat-long'!A:C, 2, FALSE)</f>
        <v>-0.4</v>
      </c>
      <c r="E568">
        <f>VLOOKUP(C568, 'lat-long'!A:C, 3, FALSE)</f>
        <v>11.9</v>
      </c>
    </row>
    <row r="569" spans="1:5" x14ac:dyDescent="0.3">
      <c r="A569" t="s">
        <v>1605</v>
      </c>
      <c r="B569" t="s">
        <v>2208</v>
      </c>
      <c r="C569" t="s">
        <v>2284</v>
      </c>
      <c r="D569">
        <f>VLOOKUP(C569, 'lat-long'!A:C, 2, FALSE)</f>
        <v>-0.4</v>
      </c>
      <c r="E569">
        <f>VLOOKUP(C569, 'lat-long'!A:C, 3, FALSE)</f>
        <v>11.9</v>
      </c>
    </row>
    <row r="570" spans="1:5" x14ac:dyDescent="0.3">
      <c r="A570" t="s">
        <v>1606</v>
      </c>
      <c r="B570" t="s">
        <v>2209</v>
      </c>
      <c r="C570" t="s">
        <v>2284</v>
      </c>
      <c r="D570">
        <f>VLOOKUP(C570, 'lat-long'!A:C, 2, FALSE)</f>
        <v>-0.4</v>
      </c>
      <c r="E570">
        <f>VLOOKUP(C570, 'lat-long'!A:C, 3, FALSE)</f>
        <v>11.9</v>
      </c>
    </row>
    <row r="571" spans="1:5" x14ac:dyDescent="0.3">
      <c r="A571" t="s">
        <v>606</v>
      </c>
      <c r="B571" t="s">
        <v>1773</v>
      </c>
      <c r="C571" t="s">
        <v>2271</v>
      </c>
      <c r="D571">
        <f>VLOOKUP(C571, 'lat-long'!A:C, 2, FALSE)</f>
        <v>-12.1</v>
      </c>
      <c r="E571">
        <f>VLOOKUP(C571, 'lat-long'!A:C, 3, FALSE)</f>
        <v>-47.7</v>
      </c>
    </row>
    <row r="572" spans="1:5" x14ac:dyDescent="0.3">
      <c r="A572" t="s">
        <v>2351</v>
      </c>
      <c r="B572" t="s">
        <v>1773</v>
      </c>
      <c r="C572" t="s">
        <v>2271</v>
      </c>
      <c r="D572">
        <f>VLOOKUP(C572, 'lat-long'!A:C, 2, FALSE)</f>
        <v>-12.1</v>
      </c>
      <c r="E572">
        <f>VLOOKUP(C572, 'lat-long'!A:C, 3, FALSE)</f>
        <v>-47.7</v>
      </c>
    </row>
    <row r="573" spans="1:5" x14ac:dyDescent="0.3">
      <c r="A573" t="s">
        <v>607</v>
      </c>
      <c r="B573" t="s">
        <v>1773</v>
      </c>
      <c r="C573" t="s">
        <v>2271</v>
      </c>
      <c r="D573">
        <f>VLOOKUP(C573, 'lat-long'!A:C, 2, FALSE)</f>
        <v>-12.1</v>
      </c>
      <c r="E573">
        <f>VLOOKUP(C573, 'lat-long'!A:C, 3, FALSE)</f>
        <v>-47.7</v>
      </c>
    </row>
    <row r="574" spans="1:5" x14ac:dyDescent="0.3">
      <c r="A574" t="s">
        <v>608</v>
      </c>
      <c r="B574" t="s">
        <v>1774</v>
      </c>
      <c r="C574" t="s">
        <v>2269</v>
      </c>
      <c r="D574">
        <f>VLOOKUP(C574, 'lat-long'!A:C, 2, FALSE)</f>
        <v>33.9</v>
      </c>
      <c r="E574">
        <f>VLOOKUP(C574, 'lat-long'!A:C, 3, FALSE)</f>
        <v>104.1</v>
      </c>
    </row>
    <row r="575" spans="1:5" x14ac:dyDescent="0.3">
      <c r="A575" t="s">
        <v>609</v>
      </c>
      <c r="B575" t="s">
        <v>1774</v>
      </c>
      <c r="C575" t="s">
        <v>2269</v>
      </c>
      <c r="D575">
        <f>VLOOKUP(C575, 'lat-long'!A:C, 2, FALSE)</f>
        <v>33.9</v>
      </c>
      <c r="E575">
        <f>VLOOKUP(C575, 'lat-long'!A:C, 3, FALSE)</f>
        <v>104.1</v>
      </c>
    </row>
    <row r="576" spans="1:5" x14ac:dyDescent="0.3">
      <c r="A576" t="s">
        <v>610</v>
      </c>
      <c r="B576" t="s">
        <v>1774</v>
      </c>
      <c r="C576" t="s">
        <v>2269</v>
      </c>
      <c r="D576">
        <f>VLOOKUP(C576, 'lat-long'!A:C, 2, FALSE)</f>
        <v>33.9</v>
      </c>
      <c r="E576">
        <f>VLOOKUP(C576, 'lat-long'!A:C, 3, FALSE)</f>
        <v>104.1</v>
      </c>
    </row>
    <row r="577" spans="1:5" x14ac:dyDescent="0.3">
      <c r="A577" t="s">
        <v>2352</v>
      </c>
      <c r="B577" t="s">
        <v>1774</v>
      </c>
      <c r="C577" t="s">
        <v>2269</v>
      </c>
      <c r="D577">
        <f>VLOOKUP(C577, 'lat-long'!A:C, 2, FALSE)</f>
        <v>33.9</v>
      </c>
      <c r="E577">
        <f>VLOOKUP(C577, 'lat-long'!A:C, 3, FALSE)</f>
        <v>104.1</v>
      </c>
    </row>
    <row r="578" spans="1:5" x14ac:dyDescent="0.3">
      <c r="A578" t="s">
        <v>611</v>
      </c>
      <c r="B578" t="s">
        <v>1775</v>
      </c>
      <c r="C578" t="s">
        <v>2260</v>
      </c>
      <c r="D578">
        <f>VLOOKUP(C578, 'lat-long'!A:C, 2, FALSE)</f>
        <v>-28.7</v>
      </c>
      <c r="E578">
        <f>VLOOKUP(C578, 'lat-long'!A:C, 3, FALSE)</f>
        <v>25.3</v>
      </c>
    </row>
    <row r="579" spans="1:5" x14ac:dyDescent="0.3">
      <c r="A579" t="s">
        <v>222</v>
      </c>
      <c r="B579" t="s">
        <v>1775</v>
      </c>
      <c r="C579" t="s">
        <v>2260</v>
      </c>
      <c r="D579">
        <f>VLOOKUP(C579, 'lat-long'!A:C, 2, FALSE)</f>
        <v>-28.7</v>
      </c>
      <c r="E579">
        <f>VLOOKUP(C579, 'lat-long'!A:C, 3, FALSE)</f>
        <v>25.3</v>
      </c>
    </row>
    <row r="580" spans="1:5" x14ac:dyDescent="0.3">
      <c r="A580" t="s">
        <v>222</v>
      </c>
      <c r="B580" t="s">
        <v>1775</v>
      </c>
      <c r="C580" t="s">
        <v>2274</v>
      </c>
      <c r="D580">
        <f>VLOOKUP(C580, 'lat-long'!A:C, 2, FALSE)</f>
        <v>-19.2</v>
      </c>
      <c r="E580">
        <f>VLOOKUP(C580, 'lat-long'!A:C, 3, FALSE)</f>
        <v>30.1</v>
      </c>
    </row>
    <row r="581" spans="1:5" x14ac:dyDescent="0.3">
      <c r="A581" t="s">
        <v>111</v>
      </c>
      <c r="B581" t="s">
        <v>1775</v>
      </c>
      <c r="C581" t="s">
        <v>2260</v>
      </c>
      <c r="D581">
        <f>VLOOKUP(C581, 'lat-long'!A:C, 2, FALSE)</f>
        <v>-28.7</v>
      </c>
      <c r="E581">
        <f>VLOOKUP(C581, 'lat-long'!A:C, 3, FALSE)</f>
        <v>25.3</v>
      </c>
    </row>
    <row r="582" spans="1:5" x14ac:dyDescent="0.3">
      <c r="A582" t="s">
        <v>612</v>
      </c>
      <c r="B582" t="s">
        <v>1775</v>
      </c>
      <c r="C582" t="s">
        <v>2274</v>
      </c>
      <c r="D582">
        <f>VLOOKUP(C582, 'lat-long'!A:C, 2, FALSE)</f>
        <v>-19.2</v>
      </c>
      <c r="E582">
        <f>VLOOKUP(C582, 'lat-long'!A:C, 3, FALSE)</f>
        <v>30.1</v>
      </c>
    </row>
    <row r="583" spans="1:5" x14ac:dyDescent="0.3">
      <c r="A583" t="s">
        <v>235</v>
      </c>
      <c r="B583" t="s">
        <v>1775</v>
      </c>
      <c r="C583" t="s">
        <v>2260</v>
      </c>
      <c r="D583">
        <f>VLOOKUP(C583, 'lat-long'!A:C, 2, FALSE)</f>
        <v>-28.7</v>
      </c>
      <c r="E583">
        <f>VLOOKUP(C583, 'lat-long'!A:C, 3, FALSE)</f>
        <v>25.3</v>
      </c>
    </row>
    <row r="584" spans="1:5" x14ac:dyDescent="0.3">
      <c r="A584" t="s">
        <v>613</v>
      </c>
      <c r="B584" t="s">
        <v>1775</v>
      </c>
      <c r="C584" t="s">
        <v>2260</v>
      </c>
      <c r="D584">
        <f>VLOOKUP(C584, 'lat-long'!A:C, 2, FALSE)</f>
        <v>-28.7</v>
      </c>
      <c r="E584">
        <f>VLOOKUP(C584, 'lat-long'!A:C, 3, FALSE)</f>
        <v>25.3</v>
      </c>
    </row>
    <row r="585" spans="1:5" x14ac:dyDescent="0.3">
      <c r="A585" t="s">
        <v>614</v>
      </c>
      <c r="B585" t="s">
        <v>1775</v>
      </c>
      <c r="C585" t="s">
        <v>2260</v>
      </c>
      <c r="D585">
        <f>VLOOKUP(C585, 'lat-long'!A:C, 2, FALSE)</f>
        <v>-28.7</v>
      </c>
      <c r="E585">
        <f>VLOOKUP(C585, 'lat-long'!A:C, 3, FALSE)</f>
        <v>25.3</v>
      </c>
    </row>
    <row r="586" spans="1:5" x14ac:dyDescent="0.3">
      <c r="A586" t="s">
        <v>615</v>
      </c>
      <c r="B586" t="s">
        <v>615</v>
      </c>
      <c r="C586" t="s">
        <v>615</v>
      </c>
      <c r="D586">
        <f>VLOOKUP(C586, 'lat-long'!A:C, 2, FALSE)</f>
        <v>65.3</v>
      </c>
      <c r="E586">
        <f>VLOOKUP(C586, 'lat-long'!A:C, 3, FALSE)</f>
        <v>27.4</v>
      </c>
    </row>
    <row r="587" spans="1:5" x14ac:dyDescent="0.3">
      <c r="A587" t="s">
        <v>616</v>
      </c>
      <c r="B587" t="s">
        <v>1776</v>
      </c>
      <c r="C587" t="s">
        <v>2281</v>
      </c>
      <c r="D587">
        <f>VLOOKUP(C587, 'lat-long'!A:C, 2, FALSE)</f>
        <v>17.100000000000001</v>
      </c>
      <c r="E587">
        <f>VLOOKUP(C587, 'lat-long'!A:C, 3, FALSE)</f>
        <v>-64.5</v>
      </c>
    </row>
    <row r="588" spans="1:5" x14ac:dyDescent="0.3">
      <c r="A588" t="s">
        <v>2353</v>
      </c>
      <c r="B588" t="s">
        <v>1776</v>
      </c>
      <c r="C588" t="s">
        <v>2281</v>
      </c>
      <c r="D588">
        <f>VLOOKUP(C588, 'lat-long'!A:C, 2, FALSE)</f>
        <v>17.100000000000001</v>
      </c>
      <c r="E588">
        <f>VLOOKUP(C588, 'lat-long'!A:C, 3, FALSE)</f>
        <v>-64.5</v>
      </c>
    </row>
    <row r="589" spans="1:5" x14ac:dyDescent="0.3">
      <c r="A589" t="s">
        <v>617</v>
      </c>
      <c r="B589" t="s">
        <v>1777</v>
      </c>
      <c r="C589" t="s">
        <v>2258</v>
      </c>
      <c r="D589">
        <f>VLOOKUP(C589, 'lat-long'!A:C, 2, FALSE)</f>
        <v>59.6</v>
      </c>
      <c r="E589">
        <f>VLOOKUP(C589, 'lat-long'!A:C, 3, FALSE)</f>
        <v>-103.1</v>
      </c>
    </row>
    <row r="590" spans="1:5" x14ac:dyDescent="0.3">
      <c r="A590" t="s">
        <v>201</v>
      </c>
      <c r="B590" t="s">
        <v>1777</v>
      </c>
      <c r="C590" t="s">
        <v>2258</v>
      </c>
      <c r="D590">
        <f>VLOOKUP(C590, 'lat-long'!A:C, 2, FALSE)</f>
        <v>59.6</v>
      </c>
      <c r="E590">
        <f>VLOOKUP(C590, 'lat-long'!A:C, 3, FALSE)</f>
        <v>-103.1</v>
      </c>
    </row>
    <row r="591" spans="1:5" x14ac:dyDescent="0.3">
      <c r="A591" t="s">
        <v>154</v>
      </c>
      <c r="B591" t="s">
        <v>1777</v>
      </c>
      <c r="C591" t="s">
        <v>2258</v>
      </c>
      <c r="D591">
        <f>VLOOKUP(C591, 'lat-long'!A:C, 2, FALSE)</f>
        <v>59.6</v>
      </c>
      <c r="E591">
        <f>VLOOKUP(C591, 'lat-long'!A:C, 3, FALSE)</f>
        <v>-103.1</v>
      </c>
    </row>
    <row r="592" spans="1:5" x14ac:dyDescent="0.3">
      <c r="A592" t="s">
        <v>618</v>
      </c>
      <c r="B592" t="s">
        <v>1778</v>
      </c>
      <c r="C592" t="s">
        <v>2257</v>
      </c>
      <c r="D592">
        <f>VLOOKUP(C592, 'lat-long'!A:C, 2, FALSE)</f>
        <v>-23.7</v>
      </c>
      <c r="E592">
        <f>VLOOKUP(C592, 'lat-long'!A:C, 3, FALSE)</f>
        <v>134.1</v>
      </c>
    </row>
    <row r="593" spans="1:5" x14ac:dyDescent="0.3">
      <c r="A593" t="s">
        <v>218</v>
      </c>
      <c r="B593" t="s">
        <v>1778</v>
      </c>
      <c r="C593" t="s">
        <v>2257</v>
      </c>
      <c r="D593">
        <f>VLOOKUP(C593, 'lat-long'!A:C, 2, FALSE)</f>
        <v>-23.7</v>
      </c>
      <c r="E593">
        <f>VLOOKUP(C593, 'lat-long'!A:C, 3, FALSE)</f>
        <v>134.1</v>
      </c>
    </row>
    <row r="594" spans="1:5" x14ac:dyDescent="0.3">
      <c r="A594" t="s">
        <v>107</v>
      </c>
      <c r="B594" t="s">
        <v>1778</v>
      </c>
      <c r="C594" t="s">
        <v>2257</v>
      </c>
      <c r="D594">
        <f>VLOOKUP(C594, 'lat-long'!A:C, 2, FALSE)</f>
        <v>-23.7</v>
      </c>
      <c r="E594">
        <f>VLOOKUP(C594, 'lat-long'!A:C, 3, FALSE)</f>
        <v>134.1</v>
      </c>
    </row>
    <row r="595" spans="1:5" x14ac:dyDescent="0.3">
      <c r="A595" t="s">
        <v>619</v>
      </c>
      <c r="B595" t="s">
        <v>1779</v>
      </c>
      <c r="C595" t="s">
        <v>2257</v>
      </c>
      <c r="D595">
        <f>VLOOKUP(C595, 'lat-long'!A:C, 2, FALSE)</f>
        <v>-23.7</v>
      </c>
      <c r="E595">
        <f>VLOOKUP(C595, 'lat-long'!A:C, 3, FALSE)</f>
        <v>134.1</v>
      </c>
    </row>
    <row r="596" spans="1:5" x14ac:dyDescent="0.3">
      <c r="A596" t="s">
        <v>620</v>
      </c>
      <c r="B596" t="s">
        <v>1779</v>
      </c>
      <c r="C596" t="s">
        <v>2257</v>
      </c>
      <c r="D596">
        <f>VLOOKUP(C596, 'lat-long'!A:C, 2, FALSE)</f>
        <v>-23.7</v>
      </c>
      <c r="E596">
        <f>VLOOKUP(C596, 'lat-long'!A:C, 3, FALSE)</f>
        <v>134.1</v>
      </c>
    </row>
    <row r="597" spans="1:5" x14ac:dyDescent="0.3">
      <c r="A597" t="s">
        <v>2354</v>
      </c>
      <c r="B597" t="s">
        <v>1779</v>
      </c>
      <c r="C597" t="s">
        <v>2257</v>
      </c>
      <c r="D597">
        <f>VLOOKUP(C597, 'lat-long'!A:C, 2, FALSE)</f>
        <v>-23.7</v>
      </c>
      <c r="E597">
        <f>VLOOKUP(C597, 'lat-long'!A:C, 3, FALSE)</f>
        <v>134.1</v>
      </c>
    </row>
    <row r="598" spans="1:5" x14ac:dyDescent="0.3">
      <c r="A598" t="s">
        <v>621</v>
      </c>
      <c r="B598" t="s">
        <v>1779</v>
      </c>
      <c r="C598" t="s">
        <v>2257</v>
      </c>
      <c r="D598">
        <f>VLOOKUP(C598, 'lat-long'!A:C, 2, FALSE)</f>
        <v>-23.7</v>
      </c>
      <c r="E598">
        <f>VLOOKUP(C598, 'lat-long'!A:C, 3, FALSE)</f>
        <v>134.1</v>
      </c>
    </row>
    <row r="599" spans="1:5" x14ac:dyDescent="0.3">
      <c r="A599" t="s">
        <v>622</v>
      </c>
      <c r="B599" t="s">
        <v>1780</v>
      </c>
      <c r="C599" t="s">
        <v>2269</v>
      </c>
      <c r="D599">
        <f>VLOOKUP(C599, 'lat-long'!A:C, 2, FALSE)</f>
        <v>33.9</v>
      </c>
      <c r="E599">
        <f>VLOOKUP(C599, 'lat-long'!A:C, 3, FALSE)</f>
        <v>104.1</v>
      </c>
    </row>
    <row r="600" spans="1:5" x14ac:dyDescent="0.3">
      <c r="A600" t="s">
        <v>623</v>
      </c>
      <c r="B600" t="s">
        <v>624</v>
      </c>
      <c r="C600" t="s">
        <v>2258</v>
      </c>
      <c r="D600">
        <f>VLOOKUP(C600, 'lat-long'!A:C, 2, FALSE)</f>
        <v>59.6</v>
      </c>
      <c r="E600">
        <f>VLOOKUP(C600, 'lat-long'!A:C, 3, FALSE)</f>
        <v>-103.1</v>
      </c>
    </row>
    <row r="601" spans="1:5" x14ac:dyDescent="0.3">
      <c r="A601" t="s">
        <v>624</v>
      </c>
      <c r="B601" t="s">
        <v>624</v>
      </c>
      <c r="C601" t="s">
        <v>2258</v>
      </c>
      <c r="D601">
        <f>VLOOKUP(C601, 'lat-long'!A:C, 2, FALSE)</f>
        <v>59.6</v>
      </c>
      <c r="E601">
        <f>VLOOKUP(C601, 'lat-long'!A:C, 3, FALSE)</f>
        <v>-103.1</v>
      </c>
    </row>
    <row r="602" spans="1:5" x14ac:dyDescent="0.3">
      <c r="A602" t="s">
        <v>625</v>
      </c>
      <c r="B602" t="s">
        <v>625</v>
      </c>
      <c r="C602" t="s">
        <v>2258</v>
      </c>
      <c r="D602">
        <f>VLOOKUP(C602, 'lat-long'!A:C, 2, FALSE)</f>
        <v>59.6</v>
      </c>
      <c r="E602">
        <f>VLOOKUP(C602, 'lat-long'!A:C, 3, FALSE)</f>
        <v>-103.1</v>
      </c>
    </row>
    <row r="603" spans="1:5" x14ac:dyDescent="0.3">
      <c r="A603" t="s">
        <v>626</v>
      </c>
      <c r="B603" t="s">
        <v>1781</v>
      </c>
      <c r="C603" t="s">
        <v>2260</v>
      </c>
      <c r="D603">
        <f>VLOOKUP(C603, 'lat-long'!A:C, 2, FALSE)</f>
        <v>-28.7</v>
      </c>
      <c r="E603">
        <f>VLOOKUP(C603, 'lat-long'!A:C, 3, FALSE)</f>
        <v>25.3</v>
      </c>
    </row>
    <row r="604" spans="1:5" x14ac:dyDescent="0.3">
      <c r="A604" t="s">
        <v>627</v>
      </c>
      <c r="B604" t="s">
        <v>1781</v>
      </c>
      <c r="C604" t="s">
        <v>2260</v>
      </c>
      <c r="D604">
        <f>VLOOKUP(C604, 'lat-long'!A:C, 2, FALSE)</f>
        <v>-28.7</v>
      </c>
      <c r="E604">
        <f>VLOOKUP(C604, 'lat-long'!A:C, 3, FALSE)</f>
        <v>25.3</v>
      </c>
    </row>
    <row r="605" spans="1:5" x14ac:dyDescent="0.3">
      <c r="A605" t="s">
        <v>234</v>
      </c>
      <c r="B605" t="s">
        <v>1781</v>
      </c>
      <c r="C605" t="s">
        <v>2260</v>
      </c>
      <c r="D605">
        <f>VLOOKUP(C605, 'lat-long'!A:C, 2, FALSE)</f>
        <v>-28.7</v>
      </c>
      <c r="E605">
        <f>VLOOKUP(C605, 'lat-long'!A:C, 3, FALSE)</f>
        <v>25.3</v>
      </c>
    </row>
    <row r="606" spans="1:5" x14ac:dyDescent="0.3">
      <c r="A606" t="s">
        <v>161</v>
      </c>
      <c r="B606" t="s">
        <v>1781</v>
      </c>
      <c r="C606" t="s">
        <v>2260</v>
      </c>
      <c r="D606">
        <f>VLOOKUP(C606, 'lat-long'!A:C, 2, FALSE)</f>
        <v>-28.7</v>
      </c>
      <c r="E606">
        <f>VLOOKUP(C606, 'lat-long'!A:C, 3, FALSE)</f>
        <v>25.3</v>
      </c>
    </row>
    <row r="607" spans="1:5" x14ac:dyDescent="0.3">
      <c r="A607" t="s">
        <v>210</v>
      </c>
      <c r="B607" t="s">
        <v>1781</v>
      </c>
      <c r="C607" t="s">
        <v>2260</v>
      </c>
      <c r="D607">
        <f>VLOOKUP(C607, 'lat-long'!A:C, 2, FALSE)</f>
        <v>-28.7</v>
      </c>
      <c r="E607">
        <f>VLOOKUP(C607, 'lat-long'!A:C, 3, FALSE)</f>
        <v>25.3</v>
      </c>
    </row>
    <row r="608" spans="1:5" x14ac:dyDescent="0.3">
      <c r="A608" t="s">
        <v>628</v>
      </c>
      <c r="B608" t="s">
        <v>1782</v>
      </c>
      <c r="C608" t="s">
        <v>2271</v>
      </c>
      <c r="D608">
        <f>VLOOKUP(C608, 'lat-long'!A:C, 2, FALSE)</f>
        <v>-12.1</v>
      </c>
      <c r="E608">
        <f>VLOOKUP(C608, 'lat-long'!A:C, 3, FALSE)</f>
        <v>-47.7</v>
      </c>
    </row>
    <row r="609" spans="1:5" x14ac:dyDescent="0.3">
      <c r="A609" t="s">
        <v>629</v>
      </c>
      <c r="B609" t="s">
        <v>1782</v>
      </c>
      <c r="C609" t="s">
        <v>2271</v>
      </c>
      <c r="D609">
        <f>VLOOKUP(C609, 'lat-long'!A:C, 2, FALSE)</f>
        <v>-12.1</v>
      </c>
      <c r="E609">
        <f>VLOOKUP(C609, 'lat-long'!A:C, 3, FALSE)</f>
        <v>-47.7</v>
      </c>
    </row>
    <row r="610" spans="1:5" x14ac:dyDescent="0.3">
      <c r="A610" t="s">
        <v>630</v>
      </c>
      <c r="B610" t="s">
        <v>1782</v>
      </c>
      <c r="C610" t="s">
        <v>2271</v>
      </c>
      <c r="D610">
        <f>VLOOKUP(C610, 'lat-long'!A:C, 2, FALSE)</f>
        <v>-12.1</v>
      </c>
      <c r="E610">
        <f>VLOOKUP(C610, 'lat-long'!A:C, 3, FALSE)</f>
        <v>-47.7</v>
      </c>
    </row>
    <row r="611" spans="1:5" x14ac:dyDescent="0.3">
      <c r="A611" t="s">
        <v>2355</v>
      </c>
      <c r="B611" t="s">
        <v>1782</v>
      </c>
      <c r="C611" t="s">
        <v>2271</v>
      </c>
      <c r="D611">
        <f>VLOOKUP(C611, 'lat-long'!A:C, 2, FALSE)</f>
        <v>-12.1</v>
      </c>
      <c r="E611">
        <f>VLOOKUP(C611, 'lat-long'!A:C, 3, FALSE)</f>
        <v>-47.7</v>
      </c>
    </row>
    <row r="612" spans="1:5" x14ac:dyDescent="0.3">
      <c r="A612" t="s">
        <v>631</v>
      </c>
      <c r="B612" t="s">
        <v>1783</v>
      </c>
      <c r="C612" t="s">
        <v>2269</v>
      </c>
      <c r="D612">
        <f>VLOOKUP(C612, 'lat-long'!A:C, 2, FALSE)</f>
        <v>33.9</v>
      </c>
      <c r="E612">
        <f>VLOOKUP(C612, 'lat-long'!A:C, 3, FALSE)</f>
        <v>104.1</v>
      </c>
    </row>
    <row r="613" spans="1:5" x14ac:dyDescent="0.3">
      <c r="A613" t="s">
        <v>632</v>
      </c>
      <c r="B613" t="s">
        <v>1783</v>
      </c>
      <c r="C613" t="s">
        <v>2269</v>
      </c>
      <c r="D613">
        <f>VLOOKUP(C613, 'lat-long'!A:C, 2, FALSE)</f>
        <v>33.9</v>
      </c>
      <c r="E613">
        <f>VLOOKUP(C613, 'lat-long'!A:C, 3, FALSE)</f>
        <v>104.1</v>
      </c>
    </row>
    <row r="614" spans="1:5" x14ac:dyDescent="0.3">
      <c r="A614" t="s">
        <v>633</v>
      </c>
      <c r="B614" t="s">
        <v>1783</v>
      </c>
      <c r="C614" t="s">
        <v>2269</v>
      </c>
      <c r="D614">
        <f>VLOOKUP(C614, 'lat-long'!A:C, 2, FALSE)</f>
        <v>33.9</v>
      </c>
      <c r="E614">
        <f>VLOOKUP(C614, 'lat-long'!A:C, 3, FALSE)</f>
        <v>104.1</v>
      </c>
    </row>
    <row r="615" spans="1:5" x14ac:dyDescent="0.3">
      <c r="A615" t="s">
        <v>634</v>
      </c>
      <c r="B615" t="s">
        <v>1783</v>
      </c>
      <c r="C615" t="s">
        <v>2269</v>
      </c>
      <c r="D615">
        <f>VLOOKUP(C615, 'lat-long'!A:C, 2, FALSE)</f>
        <v>33.9</v>
      </c>
      <c r="E615">
        <f>VLOOKUP(C615, 'lat-long'!A:C, 3, FALSE)</f>
        <v>104.1</v>
      </c>
    </row>
    <row r="616" spans="1:5" x14ac:dyDescent="0.3">
      <c r="A616" t="s">
        <v>193</v>
      </c>
      <c r="B616" t="s">
        <v>1783</v>
      </c>
      <c r="C616" t="s">
        <v>2269</v>
      </c>
      <c r="D616">
        <f>VLOOKUP(C616, 'lat-long'!A:C, 2, FALSE)</f>
        <v>33.9</v>
      </c>
      <c r="E616">
        <f>VLOOKUP(C616, 'lat-long'!A:C, 3, FALSE)</f>
        <v>104.1</v>
      </c>
    </row>
    <row r="617" spans="1:5" x14ac:dyDescent="0.3">
      <c r="A617" t="s">
        <v>149</v>
      </c>
      <c r="B617" t="s">
        <v>1783</v>
      </c>
      <c r="C617" t="s">
        <v>2269</v>
      </c>
      <c r="D617">
        <f>VLOOKUP(C617, 'lat-long'!A:C, 2, FALSE)</f>
        <v>33.9</v>
      </c>
      <c r="E617">
        <f>VLOOKUP(C617, 'lat-long'!A:C, 3, FALSE)</f>
        <v>104.1</v>
      </c>
    </row>
    <row r="618" spans="1:5" x14ac:dyDescent="0.3">
      <c r="A618" t="s">
        <v>2901</v>
      </c>
      <c r="B618" t="s">
        <v>2914</v>
      </c>
      <c r="C618" t="s">
        <v>2896</v>
      </c>
      <c r="D618">
        <f>VLOOKUP(C618, 'lat-long'!A:C, 2, FALSE)</f>
        <v>39.700000000000003</v>
      </c>
      <c r="E618">
        <f>VLOOKUP(C618, 'lat-long'!A:C, 3, FALSE)</f>
        <v>-108.6</v>
      </c>
    </row>
    <row r="619" spans="1:5" x14ac:dyDescent="0.3">
      <c r="A619" t="s">
        <v>635</v>
      </c>
      <c r="B619" t="s">
        <v>1784</v>
      </c>
      <c r="C619" t="s">
        <v>2258</v>
      </c>
      <c r="D619">
        <f>VLOOKUP(C619, 'lat-long'!A:C, 2, FALSE)</f>
        <v>59.6</v>
      </c>
      <c r="E619">
        <f>VLOOKUP(C619, 'lat-long'!A:C, 3, FALSE)</f>
        <v>-103.1</v>
      </c>
    </row>
    <row r="620" spans="1:5" x14ac:dyDescent="0.3">
      <c r="A620" t="s">
        <v>636</v>
      </c>
      <c r="B620" t="s">
        <v>636</v>
      </c>
      <c r="C620" t="s">
        <v>2275</v>
      </c>
      <c r="D620">
        <f>VLOOKUP(C620, 'lat-long'!A:C, 2, FALSE)</f>
        <v>-22.6</v>
      </c>
      <c r="E620">
        <f>VLOOKUP(C620, 'lat-long'!A:C, 3, FALSE)</f>
        <v>17.100000000000001</v>
      </c>
    </row>
    <row r="621" spans="1:5" x14ac:dyDescent="0.3">
      <c r="A621" t="s">
        <v>637</v>
      </c>
      <c r="B621" t="s">
        <v>1785</v>
      </c>
      <c r="C621" t="s">
        <v>2269</v>
      </c>
      <c r="D621">
        <f>VLOOKUP(C621, 'lat-long'!A:C, 2, FALSE)</f>
        <v>33.9</v>
      </c>
      <c r="E621">
        <f>VLOOKUP(C621, 'lat-long'!A:C, 3, FALSE)</f>
        <v>104.1</v>
      </c>
    </row>
    <row r="622" spans="1:5" x14ac:dyDescent="0.3">
      <c r="A622" t="s">
        <v>2898</v>
      </c>
      <c r="B622" t="s">
        <v>2912</v>
      </c>
      <c r="C622" t="s">
        <v>2878</v>
      </c>
      <c r="D622">
        <f>VLOOKUP(C622, 'lat-long'!A:C, 2, FALSE)</f>
        <v>30.92</v>
      </c>
      <c r="E622">
        <f>VLOOKUP(C622, 'lat-long'!A:C, 3, FALSE)</f>
        <v>34.770000000000003</v>
      </c>
    </row>
    <row r="623" spans="1:5" x14ac:dyDescent="0.3">
      <c r="A623" t="s">
        <v>2899</v>
      </c>
      <c r="B623" t="s">
        <v>2912</v>
      </c>
      <c r="C623" t="s">
        <v>2879</v>
      </c>
      <c r="D623">
        <f>VLOOKUP(C623, 'lat-long'!A:C, 2, FALSE)</f>
        <v>31.2</v>
      </c>
      <c r="E623">
        <f>VLOOKUP(C623, 'lat-long'!A:C, 3, FALSE)</f>
        <v>36.299999999999997</v>
      </c>
    </row>
    <row r="624" spans="1:5" x14ac:dyDescent="0.3">
      <c r="A624" t="s">
        <v>638</v>
      </c>
      <c r="B624" t="s">
        <v>638</v>
      </c>
      <c r="C624" t="s">
        <v>2262</v>
      </c>
      <c r="D624">
        <f>VLOOKUP(C624, 'lat-long'!A:C, 2, FALSE)</f>
        <v>22.2</v>
      </c>
      <c r="E624">
        <f>VLOOKUP(C624, 'lat-long'!A:C, 3, FALSE)</f>
        <v>78.400000000000006</v>
      </c>
    </row>
    <row r="625" spans="1:5" x14ac:dyDescent="0.3">
      <c r="A625" t="s">
        <v>639</v>
      </c>
      <c r="B625" t="s">
        <v>1786</v>
      </c>
      <c r="C625" t="s">
        <v>2275</v>
      </c>
      <c r="D625">
        <f>VLOOKUP(C625, 'lat-long'!A:C, 2, FALSE)</f>
        <v>-22.6</v>
      </c>
      <c r="E625">
        <f>VLOOKUP(C625, 'lat-long'!A:C, 3, FALSE)</f>
        <v>17.100000000000001</v>
      </c>
    </row>
    <row r="626" spans="1:5" x14ac:dyDescent="0.3">
      <c r="A626" t="s">
        <v>640</v>
      </c>
      <c r="B626" t="s">
        <v>1786</v>
      </c>
      <c r="C626" t="s">
        <v>2275</v>
      </c>
      <c r="D626">
        <f>VLOOKUP(C626, 'lat-long'!A:C, 2, FALSE)</f>
        <v>-22.6</v>
      </c>
      <c r="E626">
        <f>VLOOKUP(C626, 'lat-long'!A:C, 3, FALSE)</f>
        <v>17.100000000000001</v>
      </c>
    </row>
    <row r="627" spans="1:5" x14ac:dyDescent="0.3">
      <c r="A627" t="s">
        <v>641</v>
      </c>
      <c r="B627" t="s">
        <v>1787</v>
      </c>
      <c r="C627" t="s">
        <v>1320</v>
      </c>
      <c r="D627">
        <f>VLOOKUP(C627, 'lat-long'!A:C, 2, FALSE)</f>
        <v>40.299999999999997</v>
      </c>
      <c r="E627">
        <f>VLOOKUP(C627, 'lat-long'!A:C, 3, FALSE)</f>
        <v>-3.2</v>
      </c>
    </row>
    <row r="628" spans="1:5" x14ac:dyDescent="0.3">
      <c r="A628" t="s">
        <v>642</v>
      </c>
      <c r="B628" t="s">
        <v>1787</v>
      </c>
      <c r="C628" t="s">
        <v>1320</v>
      </c>
      <c r="D628">
        <f>VLOOKUP(C628, 'lat-long'!A:C, 2, FALSE)</f>
        <v>40.299999999999997</v>
      </c>
      <c r="E628">
        <f>VLOOKUP(C628, 'lat-long'!A:C, 3, FALSE)</f>
        <v>-3.2</v>
      </c>
    </row>
    <row r="629" spans="1:5" x14ac:dyDescent="0.3">
      <c r="A629" t="s">
        <v>2356</v>
      </c>
      <c r="B629" t="s">
        <v>1787</v>
      </c>
      <c r="C629" t="s">
        <v>1320</v>
      </c>
      <c r="D629">
        <f>VLOOKUP(C629, 'lat-long'!A:C, 2, FALSE)</f>
        <v>40.299999999999997</v>
      </c>
      <c r="E629">
        <f>VLOOKUP(C629, 'lat-long'!A:C, 3, FALSE)</f>
        <v>-3.2</v>
      </c>
    </row>
    <row r="630" spans="1:5" x14ac:dyDescent="0.3">
      <c r="A630" t="s">
        <v>643</v>
      </c>
      <c r="B630" t="s">
        <v>1788</v>
      </c>
      <c r="C630" t="s">
        <v>2268</v>
      </c>
      <c r="D630">
        <f>VLOOKUP(C630, 'lat-long'!A:C, 2, FALSE)</f>
        <v>78.900000000000006</v>
      </c>
      <c r="E630">
        <f>VLOOKUP(C630, 'lat-long'!A:C, 3, FALSE)</f>
        <v>14</v>
      </c>
    </row>
    <row r="631" spans="1:5" x14ac:dyDescent="0.3">
      <c r="A631" t="s">
        <v>644</v>
      </c>
      <c r="B631" t="s">
        <v>1788</v>
      </c>
      <c r="C631" t="s">
        <v>2268</v>
      </c>
      <c r="D631">
        <f>VLOOKUP(C631, 'lat-long'!A:C, 2, FALSE)</f>
        <v>78.900000000000006</v>
      </c>
      <c r="E631">
        <f>VLOOKUP(C631, 'lat-long'!A:C, 3, FALSE)</f>
        <v>14</v>
      </c>
    </row>
    <row r="632" spans="1:5" x14ac:dyDescent="0.3">
      <c r="A632" t="s">
        <v>2357</v>
      </c>
      <c r="B632" t="s">
        <v>1788</v>
      </c>
      <c r="C632" t="s">
        <v>2268</v>
      </c>
      <c r="D632">
        <f>VLOOKUP(C632, 'lat-long'!A:C, 2, FALSE)</f>
        <v>78.900000000000006</v>
      </c>
      <c r="E632">
        <f>VLOOKUP(C632, 'lat-long'!A:C, 3, FALSE)</f>
        <v>14</v>
      </c>
    </row>
    <row r="633" spans="1:5" x14ac:dyDescent="0.3">
      <c r="A633" t="s">
        <v>645</v>
      </c>
      <c r="B633" t="s">
        <v>1789</v>
      </c>
      <c r="C633" t="s">
        <v>2275</v>
      </c>
      <c r="D633">
        <f>VLOOKUP(C633, 'lat-long'!A:C, 2, FALSE)</f>
        <v>-22.6</v>
      </c>
      <c r="E633">
        <f>VLOOKUP(C633, 'lat-long'!A:C, 3, FALSE)</f>
        <v>17.100000000000001</v>
      </c>
    </row>
    <row r="634" spans="1:5" x14ac:dyDescent="0.3">
      <c r="A634" t="s">
        <v>646</v>
      </c>
      <c r="B634" t="s">
        <v>1789</v>
      </c>
      <c r="C634" t="s">
        <v>2275</v>
      </c>
      <c r="D634">
        <f>VLOOKUP(C634, 'lat-long'!A:C, 2, FALSE)</f>
        <v>-22.6</v>
      </c>
      <c r="E634">
        <f>VLOOKUP(C634, 'lat-long'!A:C, 3, FALSE)</f>
        <v>17.100000000000001</v>
      </c>
    </row>
    <row r="635" spans="1:5" x14ac:dyDescent="0.3">
      <c r="A635" t="s">
        <v>647</v>
      </c>
      <c r="B635" t="s">
        <v>1790</v>
      </c>
      <c r="C635" t="s">
        <v>2257</v>
      </c>
      <c r="D635">
        <f>VLOOKUP(C635, 'lat-long'!A:C, 2, FALSE)</f>
        <v>-23.7</v>
      </c>
      <c r="E635">
        <f>VLOOKUP(C635, 'lat-long'!A:C, 3, FALSE)</f>
        <v>134.1</v>
      </c>
    </row>
    <row r="636" spans="1:5" x14ac:dyDescent="0.3">
      <c r="A636" t="s">
        <v>57</v>
      </c>
      <c r="B636" t="s">
        <v>1790</v>
      </c>
      <c r="C636" t="s">
        <v>2257</v>
      </c>
      <c r="D636">
        <f>VLOOKUP(C636, 'lat-long'!A:C, 2, FALSE)</f>
        <v>-23.7</v>
      </c>
      <c r="E636">
        <f>VLOOKUP(C636, 'lat-long'!A:C, 3, FALSE)</f>
        <v>134.1</v>
      </c>
    </row>
    <row r="637" spans="1:5" x14ac:dyDescent="0.3">
      <c r="A637" t="s">
        <v>91</v>
      </c>
      <c r="B637" t="s">
        <v>1790</v>
      </c>
      <c r="C637" t="s">
        <v>2257</v>
      </c>
      <c r="D637">
        <f>VLOOKUP(C637, 'lat-long'!A:C, 2, FALSE)</f>
        <v>-23.7</v>
      </c>
      <c r="E637">
        <f>VLOOKUP(C637, 'lat-long'!A:C, 3, FALSE)</f>
        <v>134.1</v>
      </c>
    </row>
    <row r="638" spans="1:5" x14ac:dyDescent="0.3">
      <c r="A638" t="s">
        <v>2358</v>
      </c>
      <c r="B638" t="s">
        <v>1791</v>
      </c>
      <c r="C638" t="s">
        <v>2258</v>
      </c>
      <c r="D638">
        <f>VLOOKUP(C638, 'lat-long'!A:C, 2, FALSE)</f>
        <v>59.6</v>
      </c>
      <c r="E638">
        <f>VLOOKUP(C638, 'lat-long'!A:C, 3, FALSE)</f>
        <v>-103.1</v>
      </c>
    </row>
    <row r="639" spans="1:5" x14ac:dyDescent="0.3">
      <c r="A639" t="s">
        <v>648</v>
      </c>
      <c r="B639" t="s">
        <v>1791</v>
      </c>
      <c r="C639" t="s">
        <v>2258</v>
      </c>
      <c r="D639">
        <f>VLOOKUP(C639, 'lat-long'!A:C, 2, FALSE)</f>
        <v>59.6</v>
      </c>
      <c r="E639">
        <f>VLOOKUP(C639, 'lat-long'!A:C, 3, FALSE)</f>
        <v>-103.1</v>
      </c>
    </row>
    <row r="640" spans="1:5" x14ac:dyDescent="0.3">
      <c r="A640" t="s">
        <v>649</v>
      </c>
      <c r="B640" t="s">
        <v>1792</v>
      </c>
      <c r="C640" t="s">
        <v>2257</v>
      </c>
      <c r="D640">
        <f>VLOOKUP(C640, 'lat-long'!A:C, 2, FALSE)</f>
        <v>-23.7</v>
      </c>
      <c r="E640">
        <f>VLOOKUP(C640, 'lat-long'!A:C, 3, FALSE)</f>
        <v>134.1</v>
      </c>
    </row>
    <row r="641" spans="1:5" x14ac:dyDescent="0.3">
      <c r="A641" t="s">
        <v>220</v>
      </c>
      <c r="B641" t="s">
        <v>1792</v>
      </c>
      <c r="C641" t="s">
        <v>2257</v>
      </c>
      <c r="D641">
        <f>VLOOKUP(C641, 'lat-long'!A:C, 2, FALSE)</f>
        <v>-23.7</v>
      </c>
      <c r="E641">
        <f>VLOOKUP(C641, 'lat-long'!A:C, 3, FALSE)</f>
        <v>134.1</v>
      </c>
    </row>
    <row r="642" spans="1:5" x14ac:dyDescent="0.3">
      <c r="A642" t="s">
        <v>109</v>
      </c>
      <c r="B642" t="s">
        <v>1792</v>
      </c>
      <c r="C642" t="s">
        <v>2257</v>
      </c>
      <c r="D642">
        <f>VLOOKUP(C642, 'lat-long'!A:C, 2, FALSE)</f>
        <v>-23.7</v>
      </c>
      <c r="E642">
        <f>VLOOKUP(C642, 'lat-long'!A:C, 3, FALSE)</f>
        <v>134.1</v>
      </c>
    </row>
    <row r="643" spans="1:5" x14ac:dyDescent="0.3">
      <c r="A643" t="s">
        <v>650</v>
      </c>
      <c r="B643" t="s">
        <v>1793</v>
      </c>
      <c r="C643" t="s">
        <v>2258</v>
      </c>
      <c r="D643">
        <f>VLOOKUP(C643, 'lat-long'!A:C, 2, FALSE)</f>
        <v>59.6</v>
      </c>
      <c r="E643">
        <f>VLOOKUP(C643, 'lat-long'!A:C, 3, FALSE)</f>
        <v>-103.1</v>
      </c>
    </row>
    <row r="644" spans="1:5" x14ac:dyDescent="0.3">
      <c r="A644" t="s">
        <v>2359</v>
      </c>
      <c r="B644" t="s">
        <v>1793</v>
      </c>
      <c r="C644" t="s">
        <v>2258</v>
      </c>
      <c r="D644">
        <f>VLOOKUP(C644, 'lat-long'!A:C, 2, FALSE)</f>
        <v>59.6</v>
      </c>
      <c r="E644">
        <f>VLOOKUP(C644, 'lat-long'!A:C, 3, FALSE)</f>
        <v>-103.1</v>
      </c>
    </row>
    <row r="645" spans="1:5" x14ac:dyDescent="0.3">
      <c r="A645" t="s">
        <v>651</v>
      </c>
      <c r="B645" t="s">
        <v>1794</v>
      </c>
      <c r="C645" t="s">
        <v>2264</v>
      </c>
      <c r="D645">
        <f>VLOOKUP(C645, 'lat-long'!A:C, 2, FALSE)</f>
        <v>63.7</v>
      </c>
      <c r="E645">
        <f>VLOOKUP(C645, 'lat-long'!A:C, 3, FALSE)</f>
        <v>98.1</v>
      </c>
    </row>
    <row r="646" spans="1:5" x14ac:dyDescent="0.3">
      <c r="A646" t="s">
        <v>652</v>
      </c>
      <c r="B646" t="s">
        <v>192</v>
      </c>
      <c r="C646" t="s">
        <v>2261</v>
      </c>
      <c r="D646">
        <f>VLOOKUP(C646, 'lat-long'!A:C, 2, FALSE)</f>
        <v>40.700000000000003</v>
      </c>
      <c r="E646">
        <f>VLOOKUP(C646, 'lat-long'!A:C, 3, FALSE)</f>
        <v>-96.2</v>
      </c>
    </row>
    <row r="647" spans="1:5" x14ac:dyDescent="0.3">
      <c r="A647" t="s">
        <v>192</v>
      </c>
      <c r="B647" t="s">
        <v>192</v>
      </c>
      <c r="C647" t="s">
        <v>2261</v>
      </c>
      <c r="D647">
        <f>VLOOKUP(C647, 'lat-long'!A:C, 2, FALSE)</f>
        <v>40.700000000000003</v>
      </c>
      <c r="E647">
        <f>VLOOKUP(C647, 'lat-long'!A:C, 3, FALSE)</f>
        <v>-96.2</v>
      </c>
    </row>
    <row r="648" spans="1:5" x14ac:dyDescent="0.3">
      <c r="A648" t="s">
        <v>148</v>
      </c>
      <c r="B648" t="s">
        <v>192</v>
      </c>
      <c r="C648" t="s">
        <v>2261</v>
      </c>
      <c r="D648">
        <f>VLOOKUP(C648, 'lat-long'!A:C, 2, FALSE)</f>
        <v>40.700000000000003</v>
      </c>
      <c r="E648">
        <f>VLOOKUP(C648, 'lat-long'!A:C, 3, FALSE)</f>
        <v>-96.2</v>
      </c>
    </row>
    <row r="649" spans="1:5" x14ac:dyDescent="0.3">
      <c r="A649" t="s">
        <v>653</v>
      </c>
      <c r="B649" t="s">
        <v>192</v>
      </c>
      <c r="C649" t="s">
        <v>2261</v>
      </c>
      <c r="D649">
        <f>VLOOKUP(C649, 'lat-long'!A:C, 2, FALSE)</f>
        <v>40.700000000000003</v>
      </c>
      <c r="E649">
        <f>VLOOKUP(C649, 'lat-long'!A:C, 3, FALSE)</f>
        <v>-96.2</v>
      </c>
    </row>
    <row r="650" spans="1:5" x14ac:dyDescent="0.3">
      <c r="A650" t="s">
        <v>654</v>
      </c>
      <c r="B650" t="s">
        <v>1795</v>
      </c>
      <c r="C650" t="s">
        <v>2260</v>
      </c>
      <c r="D650">
        <f>VLOOKUP(C650, 'lat-long'!A:C, 2, FALSE)</f>
        <v>-28.7</v>
      </c>
      <c r="E650">
        <f>VLOOKUP(C650, 'lat-long'!A:C, 3, FALSE)</f>
        <v>25.3</v>
      </c>
    </row>
    <row r="651" spans="1:5" x14ac:dyDescent="0.3">
      <c r="A651" t="s">
        <v>655</v>
      </c>
      <c r="B651" t="s">
        <v>1795</v>
      </c>
      <c r="C651" t="s">
        <v>2260</v>
      </c>
      <c r="D651">
        <f>VLOOKUP(C651, 'lat-long'!A:C, 2, FALSE)</f>
        <v>-28.7</v>
      </c>
      <c r="E651">
        <f>VLOOKUP(C651, 'lat-long'!A:C, 3, FALSE)</f>
        <v>25.3</v>
      </c>
    </row>
    <row r="652" spans="1:5" x14ac:dyDescent="0.3">
      <c r="A652" t="s">
        <v>656</v>
      </c>
      <c r="B652" t="s">
        <v>656</v>
      </c>
      <c r="C652" t="s">
        <v>2275</v>
      </c>
      <c r="D652">
        <f>VLOOKUP(C652, 'lat-long'!A:C, 2, FALSE)</f>
        <v>-22.6</v>
      </c>
      <c r="E652">
        <f>VLOOKUP(C652, 'lat-long'!A:C, 3, FALSE)</f>
        <v>17.100000000000001</v>
      </c>
    </row>
    <row r="653" spans="1:5" x14ac:dyDescent="0.3">
      <c r="A653" t="s">
        <v>657</v>
      </c>
      <c r="B653" t="s">
        <v>657</v>
      </c>
      <c r="C653" t="s">
        <v>2275</v>
      </c>
      <c r="D653">
        <f>VLOOKUP(C653, 'lat-long'!A:C, 2, FALSE)</f>
        <v>-22.6</v>
      </c>
      <c r="E653">
        <f>VLOOKUP(C653, 'lat-long'!A:C, 3, FALSE)</f>
        <v>17.100000000000001</v>
      </c>
    </row>
    <row r="654" spans="1:5" x14ac:dyDescent="0.3">
      <c r="A654" t="s">
        <v>658</v>
      </c>
      <c r="B654" t="s">
        <v>1796</v>
      </c>
      <c r="C654" t="s">
        <v>2275</v>
      </c>
      <c r="D654">
        <f>VLOOKUP(C654, 'lat-long'!A:C, 2, FALSE)</f>
        <v>-22.6</v>
      </c>
      <c r="E654">
        <f>VLOOKUP(C654, 'lat-long'!A:C, 3, FALSE)</f>
        <v>17.100000000000001</v>
      </c>
    </row>
    <row r="655" spans="1:5" x14ac:dyDescent="0.3">
      <c r="A655" t="s">
        <v>659</v>
      </c>
      <c r="B655" t="s">
        <v>1797</v>
      </c>
      <c r="C655" t="s">
        <v>2268</v>
      </c>
      <c r="D655">
        <f>VLOOKUP(C655, 'lat-long'!A:C, 2, FALSE)</f>
        <v>78.900000000000006</v>
      </c>
      <c r="E655">
        <f>VLOOKUP(C655, 'lat-long'!A:C, 3, FALSE)</f>
        <v>14</v>
      </c>
    </row>
    <row r="656" spans="1:5" x14ac:dyDescent="0.3">
      <c r="A656" t="s">
        <v>660</v>
      </c>
      <c r="B656" t="s">
        <v>1797</v>
      </c>
      <c r="C656" t="s">
        <v>2268</v>
      </c>
      <c r="D656">
        <f>VLOOKUP(C656, 'lat-long'!A:C, 2, FALSE)</f>
        <v>78.900000000000006</v>
      </c>
      <c r="E656">
        <f>VLOOKUP(C656, 'lat-long'!A:C, 3, FALSE)</f>
        <v>14</v>
      </c>
    </row>
    <row r="657" spans="1:5" x14ac:dyDescent="0.3">
      <c r="A657" t="s">
        <v>661</v>
      </c>
      <c r="B657" t="s">
        <v>1797</v>
      </c>
      <c r="C657" t="s">
        <v>2268</v>
      </c>
      <c r="D657">
        <f>VLOOKUP(C657, 'lat-long'!A:C, 2, FALSE)</f>
        <v>78.900000000000006</v>
      </c>
      <c r="E657">
        <f>VLOOKUP(C657, 'lat-long'!A:C, 3, FALSE)</f>
        <v>14</v>
      </c>
    </row>
    <row r="658" spans="1:5" x14ac:dyDescent="0.3">
      <c r="A658" t="s">
        <v>2360</v>
      </c>
      <c r="B658" t="s">
        <v>1797</v>
      </c>
      <c r="C658" t="s">
        <v>2268</v>
      </c>
      <c r="D658">
        <f>VLOOKUP(C658, 'lat-long'!A:C, 2, FALSE)</f>
        <v>78.900000000000006</v>
      </c>
      <c r="E658">
        <f>VLOOKUP(C658, 'lat-long'!A:C, 3, FALSE)</f>
        <v>14</v>
      </c>
    </row>
    <row r="659" spans="1:5" x14ac:dyDescent="0.3">
      <c r="A659" t="s">
        <v>662</v>
      </c>
      <c r="B659" t="s">
        <v>1798</v>
      </c>
      <c r="C659" t="s">
        <v>2277</v>
      </c>
      <c r="D659">
        <f>VLOOKUP(C659, 'lat-long'!A:C, 2, FALSE)</f>
        <v>63.3</v>
      </c>
      <c r="E659">
        <f>VLOOKUP(C659, 'lat-long'!A:C, 3, FALSE)</f>
        <v>16.600000000000001</v>
      </c>
    </row>
    <row r="660" spans="1:5" x14ac:dyDescent="0.3">
      <c r="A660" t="s">
        <v>1798</v>
      </c>
      <c r="B660" t="s">
        <v>1798</v>
      </c>
      <c r="C660" t="s">
        <v>2277</v>
      </c>
      <c r="D660">
        <f>VLOOKUP(C660, 'lat-long'!A:C, 2, FALSE)</f>
        <v>63.3</v>
      </c>
      <c r="E660">
        <f>VLOOKUP(C660, 'lat-long'!A:C, 3, FALSE)</f>
        <v>16.600000000000001</v>
      </c>
    </row>
    <row r="661" spans="1:5" x14ac:dyDescent="0.3">
      <c r="A661" t="s">
        <v>663</v>
      </c>
      <c r="B661" t="s">
        <v>664</v>
      </c>
      <c r="C661" t="s">
        <v>2258</v>
      </c>
      <c r="D661">
        <f>VLOOKUP(C661, 'lat-long'!A:C, 2, FALSE)</f>
        <v>59.6</v>
      </c>
      <c r="E661">
        <f>VLOOKUP(C661, 'lat-long'!A:C, 3, FALSE)</f>
        <v>-103.1</v>
      </c>
    </row>
    <row r="662" spans="1:5" x14ac:dyDescent="0.3">
      <c r="A662" t="s">
        <v>59</v>
      </c>
      <c r="B662" t="s">
        <v>664</v>
      </c>
      <c r="C662" t="s">
        <v>2258</v>
      </c>
      <c r="D662">
        <f>VLOOKUP(C662, 'lat-long'!A:C, 2, FALSE)</f>
        <v>59.6</v>
      </c>
      <c r="E662">
        <f>VLOOKUP(C662, 'lat-long'!A:C, 3, FALSE)</f>
        <v>-103.1</v>
      </c>
    </row>
    <row r="663" spans="1:5" x14ac:dyDescent="0.3">
      <c r="A663" t="s">
        <v>158</v>
      </c>
      <c r="B663" t="s">
        <v>664</v>
      </c>
      <c r="C663" t="s">
        <v>2258</v>
      </c>
      <c r="D663">
        <f>VLOOKUP(C663, 'lat-long'!A:C, 2, FALSE)</f>
        <v>59.6</v>
      </c>
      <c r="E663">
        <f>VLOOKUP(C663, 'lat-long'!A:C, 3, FALSE)</f>
        <v>-103.1</v>
      </c>
    </row>
    <row r="664" spans="1:5" x14ac:dyDescent="0.3">
      <c r="A664" t="s">
        <v>664</v>
      </c>
      <c r="B664" t="s">
        <v>664</v>
      </c>
      <c r="C664" t="s">
        <v>2258</v>
      </c>
      <c r="D664">
        <f>VLOOKUP(C664, 'lat-long'!A:C, 2, FALSE)</f>
        <v>59.6</v>
      </c>
      <c r="E664">
        <f>VLOOKUP(C664, 'lat-long'!A:C, 3, FALSE)</f>
        <v>-103.1</v>
      </c>
    </row>
    <row r="665" spans="1:5" x14ac:dyDescent="0.3">
      <c r="A665" t="s">
        <v>665</v>
      </c>
      <c r="B665" t="s">
        <v>664</v>
      </c>
      <c r="C665" t="s">
        <v>2258</v>
      </c>
      <c r="D665">
        <f>VLOOKUP(C665, 'lat-long'!A:C, 2, FALSE)</f>
        <v>59.6</v>
      </c>
      <c r="E665">
        <f>VLOOKUP(C665, 'lat-long'!A:C, 3, FALSE)</f>
        <v>-103.1</v>
      </c>
    </row>
    <row r="666" spans="1:5" x14ac:dyDescent="0.3">
      <c r="A666" t="s">
        <v>205</v>
      </c>
      <c r="B666" t="s">
        <v>664</v>
      </c>
      <c r="C666" t="s">
        <v>2258</v>
      </c>
      <c r="D666">
        <f>VLOOKUP(C666, 'lat-long'!A:C, 2, FALSE)</f>
        <v>59.6</v>
      </c>
      <c r="E666">
        <f>VLOOKUP(C666, 'lat-long'!A:C, 3, FALSE)</f>
        <v>-103.1</v>
      </c>
    </row>
    <row r="667" spans="1:5" x14ac:dyDescent="0.3">
      <c r="A667" t="s">
        <v>94</v>
      </c>
      <c r="B667" t="s">
        <v>664</v>
      </c>
      <c r="C667" t="s">
        <v>2258</v>
      </c>
      <c r="D667">
        <f>VLOOKUP(C667, 'lat-long'!A:C, 2, FALSE)</f>
        <v>59.6</v>
      </c>
      <c r="E667">
        <f>VLOOKUP(C667, 'lat-long'!A:C, 3, FALSE)</f>
        <v>-103.1</v>
      </c>
    </row>
    <row r="668" spans="1:5" x14ac:dyDescent="0.3">
      <c r="A668" t="s">
        <v>666</v>
      </c>
      <c r="B668" t="s">
        <v>1799</v>
      </c>
      <c r="C668" t="s">
        <v>2257</v>
      </c>
      <c r="D668">
        <f>VLOOKUP(C668, 'lat-long'!A:C, 2, FALSE)</f>
        <v>-23.7</v>
      </c>
      <c r="E668">
        <f>VLOOKUP(C668, 'lat-long'!A:C, 3, FALSE)</f>
        <v>134.1</v>
      </c>
    </row>
    <row r="669" spans="1:5" x14ac:dyDescent="0.3">
      <c r="A669" t="s">
        <v>667</v>
      </c>
      <c r="B669" t="s">
        <v>1799</v>
      </c>
      <c r="C669" t="s">
        <v>2257</v>
      </c>
      <c r="D669">
        <f>VLOOKUP(C669, 'lat-long'!A:C, 2, FALSE)</f>
        <v>-23.7</v>
      </c>
      <c r="E669">
        <f>VLOOKUP(C669, 'lat-long'!A:C, 3, FALSE)</f>
        <v>134.1</v>
      </c>
    </row>
    <row r="670" spans="1:5" x14ac:dyDescent="0.3">
      <c r="A670" t="s">
        <v>1607</v>
      </c>
      <c r="B670" t="s">
        <v>2210</v>
      </c>
      <c r="C670" t="s">
        <v>2261</v>
      </c>
      <c r="D670">
        <f>VLOOKUP(C670, 'lat-long'!A:C, 2, FALSE)</f>
        <v>40.700000000000003</v>
      </c>
      <c r="E670">
        <f>VLOOKUP(C670, 'lat-long'!A:C, 3, FALSE)</f>
        <v>-96.2</v>
      </c>
    </row>
    <row r="671" spans="1:5" x14ac:dyDescent="0.3">
      <c r="A671" t="s">
        <v>668</v>
      </c>
      <c r="B671" t="s">
        <v>668</v>
      </c>
      <c r="C671" t="s">
        <v>2259</v>
      </c>
      <c r="D671">
        <f>VLOOKUP(C671, 'lat-long'!A:C, 2, FALSE)</f>
        <v>20.399999999999999</v>
      </c>
      <c r="E671">
        <f>VLOOKUP(C671, 'lat-long'!A:C, 3, FALSE)</f>
        <v>56.9</v>
      </c>
    </row>
    <row r="672" spans="1:5" x14ac:dyDescent="0.3">
      <c r="A672" t="s">
        <v>669</v>
      </c>
      <c r="B672" t="s">
        <v>1800</v>
      </c>
      <c r="C672" t="s">
        <v>2269</v>
      </c>
      <c r="D672">
        <f>VLOOKUP(C672, 'lat-long'!A:C, 2, FALSE)</f>
        <v>33.9</v>
      </c>
      <c r="E672">
        <f>VLOOKUP(C672, 'lat-long'!A:C, 3, FALSE)</f>
        <v>104.1</v>
      </c>
    </row>
    <row r="673" spans="1:5" x14ac:dyDescent="0.3">
      <c r="A673" t="s">
        <v>670</v>
      </c>
      <c r="B673" t="s">
        <v>1801</v>
      </c>
      <c r="C673" t="e">
        <v>#N/A</v>
      </c>
      <c r="D673" t="e">
        <f>VLOOKUP(C673, 'lat-long'!A:C, 2, FALSE)</f>
        <v>#N/A</v>
      </c>
      <c r="E673" t="e">
        <f>VLOOKUP(C673, 'lat-long'!A:C, 3, FALSE)</f>
        <v>#N/A</v>
      </c>
    </row>
    <row r="674" spans="1:5" x14ac:dyDescent="0.3">
      <c r="A674" t="s">
        <v>671</v>
      </c>
      <c r="B674" t="s">
        <v>1802</v>
      </c>
      <c r="C674" t="e">
        <v>#N/A</v>
      </c>
      <c r="D674" t="e">
        <f>VLOOKUP(C674, 'lat-long'!A:C, 2, FALSE)</f>
        <v>#N/A</v>
      </c>
      <c r="E674" t="e">
        <f>VLOOKUP(C674, 'lat-long'!A:C, 3, FALSE)</f>
        <v>#N/A</v>
      </c>
    </row>
    <row r="675" spans="1:5" x14ac:dyDescent="0.3">
      <c r="A675" t="s">
        <v>672</v>
      </c>
      <c r="B675" t="s">
        <v>1803</v>
      </c>
      <c r="C675" t="s">
        <v>2258</v>
      </c>
      <c r="D675">
        <f>VLOOKUP(C675, 'lat-long'!A:C, 2, FALSE)</f>
        <v>59.6</v>
      </c>
      <c r="E675">
        <f>VLOOKUP(C675, 'lat-long'!A:C, 3, FALSE)</f>
        <v>-103.1</v>
      </c>
    </row>
    <row r="676" spans="1:5" x14ac:dyDescent="0.3">
      <c r="A676" t="s">
        <v>673</v>
      </c>
      <c r="B676" t="s">
        <v>1803</v>
      </c>
      <c r="C676" t="s">
        <v>2258</v>
      </c>
      <c r="D676">
        <f>VLOOKUP(C676, 'lat-long'!A:C, 2, FALSE)</f>
        <v>59.6</v>
      </c>
      <c r="E676">
        <f>VLOOKUP(C676, 'lat-long'!A:C, 3, FALSE)</f>
        <v>-103.1</v>
      </c>
    </row>
    <row r="677" spans="1:5" x14ac:dyDescent="0.3">
      <c r="A677" t="s">
        <v>2361</v>
      </c>
      <c r="B677" t="s">
        <v>1803</v>
      </c>
      <c r="C677" t="s">
        <v>2258</v>
      </c>
      <c r="D677">
        <f>VLOOKUP(C677, 'lat-long'!A:C, 2, FALSE)</f>
        <v>59.6</v>
      </c>
      <c r="E677">
        <f>VLOOKUP(C677, 'lat-long'!A:C, 3, FALSE)</f>
        <v>-103.1</v>
      </c>
    </row>
    <row r="678" spans="1:5" x14ac:dyDescent="0.3">
      <c r="A678" t="s">
        <v>674</v>
      </c>
      <c r="B678" t="s">
        <v>1804</v>
      </c>
      <c r="C678" t="s">
        <v>2269</v>
      </c>
      <c r="D678">
        <f>VLOOKUP(C678, 'lat-long'!A:C, 2, FALSE)</f>
        <v>33.9</v>
      </c>
      <c r="E678">
        <f>VLOOKUP(C678, 'lat-long'!A:C, 3, FALSE)</f>
        <v>104.1</v>
      </c>
    </row>
    <row r="679" spans="1:5" x14ac:dyDescent="0.3">
      <c r="A679" t="s">
        <v>675</v>
      </c>
      <c r="B679" t="s">
        <v>1804</v>
      </c>
      <c r="C679" t="s">
        <v>2269</v>
      </c>
      <c r="D679">
        <f>VLOOKUP(C679, 'lat-long'!A:C, 2, FALSE)</f>
        <v>33.9</v>
      </c>
      <c r="E679">
        <f>VLOOKUP(C679, 'lat-long'!A:C, 3, FALSE)</f>
        <v>104.1</v>
      </c>
    </row>
    <row r="680" spans="1:5" x14ac:dyDescent="0.3">
      <c r="A680" t="s">
        <v>676</v>
      </c>
      <c r="B680" t="s">
        <v>1805</v>
      </c>
      <c r="C680" t="s">
        <v>2258</v>
      </c>
      <c r="D680">
        <f>VLOOKUP(C680, 'lat-long'!A:C, 2, FALSE)</f>
        <v>59.6</v>
      </c>
      <c r="E680">
        <f>VLOOKUP(C680, 'lat-long'!A:C, 3, FALSE)</f>
        <v>-103.1</v>
      </c>
    </row>
    <row r="681" spans="1:5" x14ac:dyDescent="0.3">
      <c r="A681" t="s">
        <v>2362</v>
      </c>
      <c r="B681" t="s">
        <v>1805</v>
      </c>
      <c r="C681" t="s">
        <v>2258</v>
      </c>
      <c r="D681">
        <f>VLOOKUP(C681, 'lat-long'!A:C, 2, FALSE)</f>
        <v>59.6</v>
      </c>
      <c r="E681">
        <f>VLOOKUP(C681, 'lat-long'!A:C, 3, FALSE)</f>
        <v>-103.1</v>
      </c>
    </row>
    <row r="682" spans="1:5" x14ac:dyDescent="0.3">
      <c r="A682" t="s">
        <v>677</v>
      </c>
      <c r="B682" t="s">
        <v>1806</v>
      </c>
      <c r="C682" t="s">
        <v>2258</v>
      </c>
      <c r="D682">
        <f>VLOOKUP(C682, 'lat-long'!A:C, 2, FALSE)</f>
        <v>59.6</v>
      </c>
      <c r="E682">
        <f>VLOOKUP(C682, 'lat-long'!A:C, 3, FALSE)</f>
        <v>-103.1</v>
      </c>
    </row>
    <row r="683" spans="1:5" x14ac:dyDescent="0.3">
      <c r="A683" t="s">
        <v>678</v>
      </c>
      <c r="B683" t="s">
        <v>1806</v>
      </c>
      <c r="C683" t="s">
        <v>2258</v>
      </c>
      <c r="D683">
        <f>VLOOKUP(C683, 'lat-long'!A:C, 2, FALSE)</f>
        <v>59.6</v>
      </c>
      <c r="E683">
        <f>VLOOKUP(C683, 'lat-long'!A:C, 3, FALSE)</f>
        <v>-103.1</v>
      </c>
    </row>
    <row r="684" spans="1:5" x14ac:dyDescent="0.3">
      <c r="A684" t="s">
        <v>679</v>
      </c>
      <c r="B684" t="s">
        <v>1807</v>
      </c>
      <c r="C684" t="s">
        <v>2261</v>
      </c>
      <c r="D684">
        <f>VLOOKUP(C684, 'lat-long'!A:C, 2, FALSE)</f>
        <v>40.700000000000003</v>
      </c>
      <c r="E684">
        <f>VLOOKUP(C684, 'lat-long'!A:C, 3, FALSE)</f>
        <v>-96.2</v>
      </c>
    </row>
    <row r="685" spans="1:5" x14ac:dyDescent="0.3">
      <c r="A685" t="s">
        <v>2363</v>
      </c>
      <c r="B685" t="s">
        <v>1807</v>
      </c>
      <c r="C685" t="s">
        <v>2261</v>
      </c>
      <c r="D685">
        <f>VLOOKUP(C685, 'lat-long'!A:C, 2, FALSE)</f>
        <v>40.700000000000003</v>
      </c>
      <c r="E685">
        <f>VLOOKUP(C685, 'lat-long'!A:C, 3, FALSE)</f>
        <v>-96.2</v>
      </c>
    </row>
    <row r="686" spans="1:5" x14ac:dyDescent="0.3">
      <c r="A686" t="s">
        <v>680</v>
      </c>
      <c r="B686" t="s">
        <v>1807</v>
      </c>
      <c r="C686" t="s">
        <v>2261</v>
      </c>
      <c r="D686">
        <f>VLOOKUP(C686, 'lat-long'!A:C, 2, FALSE)</f>
        <v>40.700000000000003</v>
      </c>
      <c r="E686">
        <f>VLOOKUP(C686, 'lat-long'!A:C, 3, FALSE)</f>
        <v>-96.2</v>
      </c>
    </row>
    <row r="687" spans="1:5" x14ac:dyDescent="0.3">
      <c r="A687" t="s">
        <v>681</v>
      </c>
      <c r="B687" t="s">
        <v>1807</v>
      </c>
      <c r="C687" t="s">
        <v>2261</v>
      </c>
      <c r="D687">
        <f>VLOOKUP(C687, 'lat-long'!A:C, 2, FALSE)</f>
        <v>40.700000000000003</v>
      </c>
      <c r="E687">
        <f>VLOOKUP(C687, 'lat-long'!A:C, 3, FALSE)</f>
        <v>-96.2</v>
      </c>
    </row>
    <row r="688" spans="1:5" x14ac:dyDescent="0.3">
      <c r="A688" t="s">
        <v>682</v>
      </c>
      <c r="B688" t="s">
        <v>1808</v>
      </c>
      <c r="C688" t="s">
        <v>2275</v>
      </c>
      <c r="D688">
        <f>VLOOKUP(C688, 'lat-long'!A:C, 2, FALSE)</f>
        <v>-22.6</v>
      </c>
      <c r="E688">
        <f>VLOOKUP(C688, 'lat-long'!A:C, 3, FALSE)</f>
        <v>17.100000000000001</v>
      </c>
    </row>
    <row r="689" spans="1:5" x14ac:dyDescent="0.3">
      <c r="A689" t="s">
        <v>683</v>
      </c>
      <c r="B689" t="s">
        <v>683</v>
      </c>
      <c r="C689" t="s">
        <v>2275</v>
      </c>
      <c r="D689">
        <f>VLOOKUP(C689, 'lat-long'!A:C, 2, FALSE)</f>
        <v>-22.6</v>
      </c>
      <c r="E689">
        <f>VLOOKUP(C689, 'lat-long'!A:C, 3, FALSE)</f>
        <v>17.100000000000001</v>
      </c>
    </row>
    <row r="690" spans="1:5" x14ac:dyDescent="0.3">
      <c r="A690" t="s">
        <v>684</v>
      </c>
      <c r="B690" t="s">
        <v>684</v>
      </c>
      <c r="C690" t="s">
        <v>2257</v>
      </c>
      <c r="D690">
        <f>VLOOKUP(C690, 'lat-long'!A:C, 2, FALSE)</f>
        <v>-23.7</v>
      </c>
      <c r="E690">
        <f>VLOOKUP(C690, 'lat-long'!A:C, 3, FALSE)</f>
        <v>134.1</v>
      </c>
    </row>
    <row r="691" spans="1:5" x14ac:dyDescent="0.3">
      <c r="A691" t="s">
        <v>685</v>
      </c>
      <c r="B691" t="s">
        <v>1809</v>
      </c>
      <c r="C691" t="s">
        <v>2269</v>
      </c>
      <c r="D691">
        <f>VLOOKUP(C691, 'lat-long'!A:C, 2, FALSE)</f>
        <v>33.9</v>
      </c>
      <c r="E691">
        <f>VLOOKUP(C691, 'lat-long'!A:C, 3, FALSE)</f>
        <v>104.1</v>
      </c>
    </row>
    <row r="692" spans="1:5" x14ac:dyDescent="0.3">
      <c r="A692" t="s">
        <v>686</v>
      </c>
      <c r="B692" t="s">
        <v>1809</v>
      </c>
      <c r="C692" t="s">
        <v>2269</v>
      </c>
      <c r="D692">
        <f>VLOOKUP(C692, 'lat-long'!A:C, 2, FALSE)</f>
        <v>33.9</v>
      </c>
      <c r="E692">
        <f>VLOOKUP(C692, 'lat-long'!A:C, 3, FALSE)</f>
        <v>104.1</v>
      </c>
    </row>
    <row r="693" spans="1:5" x14ac:dyDescent="0.3">
      <c r="A693" t="s">
        <v>687</v>
      </c>
      <c r="B693" t="s">
        <v>1809</v>
      </c>
      <c r="C693" t="s">
        <v>2269</v>
      </c>
      <c r="D693">
        <f>VLOOKUP(C693, 'lat-long'!A:C, 2, FALSE)</f>
        <v>33.9</v>
      </c>
      <c r="E693">
        <f>VLOOKUP(C693, 'lat-long'!A:C, 3, FALSE)</f>
        <v>104.1</v>
      </c>
    </row>
    <row r="694" spans="1:5" x14ac:dyDescent="0.3">
      <c r="A694" t="s">
        <v>187</v>
      </c>
      <c r="B694" t="s">
        <v>1809</v>
      </c>
      <c r="C694" t="s">
        <v>2269</v>
      </c>
      <c r="D694">
        <f>VLOOKUP(C694, 'lat-long'!A:C, 2, FALSE)</f>
        <v>33.9</v>
      </c>
      <c r="E694">
        <f>VLOOKUP(C694, 'lat-long'!A:C, 3, FALSE)</f>
        <v>104.1</v>
      </c>
    </row>
    <row r="695" spans="1:5" x14ac:dyDescent="0.3">
      <c r="A695" t="s">
        <v>144</v>
      </c>
      <c r="B695" t="s">
        <v>1809</v>
      </c>
      <c r="C695" t="s">
        <v>2269</v>
      </c>
      <c r="D695">
        <f>VLOOKUP(C695, 'lat-long'!A:C, 2, FALSE)</f>
        <v>33.9</v>
      </c>
      <c r="E695">
        <f>VLOOKUP(C695, 'lat-long'!A:C, 3, FALSE)</f>
        <v>104.1</v>
      </c>
    </row>
    <row r="696" spans="1:5" x14ac:dyDescent="0.3">
      <c r="A696" t="s">
        <v>688</v>
      </c>
      <c r="B696" t="s">
        <v>1810</v>
      </c>
      <c r="C696" t="s">
        <v>2260</v>
      </c>
      <c r="D696">
        <f>VLOOKUP(C696, 'lat-long'!A:C, 2, FALSE)</f>
        <v>-28.7</v>
      </c>
      <c r="E696">
        <f>VLOOKUP(C696, 'lat-long'!A:C, 3, FALSE)</f>
        <v>25.3</v>
      </c>
    </row>
    <row r="697" spans="1:5" x14ac:dyDescent="0.3">
      <c r="A697" t="s">
        <v>2877</v>
      </c>
      <c r="B697" t="s">
        <v>1810</v>
      </c>
      <c r="C697" t="s">
        <v>2260</v>
      </c>
      <c r="D697">
        <f>VLOOKUP(C697, 'lat-long'!A:C, 2, FALSE)</f>
        <v>-28.7</v>
      </c>
      <c r="E697">
        <f>VLOOKUP(C697, 'lat-long'!A:C, 3, FALSE)</f>
        <v>25.3</v>
      </c>
    </row>
    <row r="698" spans="1:5" x14ac:dyDescent="0.3">
      <c r="A698" t="s">
        <v>689</v>
      </c>
      <c r="B698" t="s">
        <v>1810</v>
      </c>
      <c r="C698" t="s">
        <v>2260</v>
      </c>
      <c r="D698">
        <f>VLOOKUP(C698, 'lat-long'!A:C, 2, FALSE)</f>
        <v>-28.7</v>
      </c>
      <c r="E698">
        <f>VLOOKUP(C698, 'lat-long'!A:C, 3, FALSE)</f>
        <v>25.3</v>
      </c>
    </row>
    <row r="699" spans="1:5" x14ac:dyDescent="0.3">
      <c r="A699" t="s">
        <v>690</v>
      </c>
      <c r="B699" t="s">
        <v>1810</v>
      </c>
      <c r="C699" t="s">
        <v>2260</v>
      </c>
      <c r="D699">
        <f>VLOOKUP(C699, 'lat-long'!A:C, 2, FALSE)</f>
        <v>-28.7</v>
      </c>
      <c r="E699">
        <f>VLOOKUP(C699, 'lat-long'!A:C, 3, FALSE)</f>
        <v>25.3</v>
      </c>
    </row>
    <row r="700" spans="1:5" x14ac:dyDescent="0.3">
      <c r="A700" t="s">
        <v>224</v>
      </c>
      <c r="B700" t="s">
        <v>1810</v>
      </c>
      <c r="C700" t="s">
        <v>2260</v>
      </c>
      <c r="D700">
        <f>VLOOKUP(C700, 'lat-long'!A:C, 2, FALSE)</f>
        <v>-28.7</v>
      </c>
      <c r="E700">
        <f>VLOOKUP(C700, 'lat-long'!A:C, 3, FALSE)</f>
        <v>25.3</v>
      </c>
    </row>
    <row r="701" spans="1:5" x14ac:dyDescent="0.3">
      <c r="A701" t="s">
        <v>113</v>
      </c>
      <c r="B701" t="s">
        <v>1810</v>
      </c>
      <c r="C701" t="s">
        <v>2260</v>
      </c>
      <c r="D701">
        <f>VLOOKUP(C701, 'lat-long'!A:C, 2, FALSE)</f>
        <v>-28.7</v>
      </c>
      <c r="E701">
        <f>VLOOKUP(C701, 'lat-long'!A:C, 3, FALSE)</f>
        <v>25.3</v>
      </c>
    </row>
    <row r="702" spans="1:5" x14ac:dyDescent="0.3">
      <c r="A702" t="s">
        <v>2364</v>
      </c>
      <c r="B702" t="s">
        <v>1810</v>
      </c>
      <c r="C702" t="s">
        <v>2260</v>
      </c>
      <c r="D702">
        <f>VLOOKUP(C702, 'lat-long'!A:C, 2, FALSE)</f>
        <v>-28.7</v>
      </c>
      <c r="E702">
        <f>VLOOKUP(C702, 'lat-long'!A:C, 3, FALSE)</f>
        <v>25.3</v>
      </c>
    </row>
    <row r="703" spans="1:5" x14ac:dyDescent="0.3">
      <c r="A703" t="s">
        <v>691</v>
      </c>
      <c r="B703" t="s">
        <v>1811</v>
      </c>
      <c r="C703" t="s">
        <v>615</v>
      </c>
      <c r="D703">
        <f>VLOOKUP(C703, 'lat-long'!A:C, 2, FALSE)</f>
        <v>65.3</v>
      </c>
      <c r="E703">
        <f>VLOOKUP(C703, 'lat-long'!A:C, 3, FALSE)</f>
        <v>27.4</v>
      </c>
    </row>
    <row r="704" spans="1:5" x14ac:dyDescent="0.3">
      <c r="A704" t="s">
        <v>692</v>
      </c>
      <c r="B704" t="s">
        <v>1812</v>
      </c>
      <c r="C704" t="s">
        <v>2260</v>
      </c>
      <c r="D704">
        <f>VLOOKUP(C704, 'lat-long'!A:C, 2, FALSE)</f>
        <v>-28.7</v>
      </c>
      <c r="E704">
        <f>VLOOKUP(C704, 'lat-long'!A:C, 3, FALSE)</f>
        <v>25.3</v>
      </c>
    </row>
    <row r="705" spans="1:5" x14ac:dyDescent="0.3">
      <c r="A705" t="s">
        <v>693</v>
      </c>
      <c r="B705" t="s">
        <v>1812</v>
      </c>
      <c r="C705" t="s">
        <v>2260</v>
      </c>
      <c r="D705">
        <f>VLOOKUP(C705, 'lat-long'!A:C, 2, FALSE)</f>
        <v>-28.7</v>
      </c>
      <c r="E705">
        <f>VLOOKUP(C705, 'lat-long'!A:C, 3, FALSE)</f>
        <v>25.3</v>
      </c>
    </row>
    <row r="706" spans="1:5" x14ac:dyDescent="0.3">
      <c r="A706" t="s">
        <v>2365</v>
      </c>
      <c r="B706" t="s">
        <v>1812</v>
      </c>
      <c r="C706" t="s">
        <v>2260</v>
      </c>
      <c r="D706">
        <f>VLOOKUP(C706, 'lat-long'!A:C, 2, FALSE)</f>
        <v>-28.7</v>
      </c>
      <c r="E706">
        <f>VLOOKUP(C706, 'lat-long'!A:C, 3, FALSE)</f>
        <v>25.3</v>
      </c>
    </row>
    <row r="707" spans="1:5" x14ac:dyDescent="0.3">
      <c r="A707" t="s">
        <v>694</v>
      </c>
      <c r="B707" t="s">
        <v>694</v>
      </c>
      <c r="C707" t="s">
        <v>2261</v>
      </c>
      <c r="D707">
        <f>VLOOKUP(C707, 'lat-long'!A:C, 2, FALSE)</f>
        <v>40.700000000000003</v>
      </c>
      <c r="E707">
        <f>VLOOKUP(C707, 'lat-long'!A:C, 3, FALSE)</f>
        <v>-96.2</v>
      </c>
    </row>
    <row r="708" spans="1:5" x14ac:dyDescent="0.3">
      <c r="A708" t="s">
        <v>695</v>
      </c>
      <c r="B708" t="s">
        <v>1813</v>
      </c>
      <c r="C708" t="s">
        <v>2269</v>
      </c>
      <c r="D708">
        <f>VLOOKUP(C708, 'lat-long'!A:C, 2, FALSE)</f>
        <v>33.9</v>
      </c>
      <c r="E708">
        <f>VLOOKUP(C708, 'lat-long'!A:C, 3, FALSE)</f>
        <v>104.1</v>
      </c>
    </row>
    <row r="709" spans="1:5" x14ac:dyDescent="0.3">
      <c r="A709" t="s">
        <v>696</v>
      </c>
      <c r="B709" t="s">
        <v>1813</v>
      </c>
      <c r="C709" t="s">
        <v>2269</v>
      </c>
      <c r="D709">
        <f>VLOOKUP(C709, 'lat-long'!A:C, 2, FALSE)</f>
        <v>33.9</v>
      </c>
      <c r="E709">
        <f>VLOOKUP(C709, 'lat-long'!A:C, 3, FALSE)</f>
        <v>104.1</v>
      </c>
    </row>
    <row r="710" spans="1:5" x14ac:dyDescent="0.3">
      <c r="A710" t="s">
        <v>697</v>
      </c>
      <c r="B710" t="s">
        <v>1814</v>
      </c>
      <c r="C710" t="s">
        <v>2269</v>
      </c>
      <c r="D710">
        <f>VLOOKUP(C710, 'lat-long'!A:C, 2, FALSE)</f>
        <v>33.9</v>
      </c>
      <c r="E710">
        <f>VLOOKUP(C710, 'lat-long'!A:C, 3, FALSE)</f>
        <v>104.1</v>
      </c>
    </row>
    <row r="711" spans="1:5" x14ac:dyDescent="0.3">
      <c r="A711" t="s">
        <v>698</v>
      </c>
      <c r="B711" t="s">
        <v>1814</v>
      </c>
      <c r="C711" t="s">
        <v>2269</v>
      </c>
      <c r="D711">
        <f>VLOOKUP(C711, 'lat-long'!A:C, 2, FALSE)</f>
        <v>33.9</v>
      </c>
      <c r="E711">
        <f>VLOOKUP(C711, 'lat-long'!A:C, 3, FALSE)</f>
        <v>104.1</v>
      </c>
    </row>
    <row r="712" spans="1:5" x14ac:dyDescent="0.3">
      <c r="A712" t="s">
        <v>699</v>
      </c>
      <c r="B712" t="s">
        <v>1815</v>
      </c>
      <c r="C712" t="s">
        <v>2267</v>
      </c>
      <c r="D712">
        <f>VLOOKUP(C712, 'lat-long'!A:C, 2, FALSE)</f>
        <v>78.900000000000006</v>
      </c>
      <c r="E712">
        <f>VLOOKUP(C712, 'lat-long'!A:C, 3, FALSE)</f>
        <v>18.3</v>
      </c>
    </row>
    <row r="713" spans="1:5" x14ac:dyDescent="0.3">
      <c r="A713" t="s">
        <v>700</v>
      </c>
      <c r="B713" t="s">
        <v>1815</v>
      </c>
      <c r="C713" t="s">
        <v>2267</v>
      </c>
      <c r="D713">
        <f>VLOOKUP(C713, 'lat-long'!A:C, 2, FALSE)</f>
        <v>78.900000000000006</v>
      </c>
      <c r="E713">
        <f>VLOOKUP(C713, 'lat-long'!A:C, 3, FALSE)</f>
        <v>18.3</v>
      </c>
    </row>
    <row r="714" spans="1:5" x14ac:dyDescent="0.3">
      <c r="A714" t="s">
        <v>701</v>
      </c>
      <c r="B714" t="s">
        <v>1815</v>
      </c>
      <c r="C714" t="s">
        <v>2267</v>
      </c>
      <c r="D714">
        <f>VLOOKUP(C714, 'lat-long'!A:C, 2, FALSE)</f>
        <v>78.900000000000006</v>
      </c>
      <c r="E714">
        <f>VLOOKUP(C714, 'lat-long'!A:C, 3, FALSE)</f>
        <v>18.3</v>
      </c>
    </row>
    <row r="715" spans="1:5" x14ac:dyDescent="0.3">
      <c r="A715" t="s">
        <v>2366</v>
      </c>
      <c r="B715" t="s">
        <v>1815</v>
      </c>
      <c r="C715" t="s">
        <v>2267</v>
      </c>
      <c r="D715">
        <f>VLOOKUP(C715, 'lat-long'!A:C, 2, FALSE)</f>
        <v>78.900000000000006</v>
      </c>
      <c r="E715">
        <f>VLOOKUP(C715, 'lat-long'!A:C, 3, FALSE)</f>
        <v>18.3</v>
      </c>
    </row>
    <row r="716" spans="1:5" x14ac:dyDescent="0.3">
      <c r="A716" t="s">
        <v>702</v>
      </c>
      <c r="B716" t="s">
        <v>1816</v>
      </c>
      <c r="C716" t="s">
        <v>2258</v>
      </c>
      <c r="D716">
        <f>VLOOKUP(C716, 'lat-long'!A:C, 2, FALSE)</f>
        <v>59.6</v>
      </c>
      <c r="E716">
        <f>VLOOKUP(C716, 'lat-long'!A:C, 3, FALSE)</f>
        <v>-103.1</v>
      </c>
    </row>
    <row r="717" spans="1:5" x14ac:dyDescent="0.3">
      <c r="A717" t="s">
        <v>703</v>
      </c>
      <c r="B717" t="s">
        <v>1816</v>
      </c>
      <c r="C717" t="s">
        <v>2258</v>
      </c>
      <c r="D717">
        <f>VLOOKUP(C717, 'lat-long'!A:C, 2, FALSE)</f>
        <v>59.6</v>
      </c>
      <c r="E717">
        <f>VLOOKUP(C717, 'lat-long'!A:C, 3, FALSE)</f>
        <v>-103.1</v>
      </c>
    </row>
    <row r="718" spans="1:5" x14ac:dyDescent="0.3">
      <c r="A718" t="s">
        <v>704</v>
      </c>
      <c r="B718" t="s">
        <v>1817</v>
      </c>
      <c r="C718" t="s">
        <v>2259</v>
      </c>
      <c r="D718">
        <f>VLOOKUP(C718, 'lat-long'!A:C, 2, FALSE)</f>
        <v>20.399999999999999</v>
      </c>
      <c r="E718">
        <f>VLOOKUP(C718, 'lat-long'!A:C, 3, FALSE)</f>
        <v>56.9</v>
      </c>
    </row>
    <row r="719" spans="1:5" x14ac:dyDescent="0.3">
      <c r="A719" t="s">
        <v>2367</v>
      </c>
      <c r="B719" t="s">
        <v>1817</v>
      </c>
      <c r="C719" t="s">
        <v>2259</v>
      </c>
      <c r="D719">
        <f>VLOOKUP(C719, 'lat-long'!A:C, 2, FALSE)</f>
        <v>20.399999999999999</v>
      </c>
      <c r="E719">
        <f>VLOOKUP(C719, 'lat-long'!A:C, 3, FALSE)</f>
        <v>56.9</v>
      </c>
    </row>
    <row r="720" spans="1:5" x14ac:dyDescent="0.3">
      <c r="A720" t="s">
        <v>705</v>
      </c>
      <c r="B720" t="s">
        <v>705</v>
      </c>
      <c r="C720" t="s">
        <v>2275</v>
      </c>
      <c r="D720">
        <f>VLOOKUP(C720, 'lat-long'!A:C, 2, FALSE)</f>
        <v>-22.6</v>
      </c>
      <c r="E720">
        <f>VLOOKUP(C720, 'lat-long'!A:C, 3, FALSE)</f>
        <v>17.100000000000001</v>
      </c>
    </row>
    <row r="721" spans="1:5" x14ac:dyDescent="0.3">
      <c r="A721" t="s">
        <v>706</v>
      </c>
      <c r="B721" t="s">
        <v>705</v>
      </c>
      <c r="C721" t="s">
        <v>2275</v>
      </c>
      <c r="D721">
        <f>VLOOKUP(C721, 'lat-long'!A:C, 2, FALSE)</f>
        <v>-22.6</v>
      </c>
      <c r="E721">
        <f>VLOOKUP(C721, 'lat-long'!A:C, 3, FALSE)</f>
        <v>17.100000000000001</v>
      </c>
    </row>
    <row r="722" spans="1:5" x14ac:dyDescent="0.3">
      <c r="A722" t="s">
        <v>707</v>
      </c>
      <c r="B722" t="s">
        <v>1818</v>
      </c>
      <c r="C722" t="s">
        <v>2257</v>
      </c>
      <c r="D722">
        <f>VLOOKUP(C722, 'lat-long'!A:C, 2, FALSE)</f>
        <v>-23.7</v>
      </c>
      <c r="E722">
        <f>VLOOKUP(C722, 'lat-long'!A:C, 3, FALSE)</f>
        <v>134.1</v>
      </c>
    </row>
    <row r="723" spans="1:5" x14ac:dyDescent="0.3">
      <c r="A723" t="s">
        <v>51</v>
      </c>
      <c r="B723" t="s">
        <v>1818</v>
      </c>
      <c r="C723" t="s">
        <v>2257</v>
      </c>
      <c r="D723">
        <f>VLOOKUP(C723, 'lat-long'!A:C, 2, FALSE)</f>
        <v>-23.7</v>
      </c>
      <c r="E723">
        <f>VLOOKUP(C723, 'lat-long'!A:C, 3, FALSE)</f>
        <v>134.1</v>
      </c>
    </row>
    <row r="724" spans="1:5" x14ac:dyDescent="0.3">
      <c r="A724" t="s">
        <v>196</v>
      </c>
      <c r="B724" t="s">
        <v>1818</v>
      </c>
      <c r="C724" t="s">
        <v>2257</v>
      </c>
      <c r="D724">
        <f>VLOOKUP(C724, 'lat-long'!A:C, 2, FALSE)</f>
        <v>-23.7</v>
      </c>
      <c r="E724">
        <f>VLOOKUP(C724, 'lat-long'!A:C, 3, FALSE)</f>
        <v>134.1</v>
      </c>
    </row>
    <row r="725" spans="1:5" x14ac:dyDescent="0.3">
      <c r="A725" t="s">
        <v>196</v>
      </c>
      <c r="B725" t="s">
        <v>1818</v>
      </c>
      <c r="C725" t="s">
        <v>2257</v>
      </c>
      <c r="D725">
        <f>VLOOKUP(C725, 'lat-long'!A:C, 2, FALSE)</f>
        <v>-23.7</v>
      </c>
      <c r="E725">
        <f>VLOOKUP(C725, 'lat-long'!A:C, 3, FALSE)</f>
        <v>134.1</v>
      </c>
    </row>
    <row r="726" spans="1:5" x14ac:dyDescent="0.3">
      <c r="A726" t="s">
        <v>85</v>
      </c>
      <c r="B726" t="s">
        <v>1818</v>
      </c>
      <c r="C726" t="s">
        <v>2257</v>
      </c>
      <c r="D726">
        <f>VLOOKUP(C726, 'lat-long'!A:C, 2, FALSE)</f>
        <v>-23.7</v>
      </c>
      <c r="E726">
        <f>VLOOKUP(C726, 'lat-long'!A:C, 3, FALSE)</f>
        <v>134.1</v>
      </c>
    </row>
    <row r="727" spans="1:5" x14ac:dyDescent="0.3">
      <c r="A727" t="s">
        <v>708</v>
      </c>
      <c r="B727" t="s">
        <v>1818</v>
      </c>
      <c r="C727" t="s">
        <v>2257</v>
      </c>
      <c r="D727">
        <f>VLOOKUP(C727, 'lat-long'!A:C, 2, FALSE)</f>
        <v>-23.7</v>
      </c>
      <c r="E727">
        <f>VLOOKUP(C727, 'lat-long'!A:C, 3, FALSE)</f>
        <v>134.1</v>
      </c>
    </row>
    <row r="728" spans="1:5" x14ac:dyDescent="0.3">
      <c r="A728" t="s">
        <v>709</v>
      </c>
      <c r="B728" t="s">
        <v>709</v>
      </c>
      <c r="C728" t="s">
        <v>2258</v>
      </c>
      <c r="D728">
        <f>VLOOKUP(C728, 'lat-long'!A:C, 2, FALSE)</f>
        <v>59.6</v>
      </c>
      <c r="E728">
        <f>VLOOKUP(C728, 'lat-long'!A:C, 3, FALSE)</f>
        <v>-103.1</v>
      </c>
    </row>
    <row r="729" spans="1:5" x14ac:dyDescent="0.3">
      <c r="A729" t="s">
        <v>710</v>
      </c>
      <c r="B729" t="s">
        <v>1819</v>
      </c>
      <c r="C729" t="s">
        <v>2264</v>
      </c>
      <c r="D729">
        <f>VLOOKUP(C729, 'lat-long'!A:C, 2, FALSE)</f>
        <v>63.7</v>
      </c>
      <c r="E729">
        <f>VLOOKUP(C729, 'lat-long'!A:C, 3, FALSE)</f>
        <v>98.1</v>
      </c>
    </row>
    <row r="730" spans="1:5" x14ac:dyDescent="0.3">
      <c r="A730" t="s">
        <v>711</v>
      </c>
      <c r="B730" t="s">
        <v>1819</v>
      </c>
      <c r="C730" t="s">
        <v>2264</v>
      </c>
      <c r="D730">
        <f>VLOOKUP(C730, 'lat-long'!A:C, 2, FALSE)</f>
        <v>63.7</v>
      </c>
      <c r="E730">
        <f>VLOOKUP(C730, 'lat-long'!A:C, 3, FALSE)</f>
        <v>98.1</v>
      </c>
    </row>
    <row r="731" spans="1:5" x14ac:dyDescent="0.3">
      <c r="A731" t="s">
        <v>712</v>
      </c>
      <c r="B731" t="s">
        <v>712</v>
      </c>
      <c r="C731" t="s">
        <v>2264</v>
      </c>
      <c r="D731">
        <f>VLOOKUP(C731, 'lat-long'!A:C, 2, FALSE)</f>
        <v>63.7</v>
      </c>
      <c r="E731">
        <f>VLOOKUP(C731, 'lat-long'!A:C, 3, FALSE)</f>
        <v>98.1</v>
      </c>
    </row>
    <row r="732" spans="1:5" x14ac:dyDescent="0.3">
      <c r="A732" t="s">
        <v>713</v>
      </c>
      <c r="B732" t="s">
        <v>713</v>
      </c>
      <c r="C732" t="s">
        <v>2258</v>
      </c>
      <c r="D732">
        <f>VLOOKUP(C732, 'lat-long'!A:C, 2, FALSE)</f>
        <v>59.6</v>
      </c>
      <c r="E732">
        <f>VLOOKUP(C732, 'lat-long'!A:C, 3, FALSE)</f>
        <v>-103.1</v>
      </c>
    </row>
    <row r="733" spans="1:5" x14ac:dyDescent="0.3">
      <c r="A733" t="s">
        <v>714</v>
      </c>
      <c r="B733" t="s">
        <v>1820</v>
      </c>
      <c r="C733" t="s">
        <v>2260</v>
      </c>
      <c r="D733">
        <f>VLOOKUP(C733, 'lat-long'!A:C, 2, FALSE)</f>
        <v>-28.7</v>
      </c>
      <c r="E733">
        <f>VLOOKUP(C733, 'lat-long'!A:C, 3, FALSE)</f>
        <v>25.3</v>
      </c>
    </row>
    <row r="734" spans="1:5" x14ac:dyDescent="0.3">
      <c r="A734" t="s">
        <v>715</v>
      </c>
      <c r="B734" t="s">
        <v>1820</v>
      </c>
      <c r="C734" t="s">
        <v>2260</v>
      </c>
      <c r="D734">
        <f>VLOOKUP(C734, 'lat-long'!A:C, 2, FALSE)</f>
        <v>-28.7</v>
      </c>
      <c r="E734">
        <f>VLOOKUP(C734, 'lat-long'!A:C, 3, FALSE)</f>
        <v>25.3</v>
      </c>
    </row>
    <row r="735" spans="1:5" x14ac:dyDescent="0.3">
      <c r="A735" t="s">
        <v>2368</v>
      </c>
      <c r="B735" t="s">
        <v>1820</v>
      </c>
      <c r="C735" t="s">
        <v>2260</v>
      </c>
      <c r="D735">
        <f>VLOOKUP(C735, 'lat-long'!A:C, 2, FALSE)</f>
        <v>-28.7</v>
      </c>
      <c r="E735">
        <f>VLOOKUP(C735, 'lat-long'!A:C, 3, FALSE)</f>
        <v>25.3</v>
      </c>
    </row>
    <row r="736" spans="1:5" x14ac:dyDescent="0.3">
      <c r="A736" t="s">
        <v>716</v>
      </c>
      <c r="B736" t="s">
        <v>1821</v>
      </c>
      <c r="C736" t="s">
        <v>2264</v>
      </c>
      <c r="D736">
        <f>VLOOKUP(C736, 'lat-long'!A:C, 2, FALSE)</f>
        <v>63.7</v>
      </c>
      <c r="E736">
        <f>VLOOKUP(C736, 'lat-long'!A:C, 3, FALSE)</f>
        <v>98.1</v>
      </c>
    </row>
    <row r="737" spans="1:5" x14ac:dyDescent="0.3">
      <c r="A737" t="s">
        <v>717</v>
      </c>
      <c r="B737" t="s">
        <v>1821</v>
      </c>
      <c r="C737" t="s">
        <v>2264</v>
      </c>
      <c r="D737">
        <f>VLOOKUP(C737, 'lat-long'!A:C, 2, FALSE)</f>
        <v>63.7</v>
      </c>
      <c r="E737">
        <f>VLOOKUP(C737, 'lat-long'!A:C, 3, FALSE)</f>
        <v>98.1</v>
      </c>
    </row>
    <row r="738" spans="1:5" x14ac:dyDescent="0.3">
      <c r="A738" t="s">
        <v>718</v>
      </c>
      <c r="B738" t="s">
        <v>1821</v>
      </c>
      <c r="C738" t="s">
        <v>2264</v>
      </c>
      <c r="D738">
        <f>VLOOKUP(C738, 'lat-long'!A:C, 2, FALSE)</f>
        <v>63.7</v>
      </c>
      <c r="E738">
        <f>VLOOKUP(C738, 'lat-long'!A:C, 3, FALSE)</f>
        <v>98.1</v>
      </c>
    </row>
    <row r="739" spans="1:5" x14ac:dyDescent="0.3">
      <c r="A739" t="s">
        <v>719</v>
      </c>
      <c r="B739" t="s">
        <v>719</v>
      </c>
      <c r="C739" t="s">
        <v>2257</v>
      </c>
      <c r="D739">
        <f>VLOOKUP(C739, 'lat-long'!A:C, 2, FALSE)</f>
        <v>-23.7</v>
      </c>
      <c r="E739">
        <f>VLOOKUP(C739, 'lat-long'!A:C, 3, FALSE)</f>
        <v>134.1</v>
      </c>
    </row>
    <row r="740" spans="1:5" x14ac:dyDescent="0.3">
      <c r="A740" t="s">
        <v>720</v>
      </c>
      <c r="B740" t="s">
        <v>1822</v>
      </c>
      <c r="C740" t="s">
        <v>2279</v>
      </c>
      <c r="D740">
        <f>VLOOKUP(C740, 'lat-long'!A:C, 2, FALSE)</f>
        <v>76.3</v>
      </c>
      <c r="E740">
        <f>VLOOKUP(C740, 'lat-long'!A:C, 3, FALSE)</f>
        <v>-41.5</v>
      </c>
    </row>
    <row r="741" spans="1:5" x14ac:dyDescent="0.3">
      <c r="A741" t="s">
        <v>721</v>
      </c>
      <c r="B741" t="s">
        <v>1822</v>
      </c>
      <c r="C741" t="s">
        <v>2279</v>
      </c>
      <c r="D741">
        <f>VLOOKUP(C741, 'lat-long'!A:C, 2, FALSE)</f>
        <v>76.3</v>
      </c>
      <c r="E741">
        <f>VLOOKUP(C741, 'lat-long'!A:C, 3, FALSE)</f>
        <v>-41.5</v>
      </c>
    </row>
    <row r="742" spans="1:5" x14ac:dyDescent="0.3">
      <c r="A742" t="s">
        <v>722</v>
      </c>
      <c r="B742" t="s">
        <v>1822</v>
      </c>
      <c r="C742" t="s">
        <v>2279</v>
      </c>
      <c r="D742">
        <f>VLOOKUP(C742, 'lat-long'!A:C, 2, FALSE)</f>
        <v>76.3</v>
      </c>
      <c r="E742">
        <f>VLOOKUP(C742, 'lat-long'!A:C, 3, FALSE)</f>
        <v>-41.5</v>
      </c>
    </row>
    <row r="743" spans="1:5" x14ac:dyDescent="0.3">
      <c r="A743" t="s">
        <v>228</v>
      </c>
      <c r="B743" t="s">
        <v>1822</v>
      </c>
      <c r="C743" t="s">
        <v>2279</v>
      </c>
      <c r="D743">
        <f>VLOOKUP(C743, 'lat-long'!A:C, 2, FALSE)</f>
        <v>76.3</v>
      </c>
      <c r="E743">
        <f>VLOOKUP(C743, 'lat-long'!A:C, 3, FALSE)</f>
        <v>-41.5</v>
      </c>
    </row>
    <row r="744" spans="1:5" x14ac:dyDescent="0.3">
      <c r="A744" t="s">
        <v>228</v>
      </c>
      <c r="B744" t="s">
        <v>1822</v>
      </c>
      <c r="C744" t="s">
        <v>2279</v>
      </c>
      <c r="D744">
        <f>VLOOKUP(C744, 'lat-long'!A:C, 2, FALSE)</f>
        <v>76.3</v>
      </c>
      <c r="E744">
        <f>VLOOKUP(C744, 'lat-long'!A:C, 3, FALSE)</f>
        <v>-41.5</v>
      </c>
    </row>
    <row r="745" spans="1:5" x14ac:dyDescent="0.3">
      <c r="A745" t="s">
        <v>117</v>
      </c>
      <c r="B745" t="s">
        <v>1822</v>
      </c>
      <c r="C745" t="s">
        <v>2279</v>
      </c>
      <c r="D745">
        <f>VLOOKUP(C745, 'lat-long'!A:C, 2, FALSE)</f>
        <v>76.3</v>
      </c>
      <c r="E745">
        <f>VLOOKUP(C745, 'lat-long'!A:C, 3, FALSE)</f>
        <v>-41.5</v>
      </c>
    </row>
    <row r="746" spans="1:5" x14ac:dyDescent="0.3">
      <c r="A746" t="s">
        <v>723</v>
      </c>
      <c r="B746" t="s">
        <v>1823</v>
      </c>
      <c r="C746" t="s">
        <v>2262</v>
      </c>
      <c r="D746">
        <f>VLOOKUP(C746, 'lat-long'!A:C, 2, FALSE)</f>
        <v>22.2</v>
      </c>
      <c r="E746">
        <f>VLOOKUP(C746, 'lat-long'!A:C, 3, FALSE)</f>
        <v>78.400000000000006</v>
      </c>
    </row>
    <row r="747" spans="1:5" x14ac:dyDescent="0.3">
      <c r="A747" t="s">
        <v>724</v>
      </c>
      <c r="B747" t="s">
        <v>1824</v>
      </c>
      <c r="C747" t="s">
        <v>2257</v>
      </c>
      <c r="D747">
        <f>VLOOKUP(C747, 'lat-long'!A:C, 2, FALSE)</f>
        <v>-23.7</v>
      </c>
      <c r="E747">
        <f>VLOOKUP(C747, 'lat-long'!A:C, 3, FALSE)</f>
        <v>134.1</v>
      </c>
    </row>
    <row r="748" spans="1:5" x14ac:dyDescent="0.3">
      <c r="A748" t="s">
        <v>2369</v>
      </c>
      <c r="B748" t="s">
        <v>1824</v>
      </c>
      <c r="C748" t="s">
        <v>2257</v>
      </c>
      <c r="D748">
        <f>VLOOKUP(C748, 'lat-long'!A:C, 2, FALSE)</f>
        <v>-23.7</v>
      </c>
      <c r="E748">
        <f>VLOOKUP(C748, 'lat-long'!A:C, 3, FALSE)</f>
        <v>134.1</v>
      </c>
    </row>
    <row r="749" spans="1:5" x14ac:dyDescent="0.3">
      <c r="A749" t="s">
        <v>725</v>
      </c>
      <c r="B749" t="s">
        <v>1825</v>
      </c>
      <c r="C749" t="s">
        <v>615</v>
      </c>
      <c r="D749">
        <f>VLOOKUP(C749, 'lat-long'!A:C, 2, FALSE)</f>
        <v>65.3</v>
      </c>
      <c r="E749">
        <f>VLOOKUP(C749, 'lat-long'!A:C, 3, FALSE)</f>
        <v>27.4</v>
      </c>
    </row>
    <row r="750" spans="1:5" x14ac:dyDescent="0.3">
      <c r="A750" t="s">
        <v>2370</v>
      </c>
      <c r="B750" t="s">
        <v>1825</v>
      </c>
      <c r="C750" t="s">
        <v>615</v>
      </c>
      <c r="D750">
        <f>VLOOKUP(C750, 'lat-long'!A:C, 2, FALSE)</f>
        <v>65.3</v>
      </c>
      <c r="E750">
        <f>VLOOKUP(C750, 'lat-long'!A:C, 3, FALSE)</f>
        <v>27.4</v>
      </c>
    </row>
    <row r="751" spans="1:5" x14ac:dyDescent="0.3">
      <c r="A751" t="s">
        <v>726</v>
      </c>
      <c r="B751" t="s">
        <v>1825</v>
      </c>
      <c r="C751" t="s">
        <v>615</v>
      </c>
      <c r="D751">
        <f>VLOOKUP(C751, 'lat-long'!A:C, 2, FALSE)</f>
        <v>65.3</v>
      </c>
      <c r="E751">
        <f>VLOOKUP(C751, 'lat-long'!A:C, 3, FALSE)</f>
        <v>27.4</v>
      </c>
    </row>
    <row r="752" spans="1:5" x14ac:dyDescent="0.3">
      <c r="A752" t="s">
        <v>727</v>
      </c>
      <c r="B752" t="s">
        <v>1825</v>
      </c>
      <c r="C752" t="s">
        <v>615</v>
      </c>
      <c r="D752">
        <f>VLOOKUP(C752, 'lat-long'!A:C, 2, FALSE)</f>
        <v>65.3</v>
      </c>
      <c r="E752">
        <f>VLOOKUP(C752, 'lat-long'!A:C, 3, FALSE)</f>
        <v>27.4</v>
      </c>
    </row>
    <row r="753" spans="1:5" x14ac:dyDescent="0.3">
      <c r="A753" t="s">
        <v>728</v>
      </c>
      <c r="B753" t="s">
        <v>1825</v>
      </c>
      <c r="C753" t="s">
        <v>615</v>
      </c>
      <c r="D753">
        <f>VLOOKUP(C753, 'lat-long'!A:C, 2, FALSE)</f>
        <v>65.3</v>
      </c>
      <c r="E753">
        <f>VLOOKUP(C753, 'lat-long'!A:C, 3, FALSE)</f>
        <v>27.4</v>
      </c>
    </row>
    <row r="754" spans="1:5" x14ac:dyDescent="0.3">
      <c r="A754" t="s">
        <v>729</v>
      </c>
      <c r="B754" t="s">
        <v>1825</v>
      </c>
      <c r="C754" t="s">
        <v>615</v>
      </c>
      <c r="D754">
        <f>VLOOKUP(C754, 'lat-long'!A:C, 2, FALSE)</f>
        <v>65.3</v>
      </c>
      <c r="E754">
        <f>VLOOKUP(C754, 'lat-long'!A:C, 3, FALSE)</f>
        <v>27.4</v>
      </c>
    </row>
    <row r="755" spans="1:5" x14ac:dyDescent="0.3">
      <c r="A755" t="s">
        <v>730</v>
      </c>
      <c r="B755" t="s">
        <v>1825</v>
      </c>
      <c r="C755" t="s">
        <v>615</v>
      </c>
      <c r="D755">
        <f>VLOOKUP(C755, 'lat-long'!A:C, 2, FALSE)</f>
        <v>65.3</v>
      </c>
      <c r="E755">
        <f>VLOOKUP(C755, 'lat-long'!A:C, 3, FALSE)</f>
        <v>27.4</v>
      </c>
    </row>
    <row r="756" spans="1:5" x14ac:dyDescent="0.3">
      <c r="A756" t="s">
        <v>2372</v>
      </c>
      <c r="B756" t="s">
        <v>1825</v>
      </c>
      <c r="C756" t="s">
        <v>2264</v>
      </c>
      <c r="D756">
        <f>VLOOKUP(C756, 'lat-long'!A:C, 2, FALSE)</f>
        <v>63.7</v>
      </c>
      <c r="E756">
        <f>VLOOKUP(C756, 'lat-long'!A:C, 3, FALSE)</f>
        <v>98.1</v>
      </c>
    </row>
    <row r="757" spans="1:5" x14ac:dyDescent="0.3">
      <c r="A757" t="s">
        <v>2371</v>
      </c>
      <c r="B757" t="s">
        <v>1825</v>
      </c>
      <c r="C757" t="s">
        <v>2264</v>
      </c>
      <c r="D757">
        <f>VLOOKUP(C757, 'lat-long'!A:C, 2, FALSE)</f>
        <v>63.7</v>
      </c>
      <c r="E757">
        <f>VLOOKUP(C757, 'lat-long'!A:C, 3, FALSE)</f>
        <v>98.1</v>
      </c>
    </row>
    <row r="758" spans="1:5" x14ac:dyDescent="0.3">
      <c r="A758" t="s">
        <v>731</v>
      </c>
      <c r="B758" t="s">
        <v>1826</v>
      </c>
      <c r="C758" t="s">
        <v>2262</v>
      </c>
      <c r="D758">
        <f>VLOOKUP(C758, 'lat-long'!A:C, 2, FALSE)</f>
        <v>22.2</v>
      </c>
      <c r="E758">
        <f>VLOOKUP(C758, 'lat-long'!A:C, 3, FALSE)</f>
        <v>78.400000000000006</v>
      </c>
    </row>
    <row r="759" spans="1:5" x14ac:dyDescent="0.3">
      <c r="A759" t="s">
        <v>732</v>
      </c>
      <c r="B759" t="s">
        <v>1826</v>
      </c>
      <c r="C759" t="s">
        <v>2262</v>
      </c>
      <c r="D759">
        <f>VLOOKUP(C759, 'lat-long'!A:C, 2, FALSE)</f>
        <v>22.2</v>
      </c>
      <c r="E759">
        <f>VLOOKUP(C759, 'lat-long'!A:C, 3, FALSE)</f>
        <v>78.400000000000006</v>
      </c>
    </row>
    <row r="760" spans="1:5" x14ac:dyDescent="0.3">
      <c r="A760" t="s">
        <v>733</v>
      </c>
      <c r="B760" t="s">
        <v>1827</v>
      </c>
      <c r="C760" t="s">
        <v>2257</v>
      </c>
      <c r="D760">
        <f>VLOOKUP(C760, 'lat-long'!A:C, 2, FALSE)</f>
        <v>-23.7</v>
      </c>
      <c r="E760">
        <f>VLOOKUP(C760, 'lat-long'!A:C, 3, FALSE)</f>
        <v>134.1</v>
      </c>
    </row>
    <row r="761" spans="1:5" x14ac:dyDescent="0.3">
      <c r="A761" t="s">
        <v>2373</v>
      </c>
      <c r="B761" t="s">
        <v>1827</v>
      </c>
      <c r="C761" t="s">
        <v>2257</v>
      </c>
      <c r="D761">
        <f>VLOOKUP(C761, 'lat-long'!A:C, 2, FALSE)</f>
        <v>-23.7</v>
      </c>
      <c r="E761">
        <f>VLOOKUP(C761, 'lat-long'!A:C, 3, FALSE)</f>
        <v>134.1</v>
      </c>
    </row>
    <row r="762" spans="1:5" x14ac:dyDescent="0.3">
      <c r="A762" t="s">
        <v>103</v>
      </c>
      <c r="B762" t="s">
        <v>1827</v>
      </c>
      <c r="C762" t="s">
        <v>2257</v>
      </c>
      <c r="D762">
        <f>VLOOKUP(C762, 'lat-long'!A:C, 2, FALSE)</f>
        <v>-23.7</v>
      </c>
      <c r="E762">
        <f>VLOOKUP(C762, 'lat-long'!A:C, 3, FALSE)</f>
        <v>134.1</v>
      </c>
    </row>
    <row r="763" spans="1:5" x14ac:dyDescent="0.3">
      <c r="A763" t="s">
        <v>103</v>
      </c>
      <c r="B763" t="s">
        <v>1827</v>
      </c>
      <c r="C763" t="s">
        <v>2257</v>
      </c>
      <c r="D763">
        <f>VLOOKUP(C763, 'lat-long'!A:C, 2, FALSE)</f>
        <v>-23.7</v>
      </c>
      <c r="E763">
        <f>VLOOKUP(C763, 'lat-long'!A:C, 3, FALSE)</f>
        <v>134.1</v>
      </c>
    </row>
    <row r="764" spans="1:5" x14ac:dyDescent="0.3">
      <c r="A764" t="s">
        <v>162</v>
      </c>
      <c r="B764" t="s">
        <v>1827</v>
      </c>
      <c r="C764" t="s">
        <v>2257</v>
      </c>
      <c r="D764">
        <f>VLOOKUP(C764, 'lat-long'!A:C, 2, FALSE)</f>
        <v>-23.7</v>
      </c>
      <c r="E764">
        <f>VLOOKUP(C764, 'lat-long'!A:C, 3, FALSE)</f>
        <v>134.1</v>
      </c>
    </row>
    <row r="765" spans="1:5" x14ac:dyDescent="0.3">
      <c r="A765" t="s">
        <v>734</v>
      </c>
      <c r="B765" t="s">
        <v>1827</v>
      </c>
      <c r="C765" t="s">
        <v>2257</v>
      </c>
      <c r="D765">
        <f>VLOOKUP(C765, 'lat-long'!A:C, 2, FALSE)</f>
        <v>-23.7</v>
      </c>
      <c r="E765">
        <f>VLOOKUP(C765, 'lat-long'!A:C, 3, FALSE)</f>
        <v>134.1</v>
      </c>
    </row>
    <row r="766" spans="1:5" x14ac:dyDescent="0.3">
      <c r="A766" t="s">
        <v>735</v>
      </c>
      <c r="B766" t="s">
        <v>1828</v>
      </c>
      <c r="C766" t="s">
        <v>2262</v>
      </c>
      <c r="D766">
        <f>VLOOKUP(C766, 'lat-long'!A:C, 2, FALSE)</f>
        <v>22.2</v>
      </c>
      <c r="E766">
        <f>VLOOKUP(C766, 'lat-long'!A:C, 3, FALSE)</f>
        <v>78.400000000000006</v>
      </c>
    </row>
    <row r="767" spans="1:5" x14ac:dyDescent="0.3">
      <c r="A767" t="s">
        <v>736</v>
      </c>
      <c r="B767" t="s">
        <v>1828</v>
      </c>
      <c r="C767" t="s">
        <v>2262</v>
      </c>
      <c r="D767">
        <f>VLOOKUP(C767, 'lat-long'!A:C, 2, FALSE)</f>
        <v>22.2</v>
      </c>
      <c r="E767">
        <f>VLOOKUP(C767, 'lat-long'!A:C, 3, FALSE)</f>
        <v>78.400000000000006</v>
      </c>
    </row>
    <row r="768" spans="1:5" x14ac:dyDescent="0.3">
      <c r="A768" t="s">
        <v>737</v>
      </c>
      <c r="B768" t="s">
        <v>1828</v>
      </c>
      <c r="C768" t="s">
        <v>2262</v>
      </c>
      <c r="D768">
        <f>VLOOKUP(C768, 'lat-long'!A:C, 2, FALSE)</f>
        <v>22.2</v>
      </c>
      <c r="E768">
        <f>VLOOKUP(C768, 'lat-long'!A:C, 3, FALSE)</f>
        <v>78.400000000000006</v>
      </c>
    </row>
    <row r="769" spans="1:5" x14ac:dyDescent="0.3">
      <c r="A769" t="s">
        <v>738</v>
      </c>
      <c r="B769" t="s">
        <v>1828</v>
      </c>
      <c r="C769" t="s">
        <v>2262</v>
      </c>
      <c r="D769">
        <f>VLOOKUP(C769, 'lat-long'!A:C, 2, FALSE)</f>
        <v>22.2</v>
      </c>
      <c r="E769">
        <f>VLOOKUP(C769, 'lat-long'!A:C, 3, FALSE)</f>
        <v>78.400000000000006</v>
      </c>
    </row>
    <row r="770" spans="1:5" x14ac:dyDescent="0.3">
      <c r="A770" t="s">
        <v>739</v>
      </c>
      <c r="B770" t="s">
        <v>1829</v>
      </c>
      <c r="C770" t="s">
        <v>2269</v>
      </c>
      <c r="D770">
        <f>VLOOKUP(C770, 'lat-long'!A:C, 2, FALSE)</f>
        <v>33.9</v>
      </c>
      <c r="E770">
        <f>VLOOKUP(C770, 'lat-long'!A:C, 3, FALSE)</f>
        <v>104.1</v>
      </c>
    </row>
    <row r="771" spans="1:5" x14ac:dyDescent="0.3">
      <c r="A771" t="s">
        <v>740</v>
      </c>
      <c r="B771" t="s">
        <v>1829</v>
      </c>
      <c r="C771" t="s">
        <v>2269</v>
      </c>
      <c r="D771">
        <f>VLOOKUP(C771, 'lat-long'!A:C, 2, FALSE)</f>
        <v>33.9</v>
      </c>
      <c r="E771">
        <f>VLOOKUP(C771, 'lat-long'!A:C, 3, FALSE)</f>
        <v>104.1</v>
      </c>
    </row>
    <row r="772" spans="1:5" x14ac:dyDescent="0.3">
      <c r="A772" t="s">
        <v>741</v>
      </c>
      <c r="B772" t="s">
        <v>1830</v>
      </c>
      <c r="C772" t="s">
        <v>2269</v>
      </c>
      <c r="D772">
        <f>VLOOKUP(C772, 'lat-long'!A:C, 2, FALSE)</f>
        <v>33.9</v>
      </c>
      <c r="E772">
        <f>VLOOKUP(C772, 'lat-long'!A:C, 3, FALSE)</f>
        <v>104.1</v>
      </c>
    </row>
    <row r="773" spans="1:5" x14ac:dyDescent="0.3">
      <c r="A773" t="s">
        <v>742</v>
      </c>
      <c r="B773" t="s">
        <v>1830</v>
      </c>
      <c r="C773" t="s">
        <v>2269</v>
      </c>
      <c r="D773">
        <f>VLOOKUP(C773, 'lat-long'!A:C, 2, FALSE)</f>
        <v>33.9</v>
      </c>
      <c r="E773">
        <f>VLOOKUP(C773, 'lat-long'!A:C, 3, FALSE)</f>
        <v>104.1</v>
      </c>
    </row>
    <row r="774" spans="1:5" x14ac:dyDescent="0.3">
      <c r="A774" t="s">
        <v>743</v>
      </c>
      <c r="B774" t="s">
        <v>1830</v>
      </c>
      <c r="C774" t="s">
        <v>2269</v>
      </c>
      <c r="D774">
        <f>VLOOKUP(C774, 'lat-long'!A:C, 2, FALSE)</f>
        <v>33.9</v>
      </c>
      <c r="E774">
        <f>VLOOKUP(C774, 'lat-long'!A:C, 3, FALSE)</f>
        <v>104.1</v>
      </c>
    </row>
    <row r="775" spans="1:5" x14ac:dyDescent="0.3">
      <c r="A775" t="s">
        <v>744</v>
      </c>
      <c r="B775" t="s">
        <v>1831</v>
      </c>
      <c r="C775" t="s">
        <v>2269</v>
      </c>
      <c r="D775">
        <f>VLOOKUP(C775, 'lat-long'!A:C, 2, FALSE)</f>
        <v>33.9</v>
      </c>
      <c r="E775">
        <f>VLOOKUP(C775, 'lat-long'!A:C, 3, FALSE)</f>
        <v>104.1</v>
      </c>
    </row>
    <row r="776" spans="1:5" x14ac:dyDescent="0.3">
      <c r="A776" t="s">
        <v>2374</v>
      </c>
      <c r="B776" t="s">
        <v>1831</v>
      </c>
      <c r="C776" t="s">
        <v>2269</v>
      </c>
      <c r="D776">
        <f>VLOOKUP(C776, 'lat-long'!A:C, 2, FALSE)</f>
        <v>33.9</v>
      </c>
      <c r="E776">
        <f>VLOOKUP(C776, 'lat-long'!A:C, 3, FALSE)</f>
        <v>104.1</v>
      </c>
    </row>
    <row r="777" spans="1:5" x14ac:dyDescent="0.3">
      <c r="A777" t="s">
        <v>745</v>
      </c>
      <c r="B777" t="s">
        <v>745</v>
      </c>
      <c r="C777" t="s">
        <v>2269</v>
      </c>
      <c r="D777">
        <f>VLOOKUP(C777, 'lat-long'!A:C, 2, FALSE)</f>
        <v>33.9</v>
      </c>
      <c r="E777">
        <f>VLOOKUP(C777, 'lat-long'!A:C, 3, FALSE)</f>
        <v>104.1</v>
      </c>
    </row>
    <row r="778" spans="1:5" x14ac:dyDescent="0.3">
      <c r="A778" t="s">
        <v>746</v>
      </c>
      <c r="B778" t="s">
        <v>745</v>
      </c>
      <c r="C778" t="s">
        <v>2269</v>
      </c>
      <c r="D778">
        <f>VLOOKUP(C778, 'lat-long'!A:C, 2, FALSE)</f>
        <v>33.9</v>
      </c>
      <c r="E778">
        <f>VLOOKUP(C778, 'lat-long'!A:C, 3, FALSE)</f>
        <v>104.1</v>
      </c>
    </row>
    <row r="779" spans="1:5" x14ac:dyDescent="0.3">
      <c r="A779" t="s">
        <v>747</v>
      </c>
      <c r="B779" t="s">
        <v>747</v>
      </c>
      <c r="C779" t="s">
        <v>2257</v>
      </c>
      <c r="D779">
        <f>VLOOKUP(C779, 'lat-long'!A:C, 2, FALSE)</f>
        <v>-23.7</v>
      </c>
      <c r="E779">
        <f>VLOOKUP(C779, 'lat-long'!A:C, 3, FALSE)</f>
        <v>134.1</v>
      </c>
    </row>
    <row r="780" spans="1:5" x14ac:dyDescent="0.3">
      <c r="A780" t="s">
        <v>748</v>
      </c>
      <c r="B780" t="s">
        <v>748</v>
      </c>
      <c r="C780" t="s">
        <v>2257</v>
      </c>
      <c r="D780">
        <f>VLOOKUP(C780, 'lat-long'!A:C, 2, FALSE)</f>
        <v>-23.7</v>
      </c>
      <c r="E780">
        <f>VLOOKUP(C780, 'lat-long'!A:C, 3, FALSE)</f>
        <v>134.1</v>
      </c>
    </row>
    <row r="781" spans="1:5" x14ac:dyDescent="0.3">
      <c r="A781" t="s">
        <v>749</v>
      </c>
      <c r="B781" t="s">
        <v>1832</v>
      </c>
      <c r="C781" t="s">
        <v>2257</v>
      </c>
      <c r="D781">
        <f>VLOOKUP(C781, 'lat-long'!A:C, 2, FALSE)</f>
        <v>-23.7</v>
      </c>
      <c r="E781">
        <f>VLOOKUP(C781, 'lat-long'!A:C, 3, FALSE)</f>
        <v>134.1</v>
      </c>
    </row>
    <row r="782" spans="1:5" x14ac:dyDescent="0.3">
      <c r="A782" t="s">
        <v>750</v>
      </c>
      <c r="B782" t="s">
        <v>1832</v>
      </c>
      <c r="C782" t="s">
        <v>2257</v>
      </c>
      <c r="D782">
        <f>VLOOKUP(C782, 'lat-long'!A:C, 2, FALSE)</f>
        <v>-23.7</v>
      </c>
      <c r="E782">
        <f>VLOOKUP(C782, 'lat-long'!A:C, 3, FALSE)</f>
        <v>134.1</v>
      </c>
    </row>
    <row r="783" spans="1:5" x14ac:dyDescent="0.3">
      <c r="A783" t="s">
        <v>751</v>
      </c>
      <c r="B783" t="s">
        <v>1832</v>
      </c>
      <c r="C783" t="s">
        <v>2257</v>
      </c>
      <c r="D783">
        <f>VLOOKUP(C783, 'lat-long'!A:C, 2, FALSE)</f>
        <v>-23.7</v>
      </c>
      <c r="E783">
        <f>VLOOKUP(C783, 'lat-long'!A:C, 3, FALSE)</f>
        <v>134.1</v>
      </c>
    </row>
    <row r="784" spans="1:5" x14ac:dyDescent="0.3">
      <c r="A784" t="s">
        <v>2375</v>
      </c>
      <c r="B784" t="s">
        <v>1832</v>
      </c>
      <c r="C784" t="s">
        <v>2257</v>
      </c>
      <c r="D784">
        <f>VLOOKUP(C784, 'lat-long'!A:C, 2, FALSE)</f>
        <v>-23.7</v>
      </c>
      <c r="E784">
        <f>VLOOKUP(C784, 'lat-long'!A:C, 3, FALSE)</f>
        <v>134.1</v>
      </c>
    </row>
    <row r="785" spans="1:5" x14ac:dyDescent="0.3">
      <c r="A785" t="s">
        <v>752</v>
      </c>
      <c r="B785" t="s">
        <v>1833</v>
      </c>
      <c r="C785" t="s">
        <v>2261</v>
      </c>
      <c r="D785">
        <f>VLOOKUP(C785, 'lat-long'!A:C, 2, FALSE)</f>
        <v>40.700000000000003</v>
      </c>
      <c r="E785">
        <f>VLOOKUP(C785, 'lat-long'!A:C, 3, FALSE)</f>
        <v>-96.2</v>
      </c>
    </row>
    <row r="786" spans="1:5" x14ac:dyDescent="0.3">
      <c r="A786" t="s">
        <v>182</v>
      </c>
      <c r="B786" t="s">
        <v>1833</v>
      </c>
      <c r="C786" t="s">
        <v>2261</v>
      </c>
      <c r="D786">
        <f>VLOOKUP(C786, 'lat-long'!A:C, 2, FALSE)</f>
        <v>40.700000000000003</v>
      </c>
      <c r="E786">
        <f>VLOOKUP(C786, 'lat-long'!A:C, 3, FALSE)</f>
        <v>-96.2</v>
      </c>
    </row>
    <row r="787" spans="1:5" x14ac:dyDescent="0.3">
      <c r="A787" t="s">
        <v>140</v>
      </c>
      <c r="B787" t="s">
        <v>1833</v>
      </c>
      <c r="C787" t="s">
        <v>2261</v>
      </c>
      <c r="D787">
        <f>VLOOKUP(C787, 'lat-long'!A:C, 2, FALSE)</f>
        <v>40.700000000000003</v>
      </c>
      <c r="E787">
        <f>VLOOKUP(C787, 'lat-long'!A:C, 3, FALSE)</f>
        <v>-96.2</v>
      </c>
    </row>
    <row r="788" spans="1:5" x14ac:dyDescent="0.3">
      <c r="A788" t="s">
        <v>753</v>
      </c>
      <c r="B788" t="s">
        <v>753</v>
      </c>
      <c r="C788" t="s">
        <v>615</v>
      </c>
      <c r="D788">
        <f>VLOOKUP(C788, 'lat-long'!A:C, 2, FALSE)</f>
        <v>65.3</v>
      </c>
      <c r="E788">
        <f>VLOOKUP(C788, 'lat-long'!A:C, 3, FALSE)</f>
        <v>27.4</v>
      </c>
    </row>
    <row r="789" spans="1:5" x14ac:dyDescent="0.3">
      <c r="A789" t="s">
        <v>754</v>
      </c>
      <c r="B789" t="s">
        <v>1834</v>
      </c>
      <c r="C789" t="s">
        <v>2258</v>
      </c>
      <c r="D789">
        <f>VLOOKUP(C789, 'lat-long'!A:C, 2, FALSE)</f>
        <v>59.6</v>
      </c>
      <c r="E789">
        <f>VLOOKUP(C789, 'lat-long'!A:C, 3, FALSE)</f>
        <v>-103.1</v>
      </c>
    </row>
    <row r="790" spans="1:5" x14ac:dyDescent="0.3">
      <c r="A790" t="s">
        <v>754</v>
      </c>
      <c r="B790" t="s">
        <v>1834</v>
      </c>
      <c r="C790" t="s">
        <v>2258</v>
      </c>
      <c r="D790">
        <f>VLOOKUP(C790, 'lat-long'!A:C, 2, FALSE)</f>
        <v>59.6</v>
      </c>
      <c r="E790">
        <f>VLOOKUP(C790, 'lat-long'!A:C, 3, FALSE)</f>
        <v>-103.1</v>
      </c>
    </row>
    <row r="791" spans="1:5" x14ac:dyDescent="0.3">
      <c r="A791" t="s">
        <v>755</v>
      </c>
      <c r="B791" t="s">
        <v>1835</v>
      </c>
      <c r="C791" t="s">
        <v>615</v>
      </c>
      <c r="D791">
        <f>VLOOKUP(C791, 'lat-long'!A:C, 2, FALSE)</f>
        <v>65.3</v>
      </c>
      <c r="E791">
        <f>VLOOKUP(C791, 'lat-long'!A:C, 3, FALSE)</f>
        <v>27.4</v>
      </c>
    </row>
    <row r="792" spans="1:5" x14ac:dyDescent="0.3">
      <c r="A792" t="s">
        <v>756</v>
      </c>
      <c r="B792" t="s">
        <v>1835</v>
      </c>
      <c r="C792" t="s">
        <v>615</v>
      </c>
      <c r="D792">
        <f>VLOOKUP(C792, 'lat-long'!A:C, 2, FALSE)</f>
        <v>65.3</v>
      </c>
      <c r="E792">
        <f>VLOOKUP(C792, 'lat-long'!A:C, 3, FALSE)</f>
        <v>27.4</v>
      </c>
    </row>
    <row r="793" spans="1:5" x14ac:dyDescent="0.3">
      <c r="A793" t="s">
        <v>757</v>
      </c>
      <c r="B793" t="s">
        <v>1836</v>
      </c>
      <c r="C793" t="s">
        <v>2257</v>
      </c>
      <c r="D793">
        <f>VLOOKUP(C793, 'lat-long'!A:C, 2, FALSE)</f>
        <v>-23.7</v>
      </c>
      <c r="E793">
        <f>VLOOKUP(C793, 'lat-long'!A:C, 3, FALSE)</f>
        <v>134.1</v>
      </c>
    </row>
    <row r="794" spans="1:5" x14ac:dyDescent="0.3">
      <c r="A794" t="s">
        <v>758</v>
      </c>
      <c r="B794" t="s">
        <v>1836</v>
      </c>
      <c r="C794" t="s">
        <v>2257</v>
      </c>
      <c r="D794">
        <f>VLOOKUP(C794, 'lat-long'!A:C, 2, FALSE)</f>
        <v>-23.7</v>
      </c>
      <c r="E794">
        <f>VLOOKUP(C794, 'lat-long'!A:C, 3, FALSE)</f>
        <v>134.1</v>
      </c>
    </row>
    <row r="795" spans="1:5" x14ac:dyDescent="0.3">
      <c r="A795" t="s">
        <v>759</v>
      </c>
      <c r="B795" t="s">
        <v>1837</v>
      </c>
      <c r="C795" t="s">
        <v>2262</v>
      </c>
      <c r="D795">
        <f>VLOOKUP(C795, 'lat-long'!A:C, 2, FALSE)</f>
        <v>22.2</v>
      </c>
      <c r="E795">
        <f>VLOOKUP(C795, 'lat-long'!A:C, 3, FALSE)</f>
        <v>78.400000000000006</v>
      </c>
    </row>
    <row r="796" spans="1:5" x14ac:dyDescent="0.3">
      <c r="A796" t="s">
        <v>760</v>
      </c>
      <c r="B796" t="s">
        <v>1837</v>
      </c>
      <c r="C796" t="s">
        <v>2262</v>
      </c>
      <c r="D796">
        <f>VLOOKUP(C796, 'lat-long'!A:C, 2, FALSE)</f>
        <v>22.2</v>
      </c>
      <c r="E796">
        <f>VLOOKUP(C796, 'lat-long'!A:C, 3, FALSE)</f>
        <v>78.400000000000006</v>
      </c>
    </row>
    <row r="797" spans="1:5" x14ac:dyDescent="0.3">
      <c r="A797" t="s">
        <v>760</v>
      </c>
      <c r="B797" t="s">
        <v>1837</v>
      </c>
      <c r="C797" t="s">
        <v>2262</v>
      </c>
      <c r="D797">
        <f>VLOOKUP(C797, 'lat-long'!A:C, 2, FALSE)</f>
        <v>22.2</v>
      </c>
      <c r="E797">
        <f>VLOOKUP(C797, 'lat-long'!A:C, 3, FALSE)</f>
        <v>78.400000000000006</v>
      </c>
    </row>
    <row r="798" spans="1:5" x14ac:dyDescent="0.3">
      <c r="A798" t="s">
        <v>761</v>
      </c>
      <c r="B798" t="s">
        <v>1838</v>
      </c>
      <c r="C798" t="s">
        <v>615</v>
      </c>
      <c r="D798">
        <f>VLOOKUP(C798, 'lat-long'!A:C, 2, FALSE)</f>
        <v>65.3</v>
      </c>
      <c r="E798">
        <f>VLOOKUP(C798, 'lat-long'!A:C, 3, FALSE)</f>
        <v>27.4</v>
      </c>
    </row>
    <row r="799" spans="1:5" x14ac:dyDescent="0.3">
      <c r="A799" t="s">
        <v>762</v>
      </c>
      <c r="B799" t="s">
        <v>1838</v>
      </c>
      <c r="C799" t="s">
        <v>615</v>
      </c>
      <c r="D799">
        <f>VLOOKUP(C799, 'lat-long'!A:C, 2, FALSE)</f>
        <v>65.3</v>
      </c>
      <c r="E799">
        <f>VLOOKUP(C799, 'lat-long'!A:C, 3, FALSE)</f>
        <v>27.4</v>
      </c>
    </row>
    <row r="800" spans="1:5" x14ac:dyDescent="0.3">
      <c r="A800" t="s">
        <v>763</v>
      </c>
      <c r="B800" t="s">
        <v>1838</v>
      </c>
      <c r="C800" t="s">
        <v>615</v>
      </c>
      <c r="D800">
        <f>VLOOKUP(C800, 'lat-long'!A:C, 2, FALSE)</f>
        <v>65.3</v>
      </c>
      <c r="E800">
        <f>VLOOKUP(C800, 'lat-long'!A:C, 3, FALSE)</f>
        <v>27.4</v>
      </c>
    </row>
    <row r="801" spans="1:5" x14ac:dyDescent="0.3">
      <c r="A801" t="s">
        <v>764</v>
      </c>
      <c r="B801" t="s">
        <v>1839</v>
      </c>
      <c r="C801" t="s">
        <v>2277</v>
      </c>
      <c r="D801">
        <f>VLOOKUP(C801, 'lat-long'!A:C, 2, FALSE)</f>
        <v>63.3</v>
      </c>
      <c r="E801">
        <f>VLOOKUP(C801, 'lat-long'!A:C, 3, FALSE)</f>
        <v>16.600000000000001</v>
      </c>
    </row>
    <row r="802" spans="1:5" x14ac:dyDescent="0.3">
      <c r="A802" t="s">
        <v>765</v>
      </c>
      <c r="B802" t="s">
        <v>1839</v>
      </c>
      <c r="C802" t="s">
        <v>2277</v>
      </c>
      <c r="D802">
        <f>VLOOKUP(C802, 'lat-long'!A:C, 2, FALSE)</f>
        <v>63.3</v>
      </c>
      <c r="E802">
        <f>VLOOKUP(C802, 'lat-long'!A:C, 3, FALSE)</f>
        <v>16.600000000000001</v>
      </c>
    </row>
    <row r="803" spans="1:5" x14ac:dyDescent="0.3">
      <c r="A803" t="s">
        <v>766</v>
      </c>
      <c r="B803" t="s">
        <v>1839</v>
      </c>
      <c r="C803" t="s">
        <v>2277</v>
      </c>
      <c r="D803">
        <f>VLOOKUP(C803, 'lat-long'!A:C, 2, FALSE)</f>
        <v>63.3</v>
      </c>
      <c r="E803">
        <f>VLOOKUP(C803, 'lat-long'!A:C, 3, FALSE)</f>
        <v>16.600000000000001</v>
      </c>
    </row>
    <row r="804" spans="1:5" x14ac:dyDescent="0.3">
      <c r="A804" t="s">
        <v>767</v>
      </c>
      <c r="B804" t="s">
        <v>1839</v>
      </c>
      <c r="C804" t="s">
        <v>2277</v>
      </c>
      <c r="D804">
        <f>VLOOKUP(C804, 'lat-long'!A:C, 2, FALSE)</f>
        <v>63.3</v>
      </c>
      <c r="E804">
        <f>VLOOKUP(C804, 'lat-long'!A:C, 3, FALSE)</f>
        <v>16.600000000000001</v>
      </c>
    </row>
    <row r="805" spans="1:5" x14ac:dyDescent="0.3">
      <c r="A805" t="s">
        <v>768</v>
      </c>
      <c r="B805" t="s">
        <v>768</v>
      </c>
      <c r="C805" t="e">
        <v>#N/A</v>
      </c>
      <c r="D805" t="e">
        <f>VLOOKUP(C805, 'lat-long'!A:C, 2, FALSE)</f>
        <v>#N/A</v>
      </c>
      <c r="E805" t="e">
        <f>VLOOKUP(C805, 'lat-long'!A:C, 3, FALSE)</f>
        <v>#N/A</v>
      </c>
    </row>
    <row r="806" spans="1:5" x14ac:dyDescent="0.3">
      <c r="A806" t="s">
        <v>769</v>
      </c>
      <c r="B806" t="s">
        <v>769</v>
      </c>
      <c r="C806" t="e">
        <v>#N/A</v>
      </c>
      <c r="D806" t="e">
        <f>VLOOKUP(C806, 'lat-long'!A:C, 2, FALSE)</f>
        <v>#N/A</v>
      </c>
      <c r="E806" t="e">
        <f>VLOOKUP(C806, 'lat-long'!A:C, 3, FALSE)</f>
        <v>#N/A</v>
      </c>
    </row>
    <row r="807" spans="1:5" x14ac:dyDescent="0.3">
      <c r="A807" t="s">
        <v>770</v>
      </c>
      <c r="B807" t="s">
        <v>1840</v>
      </c>
      <c r="C807" t="s">
        <v>2260</v>
      </c>
      <c r="D807">
        <f>VLOOKUP(C807, 'lat-long'!A:C, 2, FALSE)</f>
        <v>-28.7</v>
      </c>
      <c r="E807">
        <f>VLOOKUP(C807, 'lat-long'!A:C, 3, FALSE)</f>
        <v>25.3</v>
      </c>
    </row>
    <row r="808" spans="1:5" x14ac:dyDescent="0.3">
      <c r="A808" t="s">
        <v>2376</v>
      </c>
      <c r="B808" t="s">
        <v>1840</v>
      </c>
      <c r="C808" t="s">
        <v>2260</v>
      </c>
      <c r="D808">
        <f>VLOOKUP(C808, 'lat-long'!A:C, 2, FALSE)</f>
        <v>-28.7</v>
      </c>
      <c r="E808">
        <f>VLOOKUP(C808, 'lat-long'!A:C, 3, FALSE)</f>
        <v>25.3</v>
      </c>
    </row>
    <row r="809" spans="1:5" x14ac:dyDescent="0.3">
      <c r="A809" t="s">
        <v>771</v>
      </c>
      <c r="B809" t="s">
        <v>1841</v>
      </c>
      <c r="C809" t="s">
        <v>2267</v>
      </c>
      <c r="D809">
        <f>VLOOKUP(C809, 'lat-long'!A:C, 2, FALSE)</f>
        <v>78.900000000000006</v>
      </c>
      <c r="E809">
        <f>VLOOKUP(C809, 'lat-long'!A:C, 3, FALSE)</f>
        <v>18.3</v>
      </c>
    </row>
    <row r="810" spans="1:5" x14ac:dyDescent="0.3">
      <c r="A810" t="s">
        <v>772</v>
      </c>
      <c r="B810" t="s">
        <v>1841</v>
      </c>
      <c r="C810" t="s">
        <v>2267</v>
      </c>
      <c r="D810">
        <f>VLOOKUP(C810, 'lat-long'!A:C, 2, FALSE)</f>
        <v>78.900000000000006</v>
      </c>
      <c r="E810">
        <f>VLOOKUP(C810, 'lat-long'!A:C, 3, FALSE)</f>
        <v>18.3</v>
      </c>
    </row>
    <row r="811" spans="1:5" x14ac:dyDescent="0.3">
      <c r="A811" t="s">
        <v>773</v>
      </c>
      <c r="B811" t="s">
        <v>1841</v>
      </c>
      <c r="C811" t="s">
        <v>2267</v>
      </c>
      <c r="D811">
        <f>VLOOKUP(C811, 'lat-long'!A:C, 2, FALSE)</f>
        <v>78.900000000000006</v>
      </c>
      <c r="E811">
        <f>VLOOKUP(C811, 'lat-long'!A:C, 3, FALSE)</f>
        <v>18.3</v>
      </c>
    </row>
    <row r="812" spans="1:5" x14ac:dyDescent="0.3">
      <c r="A812" t="s">
        <v>2377</v>
      </c>
      <c r="B812" t="s">
        <v>1841</v>
      </c>
      <c r="C812" t="s">
        <v>2267</v>
      </c>
      <c r="D812">
        <f>VLOOKUP(C812, 'lat-long'!A:C, 2, FALSE)</f>
        <v>78.900000000000006</v>
      </c>
      <c r="E812">
        <f>VLOOKUP(C812, 'lat-long'!A:C, 3, FALSE)</f>
        <v>18.3</v>
      </c>
    </row>
    <row r="813" spans="1:5" x14ac:dyDescent="0.3">
      <c r="A813" t="s">
        <v>1641</v>
      </c>
      <c r="B813" t="s">
        <v>2254</v>
      </c>
      <c r="C813" t="s">
        <v>2276</v>
      </c>
      <c r="D813">
        <f>VLOOKUP(C813, 'lat-long'!A:C, 2, FALSE)</f>
        <v>65.900000000000006</v>
      </c>
      <c r="E813">
        <f>VLOOKUP(C813, 'lat-long'!A:C, 3, FALSE)</f>
        <v>13.6</v>
      </c>
    </row>
    <row r="814" spans="1:5" x14ac:dyDescent="0.3">
      <c r="A814" t="s">
        <v>2864</v>
      </c>
      <c r="B814" t="s">
        <v>2242</v>
      </c>
      <c r="C814" t="s">
        <v>2264</v>
      </c>
      <c r="D814">
        <f>VLOOKUP(C814, 'lat-long'!A:C, 2, FALSE)</f>
        <v>63.7</v>
      </c>
      <c r="E814">
        <f>VLOOKUP(C814, 'lat-long'!A:C, 3, FALSE)</f>
        <v>98.1</v>
      </c>
    </row>
    <row r="815" spans="1:5" x14ac:dyDescent="0.3">
      <c r="A815" t="s">
        <v>2530</v>
      </c>
      <c r="B815" t="s">
        <v>2242</v>
      </c>
      <c r="C815" t="s">
        <v>2264</v>
      </c>
      <c r="D815">
        <f>VLOOKUP(C815, 'lat-long'!A:C, 2, FALSE)</f>
        <v>63.7</v>
      </c>
      <c r="E815">
        <f>VLOOKUP(C815, 'lat-long'!A:C, 3, FALSE)</f>
        <v>98.1</v>
      </c>
    </row>
    <row r="816" spans="1:5" x14ac:dyDescent="0.3">
      <c r="A816" t="s">
        <v>2536</v>
      </c>
      <c r="B816" t="s">
        <v>2242</v>
      </c>
      <c r="C816" t="s">
        <v>2264</v>
      </c>
      <c r="D816">
        <f>VLOOKUP(C816, 'lat-long'!A:C, 2, FALSE)</f>
        <v>63.7</v>
      </c>
      <c r="E816">
        <f>VLOOKUP(C816, 'lat-long'!A:C, 3, FALSE)</f>
        <v>98.1</v>
      </c>
    </row>
    <row r="817" spans="1:5" x14ac:dyDescent="0.3">
      <c r="A817" t="s">
        <v>775</v>
      </c>
      <c r="B817" t="s">
        <v>1842</v>
      </c>
      <c r="C817" t="s">
        <v>615</v>
      </c>
      <c r="D817">
        <f>VLOOKUP(C817, 'lat-long'!A:C, 2, FALSE)</f>
        <v>65.3</v>
      </c>
      <c r="E817">
        <f>VLOOKUP(C817, 'lat-long'!A:C, 3, FALSE)</f>
        <v>27.4</v>
      </c>
    </row>
    <row r="818" spans="1:5" x14ac:dyDescent="0.3">
      <c r="A818" t="s">
        <v>774</v>
      </c>
      <c r="B818" t="s">
        <v>1842</v>
      </c>
      <c r="C818" t="s">
        <v>615</v>
      </c>
      <c r="D818">
        <f>VLOOKUP(C818, 'lat-long'!A:C, 2, FALSE)</f>
        <v>65.3</v>
      </c>
      <c r="E818">
        <f>VLOOKUP(C818, 'lat-long'!A:C, 3, FALSE)</f>
        <v>27.4</v>
      </c>
    </row>
    <row r="819" spans="1:5" x14ac:dyDescent="0.3">
      <c r="A819" t="s">
        <v>776</v>
      </c>
      <c r="B819" t="s">
        <v>776</v>
      </c>
      <c r="C819" t="s">
        <v>615</v>
      </c>
      <c r="D819">
        <f>VLOOKUP(C819, 'lat-long'!A:C, 2, FALSE)</f>
        <v>65.3</v>
      </c>
      <c r="E819">
        <f>VLOOKUP(C819, 'lat-long'!A:C, 3, FALSE)</f>
        <v>27.4</v>
      </c>
    </row>
    <row r="820" spans="1:5" x14ac:dyDescent="0.3">
      <c r="A820" t="s">
        <v>776</v>
      </c>
      <c r="B820" t="s">
        <v>776</v>
      </c>
      <c r="C820" t="s">
        <v>615</v>
      </c>
      <c r="D820">
        <f>VLOOKUP(C820, 'lat-long'!A:C, 2, FALSE)</f>
        <v>65.3</v>
      </c>
      <c r="E820">
        <f>VLOOKUP(C820, 'lat-long'!A:C, 3, FALSE)</f>
        <v>27.4</v>
      </c>
    </row>
    <row r="821" spans="1:5" x14ac:dyDescent="0.3">
      <c r="A821" t="s">
        <v>777</v>
      </c>
      <c r="B821" t="s">
        <v>777</v>
      </c>
      <c r="C821" t="s">
        <v>2275</v>
      </c>
      <c r="D821">
        <f>VLOOKUP(C821, 'lat-long'!A:C, 2, FALSE)</f>
        <v>-22.6</v>
      </c>
      <c r="E821">
        <f>VLOOKUP(C821, 'lat-long'!A:C, 3, FALSE)</f>
        <v>17.100000000000001</v>
      </c>
    </row>
    <row r="822" spans="1:5" x14ac:dyDescent="0.3">
      <c r="A822" t="s">
        <v>778</v>
      </c>
      <c r="B822" t="s">
        <v>1843</v>
      </c>
      <c r="C822" t="s">
        <v>2262</v>
      </c>
      <c r="D822">
        <f>VLOOKUP(C822, 'lat-long'!A:C, 2, FALSE)</f>
        <v>22.2</v>
      </c>
      <c r="E822">
        <f>VLOOKUP(C822, 'lat-long'!A:C, 3, FALSE)</f>
        <v>78.400000000000006</v>
      </c>
    </row>
    <row r="823" spans="1:5" x14ac:dyDescent="0.3">
      <c r="A823" t="s">
        <v>779</v>
      </c>
      <c r="B823" t="s">
        <v>1843</v>
      </c>
      <c r="C823" t="s">
        <v>2262</v>
      </c>
      <c r="D823">
        <f>VLOOKUP(C823, 'lat-long'!A:C, 2, FALSE)</f>
        <v>22.2</v>
      </c>
      <c r="E823">
        <f>VLOOKUP(C823, 'lat-long'!A:C, 3, FALSE)</f>
        <v>78.400000000000006</v>
      </c>
    </row>
    <row r="824" spans="1:5" x14ac:dyDescent="0.3">
      <c r="A824" t="s">
        <v>780</v>
      </c>
      <c r="B824" t="s">
        <v>1844</v>
      </c>
      <c r="C824" t="s">
        <v>2262</v>
      </c>
      <c r="D824">
        <f>VLOOKUP(C824, 'lat-long'!A:C, 2, FALSE)</f>
        <v>22.2</v>
      </c>
      <c r="E824">
        <f>VLOOKUP(C824, 'lat-long'!A:C, 3, FALSE)</f>
        <v>78.400000000000006</v>
      </c>
    </row>
    <row r="825" spans="1:5" x14ac:dyDescent="0.3">
      <c r="A825" t="s">
        <v>781</v>
      </c>
      <c r="B825" t="s">
        <v>781</v>
      </c>
      <c r="C825" t="s">
        <v>2257</v>
      </c>
      <c r="D825">
        <f>VLOOKUP(C825, 'lat-long'!A:C, 2, FALSE)</f>
        <v>-23.7</v>
      </c>
      <c r="E825">
        <f>VLOOKUP(C825, 'lat-long'!A:C, 3, FALSE)</f>
        <v>134.1</v>
      </c>
    </row>
    <row r="826" spans="1:5" x14ac:dyDescent="0.3">
      <c r="A826" t="s">
        <v>782</v>
      </c>
      <c r="B826" t="s">
        <v>1845</v>
      </c>
      <c r="C826" t="s">
        <v>2258</v>
      </c>
      <c r="D826">
        <f>VLOOKUP(C826, 'lat-long'!A:C, 2, FALSE)</f>
        <v>59.6</v>
      </c>
      <c r="E826">
        <f>VLOOKUP(C826, 'lat-long'!A:C, 3, FALSE)</f>
        <v>-103.1</v>
      </c>
    </row>
    <row r="827" spans="1:5" x14ac:dyDescent="0.3">
      <c r="A827" t="s">
        <v>783</v>
      </c>
      <c r="B827" t="s">
        <v>1845</v>
      </c>
      <c r="C827" t="s">
        <v>2258</v>
      </c>
      <c r="D827">
        <f>VLOOKUP(C827, 'lat-long'!A:C, 2, FALSE)</f>
        <v>59.6</v>
      </c>
      <c r="E827">
        <f>VLOOKUP(C827, 'lat-long'!A:C, 3, FALSE)</f>
        <v>-103.1</v>
      </c>
    </row>
    <row r="828" spans="1:5" x14ac:dyDescent="0.3">
      <c r="A828" t="s">
        <v>2378</v>
      </c>
      <c r="B828" t="s">
        <v>1845</v>
      </c>
      <c r="C828" t="s">
        <v>2258</v>
      </c>
      <c r="D828">
        <f>VLOOKUP(C828, 'lat-long'!A:C, 2, FALSE)</f>
        <v>59.6</v>
      </c>
      <c r="E828">
        <f>VLOOKUP(C828, 'lat-long'!A:C, 3, FALSE)</f>
        <v>-103.1</v>
      </c>
    </row>
    <row r="829" spans="1:5" x14ac:dyDescent="0.3">
      <c r="A829" t="s">
        <v>784</v>
      </c>
      <c r="B829" t="s">
        <v>1846</v>
      </c>
      <c r="C829" t="s">
        <v>2264</v>
      </c>
      <c r="D829">
        <f>VLOOKUP(C829, 'lat-long'!A:C, 2, FALSE)</f>
        <v>63.7</v>
      </c>
      <c r="E829">
        <f>VLOOKUP(C829, 'lat-long'!A:C, 3, FALSE)</f>
        <v>98.1</v>
      </c>
    </row>
    <row r="830" spans="1:5" x14ac:dyDescent="0.3">
      <c r="A830" t="s">
        <v>2379</v>
      </c>
      <c r="B830" t="s">
        <v>1846</v>
      </c>
      <c r="C830" t="s">
        <v>2264</v>
      </c>
      <c r="D830">
        <f>VLOOKUP(C830, 'lat-long'!A:C, 2, FALSE)</f>
        <v>63.7</v>
      </c>
      <c r="E830">
        <f>VLOOKUP(C830, 'lat-long'!A:C, 3, FALSE)</f>
        <v>98.1</v>
      </c>
    </row>
    <row r="831" spans="1:5" x14ac:dyDescent="0.3">
      <c r="A831" t="s">
        <v>785</v>
      </c>
      <c r="B831" t="s">
        <v>1846</v>
      </c>
      <c r="C831" t="s">
        <v>2264</v>
      </c>
      <c r="D831">
        <f>VLOOKUP(C831, 'lat-long'!A:C, 2, FALSE)</f>
        <v>63.7</v>
      </c>
      <c r="E831">
        <f>VLOOKUP(C831, 'lat-long'!A:C, 3, FALSE)</f>
        <v>98.1</v>
      </c>
    </row>
    <row r="832" spans="1:5" x14ac:dyDescent="0.3">
      <c r="A832" t="s">
        <v>786</v>
      </c>
      <c r="B832" t="s">
        <v>1846</v>
      </c>
      <c r="C832" t="s">
        <v>2264</v>
      </c>
      <c r="D832">
        <f>VLOOKUP(C832, 'lat-long'!A:C, 2, FALSE)</f>
        <v>63.7</v>
      </c>
      <c r="E832">
        <f>VLOOKUP(C832, 'lat-long'!A:C, 3, FALSE)</f>
        <v>98.1</v>
      </c>
    </row>
    <row r="833" spans="1:5" x14ac:dyDescent="0.3">
      <c r="A833" t="s">
        <v>787</v>
      </c>
      <c r="B833" t="s">
        <v>787</v>
      </c>
      <c r="C833" t="s">
        <v>2257</v>
      </c>
      <c r="D833">
        <f>VLOOKUP(C833, 'lat-long'!A:C, 2, FALSE)</f>
        <v>-23.7</v>
      </c>
      <c r="E833">
        <f>VLOOKUP(C833, 'lat-long'!A:C, 3, FALSE)</f>
        <v>134.1</v>
      </c>
    </row>
    <row r="834" spans="1:5" x14ac:dyDescent="0.3">
      <c r="A834" t="s">
        <v>788</v>
      </c>
      <c r="B834" t="s">
        <v>1847</v>
      </c>
      <c r="C834" t="s">
        <v>2258</v>
      </c>
      <c r="D834">
        <f>VLOOKUP(C834, 'lat-long'!A:C, 2, FALSE)</f>
        <v>59.6</v>
      </c>
      <c r="E834">
        <f>VLOOKUP(C834, 'lat-long'!A:C, 3, FALSE)</f>
        <v>-103.1</v>
      </c>
    </row>
    <row r="835" spans="1:5" x14ac:dyDescent="0.3">
      <c r="A835" t="s">
        <v>2380</v>
      </c>
      <c r="B835" t="s">
        <v>1847</v>
      </c>
      <c r="C835" t="s">
        <v>2258</v>
      </c>
      <c r="D835">
        <f>VLOOKUP(C835, 'lat-long'!A:C, 2, FALSE)</f>
        <v>59.6</v>
      </c>
      <c r="E835">
        <f>VLOOKUP(C835, 'lat-long'!A:C, 3, FALSE)</f>
        <v>-103.1</v>
      </c>
    </row>
    <row r="836" spans="1:5" x14ac:dyDescent="0.3">
      <c r="A836" t="s">
        <v>789</v>
      </c>
      <c r="B836" t="s">
        <v>1848</v>
      </c>
      <c r="C836" t="s">
        <v>2258</v>
      </c>
      <c r="D836">
        <f>VLOOKUP(C836, 'lat-long'!A:C, 2, FALSE)</f>
        <v>59.6</v>
      </c>
      <c r="E836">
        <f>VLOOKUP(C836, 'lat-long'!A:C, 3, FALSE)</f>
        <v>-103.1</v>
      </c>
    </row>
    <row r="837" spans="1:5" x14ac:dyDescent="0.3">
      <c r="A837" t="s">
        <v>2381</v>
      </c>
      <c r="B837" t="s">
        <v>1848</v>
      </c>
      <c r="C837" t="s">
        <v>2258</v>
      </c>
      <c r="D837">
        <f>VLOOKUP(C837, 'lat-long'!A:C, 2, FALSE)</f>
        <v>59.6</v>
      </c>
      <c r="E837">
        <f>VLOOKUP(C837, 'lat-long'!A:C, 3, FALSE)</f>
        <v>-103.1</v>
      </c>
    </row>
    <row r="838" spans="1:5" x14ac:dyDescent="0.3">
      <c r="A838" t="s">
        <v>2382</v>
      </c>
      <c r="B838" t="s">
        <v>1848</v>
      </c>
      <c r="C838" t="s">
        <v>2258</v>
      </c>
      <c r="D838">
        <f>VLOOKUP(C838, 'lat-long'!A:C, 2, FALSE)</f>
        <v>59.6</v>
      </c>
      <c r="E838">
        <f>VLOOKUP(C838, 'lat-long'!A:C, 3, FALSE)</f>
        <v>-103.1</v>
      </c>
    </row>
    <row r="839" spans="1:5" x14ac:dyDescent="0.3">
      <c r="A839" t="s">
        <v>2383</v>
      </c>
      <c r="B839" t="s">
        <v>1848</v>
      </c>
      <c r="C839" t="s">
        <v>2258</v>
      </c>
      <c r="D839">
        <f>VLOOKUP(C839, 'lat-long'!A:C, 2, FALSE)</f>
        <v>59.6</v>
      </c>
      <c r="E839">
        <f>VLOOKUP(C839, 'lat-long'!A:C, 3, FALSE)</f>
        <v>-103.1</v>
      </c>
    </row>
    <row r="840" spans="1:5" x14ac:dyDescent="0.3">
      <c r="A840" t="s">
        <v>2384</v>
      </c>
      <c r="B840" t="s">
        <v>1848</v>
      </c>
      <c r="C840" t="s">
        <v>2258</v>
      </c>
      <c r="D840">
        <f>VLOOKUP(C840, 'lat-long'!A:C, 2, FALSE)</f>
        <v>59.6</v>
      </c>
      <c r="E840">
        <f>VLOOKUP(C840, 'lat-long'!A:C, 3, FALSE)</f>
        <v>-103.1</v>
      </c>
    </row>
    <row r="841" spans="1:5" x14ac:dyDescent="0.3">
      <c r="A841" t="s">
        <v>791</v>
      </c>
      <c r="B841" t="s">
        <v>1849</v>
      </c>
      <c r="C841" t="s">
        <v>2275</v>
      </c>
      <c r="D841">
        <f>VLOOKUP(C841, 'lat-long'!A:C, 2, FALSE)</f>
        <v>-22.6</v>
      </c>
      <c r="E841">
        <f>VLOOKUP(C841, 'lat-long'!A:C, 3, FALSE)</f>
        <v>17.100000000000001</v>
      </c>
    </row>
    <row r="842" spans="1:5" x14ac:dyDescent="0.3">
      <c r="A842" t="s">
        <v>792</v>
      </c>
      <c r="B842" t="s">
        <v>1849</v>
      </c>
      <c r="C842" t="s">
        <v>2275</v>
      </c>
      <c r="D842">
        <f>VLOOKUP(C842, 'lat-long'!A:C, 2, FALSE)</f>
        <v>-22.6</v>
      </c>
      <c r="E842">
        <f>VLOOKUP(C842, 'lat-long'!A:C, 3, FALSE)</f>
        <v>17.100000000000001</v>
      </c>
    </row>
    <row r="843" spans="1:5" x14ac:dyDescent="0.3">
      <c r="A843" t="s">
        <v>793</v>
      </c>
      <c r="B843" t="s">
        <v>1849</v>
      </c>
      <c r="C843" t="s">
        <v>2275</v>
      </c>
      <c r="D843">
        <f>VLOOKUP(C843, 'lat-long'!A:C, 2, FALSE)</f>
        <v>-22.6</v>
      </c>
      <c r="E843">
        <f>VLOOKUP(C843, 'lat-long'!A:C, 3, FALSE)</f>
        <v>17.100000000000001</v>
      </c>
    </row>
    <row r="844" spans="1:5" x14ac:dyDescent="0.3">
      <c r="A844" t="s">
        <v>790</v>
      </c>
      <c r="B844" t="s">
        <v>790</v>
      </c>
      <c r="C844" t="s">
        <v>2264</v>
      </c>
      <c r="D844">
        <f>VLOOKUP(C844, 'lat-long'!A:C, 2, FALSE)</f>
        <v>63.7</v>
      </c>
      <c r="E844">
        <f>VLOOKUP(C844, 'lat-long'!A:C, 3, FALSE)</f>
        <v>98.1</v>
      </c>
    </row>
    <row r="845" spans="1:5" x14ac:dyDescent="0.3">
      <c r="A845" t="s">
        <v>794</v>
      </c>
      <c r="B845" t="s">
        <v>1850</v>
      </c>
      <c r="C845" t="s">
        <v>2264</v>
      </c>
      <c r="D845">
        <f>VLOOKUP(C845, 'lat-long'!A:C, 2, FALSE)</f>
        <v>63.7</v>
      </c>
      <c r="E845">
        <f>VLOOKUP(C845, 'lat-long'!A:C, 3, FALSE)</f>
        <v>98.1</v>
      </c>
    </row>
    <row r="846" spans="1:5" x14ac:dyDescent="0.3">
      <c r="A846" t="s">
        <v>795</v>
      </c>
      <c r="B846" t="s">
        <v>1851</v>
      </c>
      <c r="C846" t="s">
        <v>2264</v>
      </c>
      <c r="D846">
        <f>VLOOKUP(C846, 'lat-long'!A:C, 2, FALSE)</f>
        <v>63.7</v>
      </c>
      <c r="E846">
        <f>VLOOKUP(C846, 'lat-long'!A:C, 3, FALSE)</f>
        <v>98.1</v>
      </c>
    </row>
    <row r="847" spans="1:5" x14ac:dyDescent="0.3">
      <c r="A847" t="s">
        <v>796</v>
      </c>
      <c r="B847" t="s">
        <v>1852</v>
      </c>
      <c r="C847" t="s">
        <v>2264</v>
      </c>
      <c r="D847">
        <f>VLOOKUP(C847, 'lat-long'!A:C, 2, FALSE)</f>
        <v>63.7</v>
      </c>
      <c r="E847">
        <f>VLOOKUP(C847, 'lat-long'!A:C, 3, FALSE)</f>
        <v>98.1</v>
      </c>
    </row>
    <row r="848" spans="1:5" x14ac:dyDescent="0.3">
      <c r="A848" t="s">
        <v>166</v>
      </c>
      <c r="B848" t="s">
        <v>1852</v>
      </c>
      <c r="C848" t="s">
        <v>2264</v>
      </c>
      <c r="D848">
        <f>VLOOKUP(C848, 'lat-long'!A:C, 2, FALSE)</f>
        <v>63.7</v>
      </c>
      <c r="E848">
        <f>VLOOKUP(C848, 'lat-long'!A:C, 3, FALSE)</f>
        <v>98.1</v>
      </c>
    </row>
    <row r="849" spans="1:5" x14ac:dyDescent="0.3">
      <c r="A849" t="s">
        <v>125</v>
      </c>
      <c r="B849" t="s">
        <v>1852</v>
      </c>
      <c r="C849" t="s">
        <v>2264</v>
      </c>
      <c r="D849">
        <f>VLOOKUP(C849, 'lat-long'!A:C, 2, FALSE)</f>
        <v>63.7</v>
      </c>
      <c r="E849">
        <f>VLOOKUP(C849, 'lat-long'!A:C, 3, FALSE)</f>
        <v>98.1</v>
      </c>
    </row>
    <row r="850" spans="1:5" x14ac:dyDescent="0.3">
      <c r="A850" t="s">
        <v>798</v>
      </c>
      <c r="B850" t="s">
        <v>1854</v>
      </c>
      <c r="C850" t="s">
        <v>2262</v>
      </c>
      <c r="D850">
        <f>VLOOKUP(C850, 'lat-long'!A:C, 2, FALSE)</f>
        <v>22.2</v>
      </c>
      <c r="E850">
        <f>VLOOKUP(C850, 'lat-long'!A:C, 3, FALSE)</f>
        <v>78.400000000000006</v>
      </c>
    </row>
    <row r="851" spans="1:5" x14ac:dyDescent="0.3">
      <c r="A851" t="s">
        <v>797</v>
      </c>
      <c r="B851" t="s">
        <v>1853</v>
      </c>
      <c r="C851" t="s">
        <v>2273</v>
      </c>
      <c r="D851">
        <f>VLOOKUP(C851, 'lat-long'!A:C, 2, FALSE)</f>
        <v>46.8</v>
      </c>
      <c r="E851">
        <f>VLOOKUP(C851, 'lat-long'!A:C, 3, FALSE)</f>
        <v>104.7</v>
      </c>
    </row>
    <row r="852" spans="1:5" x14ac:dyDescent="0.3">
      <c r="A852" t="s">
        <v>799</v>
      </c>
      <c r="B852" t="s">
        <v>1855</v>
      </c>
      <c r="C852" t="s">
        <v>2262</v>
      </c>
      <c r="D852">
        <f>VLOOKUP(C852, 'lat-long'!A:C, 2, FALSE)</f>
        <v>22.2</v>
      </c>
      <c r="E852">
        <f>VLOOKUP(C852, 'lat-long'!A:C, 3, FALSE)</f>
        <v>78.400000000000006</v>
      </c>
    </row>
    <row r="853" spans="1:5" x14ac:dyDescent="0.3">
      <c r="A853" t="s">
        <v>800</v>
      </c>
      <c r="B853" t="s">
        <v>1855</v>
      </c>
      <c r="C853" t="s">
        <v>2262</v>
      </c>
      <c r="D853">
        <f>VLOOKUP(C853, 'lat-long'!A:C, 2, FALSE)</f>
        <v>22.2</v>
      </c>
      <c r="E853">
        <f>VLOOKUP(C853, 'lat-long'!A:C, 3, FALSE)</f>
        <v>78.400000000000006</v>
      </c>
    </row>
    <row r="854" spans="1:5" x14ac:dyDescent="0.3">
      <c r="A854" t="s">
        <v>801</v>
      </c>
      <c r="B854" t="s">
        <v>1855</v>
      </c>
      <c r="C854" t="s">
        <v>2262</v>
      </c>
      <c r="D854">
        <f>VLOOKUP(C854, 'lat-long'!A:C, 2, FALSE)</f>
        <v>22.2</v>
      </c>
      <c r="E854">
        <f>VLOOKUP(C854, 'lat-long'!A:C, 3, FALSE)</f>
        <v>78.400000000000006</v>
      </c>
    </row>
    <row r="855" spans="1:5" x14ac:dyDescent="0.3">
      <c r="A855" t="s">
        <v>802</v>
      </c>
      <c r="B855" t="s">
        <v>803</v>
      </c>
      <c r="C855" t="s">
        <v>2259</v>
      </c>
      <c r="D855">
        <f>VLOOKUP(C855, 'lat-long'!A:C, 2, FALSE)</f>
        <v>20.399999999999999</v>
      </c>
      <c r="E855">
        <f>VLOOKUP(C855, 'lat-long'!A:C, 3, FALSE)</f>
        <v>56.9</v>
      </c>
    </row>
    <row r="856" spans="1:5" x14ac:dyDescent="0.3">
      <c r="A856" t="s">
        <v>803</v>
      </c>
      <c r="B856" t="s">
        <v>803</v>
      </c>
      <c r="C856" t="s">
        <v>2259</v>
      </c>
      <c r="D856">
        <f>VLOOKUP(C856, 'lat-long'!A:C, 2, FALSE)</f>
        <v>20.399999999999999</v>
      </c>
      <c r="E856">
        <f>VLOOKUP(C856, 'lat-long'!A:C, 3, FALSE)</f>
        <v>56.9</v>
      </c>
    </row>
    <row r="857" spans="1:5" x14ac:dyDescent="0.3">
      <c r="A857" t="s">
        <v>804</v>
      </c>
      <c r="B857" t="s">
        <v>1856</v>
      </c>
      <c r="C857" t="s">
        <v>2257</v>
      </c>
      <c r="D857">
        <f>VLOOKUP(C857, 'lat-long'!A:C, 2, FALSE)</f>
        <v>-23.7</v>
      </c>
      <c r="E857">
        <f>VLOOKUP(C857, 'lat-long'!A:C, 3, FALSE)</f>
        <v>134.1</v>
      </c>
    </row>
    <row r="858" spans="1:5" x14ac:dyDescent="0.3">
      <c r="A858" t="s">
        <v>1856</v>
      </c>
      <c r="B858" t="s">
        <v>1856</v>
      </c>
      <c r="C858" t="s">
        <v>2257</v>
      </c>
      <c r="D858">
        <f>VLOOKUP(C858, 'lat-long'!A:C, 2, FALSE)</f>
        <v>-23.7</v>
      </c>
      <c r="E858">
        <f>VLOOKUP(C858, 'lat-long'!A:C, 3, FALSE)</f>
        <v>134.1</v>
      </c>
    </row>
    <row r="859" spans="1:5" x14ac:dyDescent="0.3">
      <c r="A859" t="s">
        <v>2902</v>
      </c>
      <c r="B859" t="s">
        <v>2915</v>
      </c>
      <c r="C859" t="s">
        <v>2880</v>
      </c>
      <c r="D859">
        <f>VLOOKUP(C859, 'lat-long'!A:C, 2, FALSE)</f>
        <v>50.6</v>
      </c>
      <c r="E859">
        <f>VLOOKUP(C859, 'lat-long'!A:C, 3, FALSE)</f>
        <v>-2.2000000000000002</v>
      </c>
    </row>
    <row r="860" spans="1:5" x14ac:dyDescent="0.3">
      <c r="A860" t="s">
        <v>805</v>
      </c>
      <c r="B860" t="s">
        <v>1857</v>
      </c>
      <c r="C860" t="s">
        <v>2268</v>
      </c>
      <c r="D860">
        <f>VLOOKUP(C860, 'lat-long'!A:C, 2, FALSE)</f>
        <v>78.900000000000006</v>
      </c>
      <c r="E860">
        <f>VLOOKUP(C860, 'lat-long'!A:C, 3, FALSE)</f>
        <v>14</v>
      </c>
    </row>
    <row r="861" spans="1:5" x14ac:dyDescent="0.3">
      <c r="A861" t="s">
        <v>806</v>
      </c>
      <c r="B861" t="s">
        <v>1857</v>
      </c>
      <c r="C861" t="s">
        <v>2268</v>
      </c>
      <c r="D861">
        <f>VLOOKUP(C861, 'lat-long'!A:C, 2, FALSE)</f>
        <v>78.900000000000006</v>
      </c>
      <c r="E861">
        <f>VLOOKUP(C861, 'lat-long'!A:C, 3, FALSE)</f>
        <v>14</v>
      </c>
    </row>
    <row r="862" spans="1:5" x14ac:dyDescent="0.3">
      <c r="A862" t="s">
        <v>2385</v>
      </c>
      <c r="B862" t="s">
        <v>1857</v>
      </c>
      <c r="C862" t="s">
        <v>2268</v>
      </c>
      <c r="D862">
        <f>VLOOKUP(C862, 'lat-long'!A:C, 2, FALSE)</f>
        <v>78.900000000000006</v>
      </c>
      <c r="E862">
        <f>VLOOKUP(C862, 'lat-long'!A:C, 3, FALSE)</f>
        <v>14</v>
      </c>
    </row>
    <row r="863" spans="1:5" x14ac:dyDescent="0.3">
      <c r="A863" t="s">
        <v>807</v>
      </c>
      <c r="B863" t="s">
        <v>1858</v>
      </c>
      <c r="C863" t="s">
        <v>2261</v>
      </c>
      <c r="D863">
        <f>VLOOKUP(C863, 'lat-long'!A:C, 2, FALSE)</f>
        <v>40.700000000000003</v>
      </c>
      <c r="E863">
        <f>VLOOKUP(C863, 'lat-long'!A:C, 3, FALSE)</f>
        <v>-96.2</v>
      </c>
    </row>
    <row r="864" spans="1:5" x14ac:dyDescent="0.3">
      <c r="A864" t="s">
        <v>808</v>
      </c>
      <c r="B864" t="s">
        <v>1858</v>
      </c>
      <c r="C864" t="s">
        <v>2261</v>
      </c>
      <c r="D864">
        <f>VLOOKUP(C864, 'lat-long'!A:C, 2, FALSE)</f>
        <v>40.700000000000003</v>
      </c>
      <c r="E864">
        <f>VLOOKUP(C864, 'lat-long'!A:C, 3, FALSE)</f>
        <v>-96.2</v>
      </c>
    </row>
    <row r="865" spans="1:5" x14ac:dyDescent="0.3">
      <c r="A865" t="s">
        <v>177</v>
      </c>
      <c r="B865" t="s">
        <v>1858</v>
      </c>
      <c r="C865" t="s">
        <v>2261</v>
      </c>
      <c r="D865">
        <f>VLOOKUP(C865, 'lat-long'!A:C, 2, FALSE)</f>
        <v>40.700000000000003</v>
      </c>
      <c r="E865">
        <f>VLOOKUP(C865, 'lat-long'!A:C, 3, FALSE)</f>
        <v>-96.2</v>
      </c>
    </row>
    <row r="866" spans="1:5" x14ac:dyDescent="0.3">
      <c r="A866" t="s">
        <v>135</v>
      </c>
      <c r="B866" t="s">
        <v>1858</v>
      </c>
      <c r="C866" t="s">
        <v>2261</v>
      </c>
      <c r="D866">
        <f>VLOOKUP(C866, 'lat-long'!A:C, 2, FALSE)</f>
        <v>40.700000000000003</v>
      </c>
      <c r="E866">
        <f>VLOOKUP(C866, 'lat-long'!A:C, 3, FALSE)</f>
        <v>-96.2</v>
      </c>
    </row>
    <row r="867" spans="1:5" x14ac:dyDescent="0.3">
      <c r="A867" t="s">
        <v>809</v>
      </c>
      <c r="B867" t="s">
        <v>1859</v>
      </c>
      <c r="C867" t="s">
        <v>2268</v>
      </c>
      <c r="D867">
        <f>VLOOKUP(C867, 'lat-long'!A:C, 2, FALSE)</f>
        <v>78.900000000000006</v>
      </c>
      <c r="E867">
        <f>VLOOKUP(C867, 'lat-long'!A:C, 3, FALSE)</f>
        <v>14</v>
      </c>
    </row>
    <row r="868" spans="1:5" x14ac:dyDescent="0.3">
      <c r="A868" t="s">
        <v>810</v>
      </c>
      <c r="B868" t="s">
        <v>1859</v>
      </c>
      <c r="C868" t="s">
        <v>2268</v>
      </c>
      <c r="D868">
        <f>VLOOKUP(C868, 'lat-long'!A:C, 2, FALSE)</f>
        <v>78.900000000000006</v>
      </c>
      <c r="E868">
        <f>VLOOKUP(C868, 'lat-long'!A:C, 3, FALSE)</f>
        <v>14</v>
      </c>
    </row>
    <row r="869" spans="1:5" x14ac:dyDescent="0.3">
      <c r="A869" t="s">
        <v>2386</v>
      </c>
      <c r="B869" t="s">
        <v>1859</v>
      </c>
      <c r="C869" t="s">
        <v>2268</v>
      </c>
      <c r="D869">
        <f>VLOOKUP(C869, 'lat-long'!A:C, 2, FALSE)</f>
        <v>78.900000000000006</v>
      </c>
      <c r="E869">
        <f>VLOOKUP(C869, 'lat-long'!A:C, 3, FALSE)</f>
        <v>14</v>
      </c>
    </row>
    <row r="870" spans="1:5" x14ac:dyDescent="0.3">
      <c r="A870" t="s">
        <v>811</v>
      </c>
      <c r="B870" t="s">
        <v>1860</v>
      </c>
      <c r="C870" t="s">
        <v>615</v>
      </c>
      <c r="D870">
        <f>VLOOKUP(C870, 'lat-long'!A:C, 2, FALSE)</f>
        <v>65.3</v>
      </c>
      <c r="E870">
        <f>VLOOKUP(C870, 'lat-long'!A:C, 3, FALSE)</f>
        <v>27.4</v>
      </c>
    </row>
    <row r="871" spans="1:5" x14ac:dyDescent="0.3">
      <c r="A871" t="s">
        <v>812</v>
      </c>
      <c r="B871" t="s">
        <v>1860</v>
      </c>
      <c r="C871" t="s">
        <v>615</v>
      </c>
      <c r="D871">
        <f>VLOOKUP(C871, 'lat-long'!A:C, 2, FALSE)</f>
        <v>65.3</v>
      </c>
      <c r="E871">
        <f>VLOOKUP(C871, 'lat-long'!A:C, 3, FALSE)</f>
        <v>27.4</v>
      </c>
    </row>
    <row r="872" spans="1:5" x14ac:dyDescent="0.3">
      <c r="A872" t="s">
        <v>813</v>
      </c>
      <c r="B872" t="s">
        <v>1861</v>
      </c>
      <c r="C872" t="s">
        <v>2267</v>
      </c>
      <c r="D872">
        <f>VLOOKUP(C872, 'lat-long'!A:C, 2, FALSE)</f>
        <v>78.900000000000006</v>
      </c>
      <c r="E872">
        <f>VLOOKUP(C872, 'lat-long'!A:C, 3, FALSE)</f>
        <v>18.3</v>
      </c>
    </row>
    <row r="873" spans="1:5" x14ac:dyDescent="0.3">
      <c r="A873" t="s">
        <v>2387</v>
      </c>
      <c r="B873" t="s">
        <v>1861</v>
      </c>
      <c r="C873" t="s">
        <v>2267</v>
      </c>
      <c r="D873">
        <f>VLOOKUP(C873, 'lat-long'!A:C, 2, FALSE)</f>
        <v>78.900000000000006</v>
      </c>
      <c r="E873">
        <f>VLOOKUP(C873, 'lat-long'!A:C, 3, FALSE)</f>
        <v>18.3</v>
      </c>
    </row>
    <row r="874" spans="1:5" x14ac:dyDescent="0.3">
      <c r="A874" t="s">
        <v>814</v>
      </c>
      <c r="B874" t="s">
        <v>1861</v>
      </c>
      <c r="C874" t="s">
        <v>2267</v>
      </c>
      <c r="D874">
        <f>VLOOKUP(C874, 'lat-long'!A:C, 2, FALSE)</f>
        <v>78.900000000000006</v>
      </c>
      <c r="E874">
        <f>VLOOKUP(C874, 'lat-long'!A:C, 3, FALSE)</f>
        <v>18.3</v>
      </c>
    </row>
    <row r="875" spans="1:5" x14ac:dyDescent="0.3">
      <c r="A875" t="s">
        <v>2388</v>
      </c>
      <c r="B875" t="s">
        <v>1861</v>
      </c>
      <c r="C875" t="s">
        <v>2267</v>
      </c>
      <c r="D875">
        <f>VLOOKUP(C875, 'lat-long'!A:C, 2, FALSE)</f>
        <v>78.900000000000006</v>
      </c>
      <c r="E875">
        <f>VLOOKUP(C875, 'lat-long'!A:C, 3, FALSE)</f>
        <v>18.3</v>
      </c>
    </row>
    <row r="876" spans="1:5" x14ac:dyDescent="0.3">
      <c r="A876" t="s">
        <v>815</v>
      </c>
      <c r="B876" t="s">
        <v>815</v>
      </c>
      <c r="C876" t="s">
        <v>2260</v>
      </c>
      <c r="D876">
        <f>VLOOKUP(C876, 'lat-long'!A:C, 2, FALSE)</f>
        <v>-28.7</v>
      </c>
      <c r="E876">
        <f>VLOOKUP(C876, 'lat-long'!A:C, 3, FALSE)</f>
        <v>25.3</v>
      </c>
    </row>
    <row r="877" spans="1:5" x14ac:dyDescent="0.3">
      <c r="A877" t="s">
        <v>208</v>
      </c>
      <c r="B877" t="s">
        <v>1862</v>
      </c>
      <c r="C877" t="s">
        <v>2260</v>
      </c>
      <c r="D877">
        <f>VLOOKUP(C877, 'lat-long'!A:C, 2, FALSE)</f>
        <v>-28.7</v>
      </c>
      <c r="E877">
        <f>VLOOKUP(C877, 'lat-long'!A:C, 3, FALSE)</f>
        <v>25.3</v>
      </c>
    </row>
    <row r="878" spans="1:5" x14ac:dyDescent="0.3">
      <c r="A878" t="s">
        <v>160</v>
      </c>
      <c r="B878" t="s">
        <v>1862</v>
      </c>
      <c r="C878" t="s">
        <v>2260</v>
      </c>
      <c r="D878">
        <f>VLOOKUP(C878, 'lat-long'!A:C, 2, FALSE)</f>
        <v>-28.7</v>
      </c>
      <c r="E878">
        <f>VLOOKUP(C878, 'lat-long'!A:C, 3, FALSE)</f>
        <v>25.3</v>
      </c>
    </row>
    <row r="879" spans="1:5" x14ac:dyDescent="0.3">
      <c r="A879" t="s">
        <v>816</v>
      </c>
      <c r="B879" t="s">
        <v>1863</v>
      </c>
      <c r="C879" t="s">
        <v>2260</v>
      </c>
      <c r="D879">
        <f>VLOOKUP(C879, 'lat-long'!A:C, 2, FALSE)</f>
        <v>-28.7</v>
      </c>
      <c r="E879">
        <f>VLOOKUP(C879, 'lat-long'!A:C, 3, FALSE)</f>
        <v>25.3</v>
      </c>
    </row>
    <row r="880" spans="1:5" x14ac:dyDescent="0.3">
      <c r="A880" t="s">
        <v>817</v>
      </c>
      <c r="B880" t="s">
        <v>1863</v>
      </c>
      <c r="C880" t="s">
        <v>2260</v>
      </c>
      <c r="D880">
        <f>VLOOKUP(C880, 'lat-long'!A:C, 2, FALSE)</f>
        <v>-28.7</v>
      </c>
      <c r="E880">
        <f>VLOOKUP(C880, 'lat-long'!A:C, 3, FALSE)</f>
        <v>25.3</v>
      </c>
    </row>
    <row r="881" spans="1:5" x14ac:dyDescent="0.3">
      <c r="A881" t="s">
        <v>818</v>
      </c>
      <c r="B881" t="s">
        <v>1864</v>
      </c>
      <c r="C881" t="s">
        <v>2260</v>
      </c>
      <c r="D881">
        <f>VLOOKUP(C881, 'lat-long'!A:C, 2, FALSE)</f>
        <v>-28.7</v>
      </c>
      <c r="E881">
        <f>VLOOKUP(C881, 'lat-long'!A:C, 3, FALSE)</f>
        <v>25.3</v>
      </c>
    </row>
    <row r="882" spans="1:5" x14ac:dyDescent="0.3">
      <c r="A882" t="s">
        <v>819</v>
      </c>
      <c r="B882" t="s">
        <v>1865</v>
      </c>
      <c r="C882" t="s">
        <v>2260</v>
      </c>
      <c r="D882">
        <f>VLOOKUP(C882, 'lat-long'!A:C, 2, FALSE)</f>
        <v>-28.7</v>
      </c>
      <c r="E882">
        <f>VLOOKUP(C882, 'lat-long'!A:C, 3, FALSE)</f>
        <v>25.3</v>
      </c>
    </row>
    <row r="883" spans="1:5" x14ac:dyDescent="0.3">
      <c r="A883" t="s">
        <v>820</v>
      </c>
      <c r="B883" t="s">
        <v>1866</v>
      </c>
      <c r="C883" t="s">
        <v>2274</v>
      </c>
      <c r="D883">
        <f>VLOOKUP(C883, 'lat-long'!A:C, 2, FALSE)</f>
        <v>-19.2</v>
      </c>
      <c r="E883">
        <f>VLOOKUP(C883, 'lat-long'!A:C, 3, FALSE)</f>
        <v>30.1</v>
      </c>
    </row>
    <row r="884" spans="1:5" x14ac:dyDescent="0.3">
      <c r="A884" t="s">
        <v>821</v>
      </c>
      <c r="B884" t="s">
        <v>1866</v>
      </c>
      <c r="C884" t="s">
        <v>2274</v>
      </c>
      <c r="D884">
        <f>VLOOKUP(C884, 'lat-long'!A:C, 2, FALSE)</f>
        <v>-19.2</v>
      </c>
      <c r="E884">
        <f>VLOOKUP(C884, 'lat-long'!A:C, 3, FALSE)</f>
        <v>30.1</v>
      </c>
    </row>
    <row r="885" spans="1:5" x14ac:dyDescent="0.3">
      <c r="A885" t="s">
        <v>822</v>
      </c>
      <c r="B885" t="s">
        <v>1866</v>
      </c>
      <c r="C885" t="s">
        <v>2274</v>
      </c>
      <c r="D885">
        <f>VLOOKUP(C885, 'lat-long'!A:C, 2, FALSE)</f>
        <v>-19.2</v>
      </c>
      <c r="E885">
        <f>VLOOKUP(C885, 'lat-long'!A:C, 3, FALSE)</f>
        <v>30.1</v>
      </c>
    </row>
    <row r="886" spans="1:5" x14ac:dyDescent="0.3">
      <c r="A886" t="s">
        <v>823</v>
      </c>
      <c r="B886" t="s">
        <v>1866</v>
      </c>
      <c r="C886" t="s">
        <v>2274</v>
      </c>
      <c r="D886">
        <f>VLOOKUP(C886, 'lat-long'!A:C, 2, FALSE)</f>
        <v>-19.2</v>
      </c>
      <c r="E886">
        <f>VLOOKUP(C886, 'lat-long'!A:C, 3, FALSE)</f>
        <v>30.1</v>
      </c>
    </row>
    <row r="887" spans="1:5" x14ac:dyDescent="0.3">
      <c r="A887" t="s">
        <v>823</v>
      </c>
      <c r="B887" t="s">
        <v>1866</v>
      </c>
      <c r="C887" t="s">
        <v>2274</v>
      </c>
      <c r="D887">
        <f>VLOOKUP(C887, 'lat-long'!A:C, 2, FALSE)</f>
        <v>-19.2</v>
      </c>
      <c r="E887">
        <f>VLOOKUP(C887, 'lat-long'!A:C, 3, FALSE)</f>
        <v>30.1</v>
      </c>
    </row>
    <row r="888" spans="1:5" x14ac:dyDescent="0.3">
      <c r="A888" t="s">
        <v>824</v>
      </c>
      <c r="B888" t="s">
        <v>1866</v>
      </c>
      <c r="C888" t="s">
        <v>2260</v>
      </c>
      <c r="D888">
        <f>VLOOKUP(C888, 'lat-long'!A:C, 2, FALSE)</f>
        <v>-28.7</v>
      </c>
      <c r="E888">
        <f>VLOOKUP(C888, 'lat-long'!A:C, 3, FALSE)</f>
        <v>25.3</v>
      </c>
    </row>
    <row r="889" spans="1:5" x14ac:dyDescent="0.3">
      <c r="A889" t="s">
        <v>825</v>
      </c>
      <c r="B889" t="s">
        <v>1867</v>
      </c>
      <c r="C889" t="s">
        <v>2261</v>
      </c>
      <c r="D889">
        <f>VLOOKUP(C889, 'lat-long'!A:C, 2, FALSE)</f>
        <v>40.700000000000003</v>
      </c>
      <c r="E889">
        <f>VLOOKUP(C889, 'lat-long'!A:C, 3, FALSE)</f>
        <v>-96.2</v>
      </c>
    </row>
    <row r="890" spans="1:5" x14ac:dyDescent="0.3">
      <c r="A890" t="s">
        <v>1867</v>
      </c>
      <c r="B890" t="s">
        <v>1867</v>
      </c>
      <c r="C890" t="s">
        <v>2261</v>
      </c>
      <c r="D890">
        <f>VLOOKUP(C890, 'lat-long'!A:C, 2, FALSE)</f>
        <v>40.700000000000003</v>
      </c>
      <c r="E890">
        <f>VLOOKUP(C890, 'lat-long'!A:C, 3, FALSE)</f>
        <v>-96.2</v>
      </c>
    </row>
    <row r="891" spans="1:5" x14ac:dyDescent="0.3">
      <c r="A891" t="s">
        <v>826</v>
      </c>
      <c r="B891" t="s">
        <v>1868</v>
      </c>
      <c r="C891" t="s">
        <v>2257</v>
      </c>
      <c r="D891">
        <f>VLOOKUP(C891, 'lat-long'!A:C, 2, FALSE)</f>
        <v>-23.7</v>
      </c>
      <c r="E891">
        <f>VLOOKUP(C891, 'lat-long'!A:C, 3, FALSE)</f>
        <v>134.1</v>
      </c>
    </row>
    <row r="892" spans="1:5" x14ac:dyDescent="0.3">
      <c r="A892" t="s">
        <v>200</v>
      </c>
      <c r="B892" t="s">
        <v>1868</v>
      </c>
      <c r="C892" t="s">
        <v>2257</v>
      </c>
      <c r="D892">
        <f>VLOOKUP(C892, 'lat-long'!A:C, 2, FALSE)</f>
        <v>-23.7</v>
      </c>
      <c r="E892">
        <f>VLOOKUP(C892, 'lat-long'!A:C, 3, FALSE)</f>
        <v>134.1</v>
      </c>
    </row>
    <row r="893" spans="1:5" x14ac:dyDescent="0.3">
      <c r="A893" t="s">
        <v>153</v>
      </c>
      <c r="B893" t="s">
        <v>1868</v>
      </c>
      <c r="C893" t="s">
        <v>2257</v>
      </c>
      <c r="D893">
        <f>VLOOKUP(C893, 'lat-long'!A:C, 2, FALSE)</f>
        <v>-23.7</v>
      </c>
      <c r="E893">
        <f>VLOOKUP(C893, 'lat-long'!A:C, 3, FALSE)</f>
        <v>134.1</v>
      </c>
    </row>
    <row r="894" spans="1:5" x14ac:dyDescent="0.3">
      <c r="A894" t="s">
        <v>827</v>
      </c>
      <c r="B894" t="s">
        <v>1869</v>
      </c>
      <c r="C894" t="s">
        <v>2277</v>
      </c>
      <c r="D894">
        <f>VLOOKUP(C894, 'lat-long'!A:C, 2, FALSE)</f>
        <v>63.3</v>
      </c>
      <c r="E894">
        <f>VLOOKUP(C894, 'lat-long'!A:C, 3, FALSE)</f>
        <v>16.600000000000001</v>
      </c>
    </row>
    <row r="895" spans="1:5" x14ac:dyDescent="0.3">
      <c r="A895" t="s">
        <v>828</v>
      </c>
      <c r="B895" t="s">
        <v>1870</v>
      </c>
      <c r="C895" t="s">
        <v>2268</v>
      </c>
      <c r="D895">
        <f>VLOOKUP(C895, 'lat-long'!A:C, 2, FALSE)</f>
        <v>78.900000000000006</v>
      </c>
      <c r="E895">
        <f>VLOOKUP(C895, 'lat-long'!A:C, 3, FALSE)</f>
        <v>14</v>
      </c>
    </row>
    <row r="896" spans="1:5" x14ac:dyDescent="0.3">
      <c r="A896" t="s">
        <v>2389</v>
      </c>
      <c r="B896" t="s">
        <v>1870</v>
      </c>
      <c r="C896" t="s">
        <v>2268</v>
      </c>
      <c r="D896">
        <f>VLOOKUP(C896, 'lat-long'!A:C, 2, FALSE)</f>
        <v>78.900000000000006</v>
      </c>
      <c r="E896">
        <f>VLOOKUP(C896, 'lat-long'!A:C, 3, FALSE)</f>
        <v>14</v>
      </c>
    </row>
    <row r="897" spans="1:5" x14ac:dyDescent="0.3">
      <c r="A897" t="s">
        <v>829</v>
      </c>
      <c r="B897" t="s">
        <v>1871</v>
      </c>
      <c r="C897" t="s">
        <v>2264</v>
      </c>
      <c r="D897">
        <f>VLOOKUP(C897, 'lat-long'!A:C, 2, FALSE)</f>
        <v>63.7</v>
      </c>
      <c r="E897">
        <f>VLOOKUP(C897, 'lat-long'!A:C, 3, FALSE)</f>
        <v>98.1</v>
      </c>
    </row>
    <row r="898" spans="1:5" x14ac:dyDescent="0.3">
      <c r="A898" t="s">
        <v>830</v>
      </c>
      <c r="B898" t="s">
        <v>1871</v>
      </c>
      <c r="C898" t="s">
        <v>2264</v>
      </c>
      <c r="D898">
        <f>VLOOKUP(C898, 'lat-long'!A:C, 2, FALSE)</f>
        <v>63.7</v>
      </c>
      <c r="E898">
        <f>VLOOKUP(C898, 'lat-long'!A:C, 3, FALSE)</f>
        <v>98.1</v>
      </c>
    </row>
    <row r="899" spans="1:5" x14ac:dyDescent="0.3">
      <c r="A899" t="s">
        <v>831</v>
      </c>
      <c r="B899" t="s">
        <v>1872</v>
      </c>
      <c r="C899" t="s">
        <v>2264</v>
      </c>
      <c r="D899">
        <f>VLOOKUP(C899, 'lat-long'!A:C, 2, FALSE)</f>
        <v>63.7</v>
      </c>
      <c r="E899">
        <f>VLOOKUP(C899, 'lat-long'!A:C, 3, FALSE)</f>
        <v>98.1</v>
      </c>
    </row>
    <row r="900" spans="1:5" x14ac:dyDescent="0.3">
      <c r="A900" t="s">
        <v>832</v>
      </c>
      <c r="B900" t="s">
        <v>1872</v>
      </c>
      <c r="C900" t="s">
        <v>2264</v>
      </c>
      <c r="D900">
        <f>VLOOKUP(C900, 'lat-long'!A:C, 2, FALSE)</f>
        <v>63.7</v>
      </c>
      <c r="E900">
        <f>VLOOKUP(C900, 'lat-long'!A:C, 3, FALSE)</f>
        <v>98.1</v>
      </c>
    </row>
    <row r="901" spans="1:5" x14ac:dyDescent="0.3">
      <c r="A901" t="s">
        <v>833</v>
      </c>
      <c r="B901" t="s">
        <v>833</v>
      </c>
      <c r="C901" t="s">
        <v>2264</v>
      </c>
      <c r="D901">
        <f>VLOOKUP(C901, 'lat-long'!A:C, 2, FALSE)</f>
        <v>63.7</v>
      </c>
      <c r="E901">
        <f>VLOOKUP(C901, 'lat-long'!A:C, 3, FALSE)</f>
        <v>98.1</v>
      </c>
    </row>
    <row r="902" spans="1:5" x14ac:dyDescent="0.3">
      <c r="A902" t="s">
        <v>2863</v>
      </c>
      <c r="B902" t="s">
        <v>834</v>
      </c>
      <c r="C902" t="s">
        <v>2264</v>
      </c>
      <c r="D902">
        <f>VLOOKUP(C902, 'lat-long'!A:C, 2, FALSE)</f>
        <v>63.7</v>
      </c>
      <c r="E902">
        <f>VLOOKUP(C902, 'lat-long'!A:C, 3, FALSE)</f>
        <v>98.1</v>
      </c>
    </row>
    <row r="903" spans="1:5" x14ac:dyDescent="0.3">
      <c r="A903" t="s">
        <v>834</v>
      </c>
      <c r="B903" t="s">
        <v>1873</v>
      </c>
      <c r="C903" t="s">
        <v>2264</v>
      </c>
      <c r="D903">
        <f>VLOOKUP(C903, 'lat-long'!A:C, 2, FALSE)</f>
        <v>63.7</v>
      </c>
      <c r="E903">
        <f>VLOOKUP(C903, 'lat-long'!A:C, 3, FALSE)</f>
        <v>98.1</v>
      </c>
    </row>
    <row r="904" spans="1:5" x14ac:dyDescent="0.3">
      <c r="A904" t="s">
        <v>2390</v>
      </c>
      <c r="B904" t="s">
        <v>1873</v>
      </c>
      <c r="C904" t="s">
        <v>2264</v>
      </c>
      <c r="D904">
        <f>VLOOKUP(C904, 'lat-long'!A:C, 2, FALSE)</f>
        <v>63.7</v>
      </c>
      <c r="E904">
        <f>VLOOKUP(C904, 'lat-long'!A:C, 3, FALSE)</f>
        <v>98.1</v>
      </c>
    </row>
    <row r="905" spans="1:5" x14ac:dyDescent="0.3">
      <c r="A905" t="s">
        <v>2391</v>
      </c>
      <c r="B905" t="s">
        <v>1873</v>
      </c>
      <c r="C905" t="s">
        <v>2264</v>
      </c>
      <c r="D905">
        <f>VLOOKUP(C905, 'lat-long'!A:C, 2, FALSE)</f>
        <v>63.7</v>
      </c>
      <c r="E905">
        <f>VLOOKUP(C905, 'lat-long'!A:C, 3, FALSE)</f>
        <v>98.1</v>
      </c>
    </row>
    <row r="906" spans="1:5" x14ac:dyDescent="0.3">
      <c r="A906" t="s">
        <v>835</v>
      </c>
      <c r="B906" t="s">
        <v>1873</v>
      </c>
      <c r="C906" t="s">
        <v>2264</v>
      </c>
      <c r="D906">
        <f>VLOOKUP(C906, 'lat-long'!A:C, 2, FALSE)</f>
        <v>63.7</v>
      </c>
      <c r="E906">
        <f>VLOOKUP(C906, 'lat-long'!A:C, 3, FALSE)</f>
        <v>98.1</v>
      </c>
    </row>
    <row r="907" spans="1:5" x14ac:dyDescent="0.3">
      <c r="A907" t="s">
        <v>836</v>
      </c>
      <c r="B907" t="s">
        <v>1874</v>
      </c>
      <c r="C907" t="s">
        <v>2262</v>
      </c>
      <c r="D907">
        <f>VLOOKUP(C907, 'lat-long'!A:C, 2, FALSE)</f>
        <v>22.2</v>
      </c>
      <c r="E907">
        <f>VLOOKUP(C907, 'lat-long'!A:C, 3, FALSE)</f>
        <v>78.400000000000006</v>
      </c>
    </row>
    <row r="908" spans="1:5" x14ac:dyDescent="0.3">
      <c r="A908" t="s">
        <v>837</v>
      </c>
      <c r="B908" t="s">
        <v>1874</v>
      </c>
      <c r="C908" t="s">
        <v>2262</v>
      </c>
      <c r="D908">
        <f>VLOOKUP(C908, 'lat-long'!A:C, 2, FALSE)</f>
        <v>22.2</v>
      </c>
      <c r="E908">
        <f>VLOOKUP(C908, 'lat-long'!A:C, 3, FALSE)</f>
        <v>78.400000000000006</v>
      </c>
    </row>
    <row r="909" spans="1:5" x14ac:dyDescent="0.3">
      <c r="A909" t="s">
        <v>2392</v>
      </c>
      <c r="B909" t="s">
        <v>1874</v>
      </c>
      <c r="C909" t="s">
        <v>2262</v>
      </c>
      <c r="D909">
        <f>VLOOKUP(C909, 'lat-long'!A:C, 2, FALSE)</f>
        <v>22.2</v>
      </c>
      <c r="E909">
        <f>VLOOKUP(C909, 'lat-long'!A:C, 3, FALSE)</f>
        <v>78.400000000000006</v>
      </c>
    </row>
    <row r="910" spans="1:5" x14ac:dyDescent="0.3">
      <c r="A910" t="s">
        <v>838</v>
      </c>
      <c r="B910" t="s">
        <v>1874</v>
      </c>
      <c r="C910" t="s">
        <v>2262</v>
      </c>
      <c r="D910">
        <f>VLOOKUP(C910, 'lat-long'!A:C, 2, FALSE)</f>
        <v>22.2</v>
      </c>
      <c r="E910">
        <f>VLOOKUP(C910, 'lat-long'!A:C, 3, FALSE)</f>
        <v>78.400000000000006</v>
      </c>
    </row>
    <row r="911" spans="1:5" x14ac:dyDescent="0.3">
      <c r="A911" t="s">
        <v>2393</v>
      </c>
      <c r="B911" t="s">
        <v>1874</v>
      </c>
      <c r="C911" t="s">
        <v>2262</v>
      </c>
      <c r="D911">
        <f>VLOOKUP(C911, 'lat-long'!A:C, 2, FALSE)</f>
        <v>22.2</v>
      </c>
      <c r="E911">
        <f>VLOOKUP(C911, 'lat-long'!A:C, 3, FALSE)</f>
        <v>78.400000000000006</v>
      </c>
    </row>
    <row r="912" spans="1:5" x14ac:dyDescent="0.3">
      <c r="A912" t="s">
        <v>839</v>
      </c>
      <c r="B912" t="s">
        <v>1874</v>
      </c>
      <c r="C912" t="s">
        <v>2262</v>
      </c>
      <c r="D912">
        <f>VLOOKUP(C912, 'lat-long'!A:C, 2, FALSE)</f>
        <v>22.2</v>
      </c>
      <c r="E912">
        <f>VLOOKUP(C912, 'lat-long'!A:C, 3, FALSE)</f>
        <v>78.400000000000006</v>
      </c>
    </row>
    <row r="913" spans="1:5" x14ac:dyDescent="0.3">
      <c r="A913" t="s">
        <v>840</v>
      </c>
      <c r="B913" t="s">
        <v>1874</v>
      </c>
      <c r="C913" t="s">
        <v>2262</v>
      </c>
      <c r="D913">
        <f>VLOOKUP(C913, 'lat-long'!A:C, 2, FALSE)</f>
        <v>22.2</v>
      </c>
      <c r="E913">
        <f>VLOOKUP(C913, 'lat-long'!A:C, 3, FALSE)</f>
        <v>78.400000000000006</v>
      </c>
    </row>
    <row r="914" spans="1:5" x14ac:dyDescent="0.3">
      <c r="A914" t="s">
        <v>2394</v>
      </c>
      <c r="B914" t="s">
        <v>1874</v>
      </c>
      <c r="C914" t="s">
        <v>2262</v>
      </c>
      <c r="D914">
        <f>VLOOKUP(C914, 'lat-long'!A:C, 2, FALSE)</f>
        <v>22.2</v>
      </c>
      <c r="E914">
        <f>VLOOKUP(C914, 'lat-long'!A:C, 3, FALSE)</f>
        <v>78.400000000000006</v>
      </c>
    </row>
    <row r="915" spans="1:5" x14ac:dyDescent="0.3">
      <c r="A915" t="s">
        <v>2395</v>
      </c>
      <c r="B915" t="s">
        <v>1874</v>
      </c>
      <c r="C915" t="s">
        <v>2262</v>
      </c>
      <c r="D915">
        <f>VLOOKUP(C915, 'lat-long'!A:C, 2, FALSE)</f>
        <v>22.2</v>
      </c>
      <c r="E915">
        <f>VLOOKUP(C915, 'lat-long'!A:C, 3, FALSE)</f>
        <v>78.400000000000006</v>
      </c>
    </row>
    <row r="916" spans="1:5" x14ac:dyDescent="0.3">
      <c r="A916" t="s">
        <v>841</v>
      </c>
      <c r="B916" t="s">
        <v>1875</v>
      </c>
      <c r="C916" t="s">
        <v>2260</v>
      </c>
      <c r="D916">
        <f>VLOOKUP(C916, 'lat-long'!A:C, 2, FALSE)</f>
        <v>-28.7</v>
      </c>
      <c r="E916">
        <f>VLOOKUP(C916, 'lat-long'!A:C, 3, FALSE)</f>
        <v>25.3</v>
      </c>
    </row>
    <row r="917" spans="1:5" x14ac:dyDescent="0.3">
      <c r="A917" t="s">
        <v>2396</v>
      </c>
      <c r="B917" t="s">
        <v>1875</v>
      </c>
      <c r="C917" t="s">
        <v>2260</v>
      </c>
      <c r="D917">
        <f>VLOOKUP(C917, 'lat-long'!A:C, 2, FALSE)</f>
        <v>-28.7</v>
      </c>
      <c r="E917">
        <f>VLOOKUP(C917, 'lat-long'!A:C, 3, FALSE)</f>
        <v>25.3</v>
      </c>
    </row>
    <row r="918" spans="1:5" x14ac:dyDescent="0.3">
      <c r="A918" t="s">
        <v>842</v>
      </c>
      <c r="B918" t="s">
        <v>1875</v>
      </c>
      <c r="C918" t="s">
        <v>2260</v>
      </c>
      <c r="D918">
        <f>VLOOKUP(C918, 'lat-long'!A:C, 2, FALSE)</f>
        <v>-28.7</v>
      </c>
      <c r="E918">
        <f>VLOOKUP(C918, 'lat-long'!A:C, 3, FALSE)</f>
        <v>25.3</v>
      </c>
    </row>
    <row r="919" spans="1:5" x14ac:dyDescent="0.3">
      <c r="A919" t="s">
        <v>221</v>
      </c>
      <c r="B919" t="s">
        <v>1875</v>
      </c>
      <c r="C919" t="s">
        <v>2260</v>
      </c>
      <c r="D919">
        <f>VLOOKUP(C919, 'lat-long'!A:C, 2, FALSE)</f>
        <v>-28.7</v>
      </c>
      <c r="E919">
        <f>VLOOKUP(C919, 'lat-long'!A:C, 3, FALSE)</f>
        <v>25.3</v>
      </c>
    </row>
    <row r="920" spans="1:5" x14ac:dyDescent="0.3">
      <c r="A920" t="s">
        <v>110</v>
      </c>
      <c r="B920" t="s">
        <v>1875</v>
      </c>
      <c r="C920" t="s">
        <v>2260</v>
      </c>
      <c r="D920">
        <f>VLOOKUP(C920, 'lat-long'!A:C, 2, FALSE)</f>
        <v>-28.7</v>
      </c>
      <c r="E920">
        <f>VLOOKUP(C920, 'lat-long'!A:C, 3, FALSE)</f>
        <v>25.3</v>
      </c>
    </row>
    <row r="921" spans="1:5" x14ac:dyDescent="0.3">
      <c r="A921" t="s">
        <v>2876</v>
      </c>
      <c r="B921" t="s">
        <v>1875</v>
      </c>
      <c r="C921" t="s">
        <v>2260</v>
      </c>
      <c r="D921">
        <f>VLOOKUP(C921, 'lat-long'!A:C, 2, FALSE)</f>
        <v>-28.7</v>
      </c>
      <c r="E921">
        <f>VLOOKUP(C921, 'lat-long'!A:C, 3, FALSE)</f>
        <v>25.3</v>
      </c>
    </row>
    <row r="922" spans="1:5" x14ac:dyDescent="0.3">
      <c r="A922" t="s">
        <v>843</v>
      </c>
      <c r="B922" t="s">
        <v>1876</v>
      </c>
      <c r="C922" t="s">
        <v>2260</v>
      </c>
      <c r="D922">
        <f>VLOOKUP(C922, 'lat-long'!A:C, 2, FALSE)</f>
        <v>-28.7</v>
      </c>
      <c r="E922">
        <f>VLOOKUP(C922, 'lat-long'!A:C, 3, FALSE)</f>
        <v>25.3</v>
      </c>
    </row>
    <row r="923" spans="1:5" x14ac:dyDescent="0.3">
      <c r="A923" t="s">
        <v>844</v>
      </c>
      <c r="B923" t="s">
        <v>1876</v>
      </c>
      <c r="C923" t="s">
        <v>2260</v>
      </c>
      <c r="D923">
        <f>VLOOKUP(C923, 'lat-long'!A:C, 2, FALSE)</f>
        <v>-28.7</v>
      </c>
      <c r="E923">
        <f>VLOOKUP(C923, 'lat-long'!A:C, 3, FALSE)</f>
        <v>25.3</v>
      </c>
    </row>
    <row r="924" spans="1:5" x14ac:dyDescent="0.3">
      <c r="A924" t="s">
        <v>2397</v>
      </c>
      <c r="B924" t="s">
        <v>1876</v>
      </c>
      <c r="C924" t="s">
        <v>2260</v>
      </c>
      <c r="D924">
        <f>VLOOKUP(C924, 'lat-long'!A:C, 2, FALSE)</f>
        <v>-28.7</v>
      </c>
      <c r="E924">
        <f>VLOOKUP(C924, 'lat-long'!A:C, 3, FALSE)</f>
        <v>25.3</v>
      </c>
    </row>
    <row r="925" spans="1:5" x14ac:dyDescent="0.3">
      <c r="A925" t="s">
        <v>845</v>
      </c>
      <c r="B925" t="s">
        <v>1876</v>
      </c>
      <c r="C925" t="s">
        <v>2260</v>
      </c>
      <c r="D925">
        <f>VLOOKUP(C925, 'lat-long'!A:C, 2, FALSE)</f>
        <v>-28.7</v>
      </c>
      <c r="E925">
        <f>VLOOKUP(C925, 'lat-long'!A:C, 3, FALSE)</f>
        <v>25.3</v>
      </c>
    </row>
    <row r="926" spans="1:5" x14ac:dyDescent="0.3">
      <c r="A926" t="s">
        <v>846</v>
      </c>
      <c r="B926" t="s">
        <v>1877</v>
      </c>
      <c r="C926" t="s">
        <v>2257</v>
      </c>
      <c r="D926">
        <f>VLOOKUP(C926, 'lat-long'!A:C, 2, FALSE)</f>
        <v>-23.7</v>
      </c>
      <c r="E926">
        <f>VLOOKUP(C926, 'lat-long'!A:C, 3, FALSE)</f>
        <v>134.1</v>
      </c>
    </row>
    <row r="927" spans="1:5" x14ac:dyDescent="0.3">
      <c r="A927" t="s">
        <v>847</v>
      </c>
      <c r="B927" t="s">
        <v>1877</v>
      </c>
      <c r="C927" t="s">
        <v>2257</v>
      </c>
      <c r="D927">
        <f>VLOOKUP(C927, 'lat-long'!A:C, 2, FALSE)</f>
        <v>-23.7</v>
      </c>
      <c r="E927">
        <f>VLOOKUP(C927, 'lat-long'!A:C, 3, FALSE)</f>
        <v>134.1</v>
      </c>
    </row>
    <row r="928" spans="1:5" x14ac:dyDescent="0.3">
      <c r="A928" t="s">
        <v>848</v>
      </c>
      <c r="B928" t="s">
        <v>1877</v>
      </c>
      <c r="C928" t="s">
        <v>2257</v>
      </c>
      <c r="D928">
        <f>VLOOKUP(C928, 'lat-long'!A:C, 2, FALSE)</f>
        <v>-23.7</v>
      </c>
      <c r="E928">
        <f>VLOOKUP(C928, 'lat-long'!A:C, 3, FALSE)</f>
        <v>134.1</v>
      </c>
    </row>
    <row r="929" spans="1:5" x14ac:dyDescent="0.3">
      <c r="A929" t="s">
        <v>848</v>
      </c>
      <c r="B929" t="s">
        <v>1877</v>
      </c>
      <c r="C929" t="s">
        <v>2257</v>
      </c>
      <c r="D929">
        <f>VLOOKUP(C929, 'lat-long'!A:C, 2, FALSE)</f>
        <v>-23.7</v>
      </c>
      <c r="E929">
        <f>VLOOKUP(C929, 'lat-long'!A:C, 3, FALSE)</f>
        <v>134.1</v>
      </c>
    </row>
    <row r="930" spans="1:5" x14ac:dyDescent="0.3">
      <c r="A930" t="s">
        <v>849</v>
      </c>
      <c r="B930" t="s">
        <v>849</v>
      </c>
      <c r="C930" t="s">
        <v>2264</v>
      </c>
      <c r="D930">
        <f>VLOOKUP(C930, 'lat-long'!A:C, 2, FALSE)</f>
        <v>63.7</v>
      </c>
      <c r="E930">
        <f>VLOOKUP(C930, 'lat-long'!A:C, 3, FALSE)</f>
        <v>98.1</v>
      </c>
    </row>
    <row r="931" spans="1:5" x14ac:dyDescent="0.3">
      <c r="A931" t="s">
        <v>850</v>
      </c>
      <c r="B931" t="s">
        <v>1878</v>
      </c>
      <c r="C931" t="s">
        <v>2264</v>
      </c>
      <c r="D931">
        <f>VLOOKUP(C931, 'lat-long'!A:C, 2, FALSE)</f>
        <v>63.7</v>
      </c>
      <c r="E931">
        <f>VLOOKUP(C931, 'lat-long'!A:C, 3, FALSE)</f>
        <v>98.1</v>
      </c>
    </row>
    <row r="932" spans="1:5" x14ac:dyDescent="0.3">
      <c r="A932" t="s">
        <v>851</v>
      </c>
      <c r="B932" t="s">
        <v>1879</v>
      </c>
      <c r="C932" t="s">
        <v>2278</v>
      </c>
      <c r="D932">
        <f>VLOOKUP(C932, 'lat-long'!A:C, 2, FALSE)</f>
        <v>-14.2</v>
      </c>
      <c r="E932">
        <f>VLOOKUP(C932, 'lat-long'!A:C, 3, FALSE)</f>
        <v>29.1</v>
      </c>
    </row>
    <row r="933" spans="1:5" x14ac:dyDescent="0.3">
      <c r="A933" t="s">
        <v>2398</v>
      </c>
      <c r="B933" t="s">
        <v>1879</v>
      </c>
      <c r="C933" t="s">
        <v>2278</v>
      </c>
      <c r="D933">
        <f>VLOOKUP(C933, 'lat-long'!A:C, 2, FALSE)</f>
        <v>-14.2</v>
      </c>
      <c r="E933">
        <f>VLOOKUP(C933, 'lat-long'!A:C, 3, FALSE)</f>
        <v>29.1</v>
      </c>
    </row>
    <row r="934" spans="1:5" x14ac:dyDescent="0.3">
      <c r="A934" t="s">
        <v>852</v>
      </c>
      <c r="B934" t="s">
        <v>1879</v>
      </c>
      <c r="C934" t="s">
        <v>2278</v>
      </c>
      <c r="D934">
        <f>VLOOKUP(C934, 'lat-long'!A:C, 2, FALSE)</f>
        <v>-14.2</v>
      </c>
      <c r="E934">
        <f>VLOOKUP(C934, 'lat-long'!A:C, 3, FALSE)</f>
        <v>29.1</v>
      </c>
    </row>
    <row r="935" spans="1:5" x14ac:dyDescent="0.3">
      <c r="A935" t="s">
        <v>853</v>
      </c>
      <c r="B935" t="s">
        <v>1880</v>
      </c>
      <c r="C935" t="s">
        <v>2264</v>
      </c>
      <c r="D935">
        <f>VLOOKUP(C935, 'lat-long'!A:C, 2, FALSE)</f>
        <v>63.7</v>
      </c>
      <c r="E935">
        <f>VLOOKUP(C935, 'lat-long'!A:C, 3, FALSE)</f>
        <v>98.1</v>
      </c>
    </row>
    <row r="936" spans="1:5" x14ac:dyDescent="0.3">
      <c r="A936" t="s">
        <v>854</v>
      </c>
      <c r="B936" t="s">
        <v>854</v>
      </c>
      <c r="C936" t="s">
        <v>615</v>
      </c>
      <c r="D936">
        <f>VLOOKUP(C936, 'lat-long'!A:C, 2, FALSE)</f>
        <v>65.3</v>
      </c>
      <c r="E936">
        <f>VLOOKUP(C936, 'lat-long'!A:C, 3, FALSE)</f>
        <v>27.4</v>
      </c>
    </row>
    <row r="937" spans="1:5" x14ac:dyDescent="0.3">
      <c r="A937" t="s">
        <v>855</v>
      </c>
      <c r="B937" t="s">
        <v>854</v>
      </c>
      <c r="C937" t="s">
        <v>615</v>
      </c>
      <c r="D937">
        <f>VLOOKUP(C937, 'lat-long'!A:C, 2, FALSE)</f>
        <v>65.3</v>
      </c>
      <c r="E937">
        <f>VLOOKUP(C937, 'lat-long'!A:C, 3, FALSE)</f>
        <v>27.4</v>
      </c>
    </row>
    <row r="938" spans="1:5" x14ac:dyDescent="0.3">
      <c r="A938" t="s">
        <v>856</v>
      </c>
      <c r="B938" t="s">
        <v>860</v>
      </c>
      <c r="C938" t="s">
        <v>2262</v>
      </c>
      <c r="D938">
        <f>VLOOKUP(C938, 'lat-long'!A:C, 2, FALSE)</f>
        <v>22.2</v>
      </c>
      <c r="E938">
        <f>VLOOKUP(C938, 'lat-long'!A:C, 3, FALSE)</f>
        <v>78.400000000000006</v>
      </c>
    </row>
    <row r="939" spans="1:5" x14ac:dyDescent="0.3">
      <c r="A939" t="s">
        <v>857</v>
      </c>
      <c r="B939" t="s">
        <v>860</v>
      </c>
      <c r="C939" t="s">
        <v>2262</v>
      </c>
      <c r="D939">
        <f>VLOOKUP(C939, 'lat-long'!A:C, 2, FALSE)</f>
        <v>22.2</v>
      </c>
      <c r="E939">
        <f>VLOOKUP(C939, 'lat-long'!A:C, 3, FALSE)</f>
        <v>78.400000000000006</v>
      </c>
    </row>
    <row r="940" spans="1:5" x14ac:dyDescent="0.3">
      <c r="A940" t="s">
        <v>858</v>
      </c>
      <c r="B940" t="s">
        <v>860</v>
      </c>
      <c r="C940" t="s">
        <v>2262</v>
      </c>
      <c r="D940">
        <f>VLOOKUP(C940, 'lat-long'!A:C, 2, FALSE)</f>
        <v>22.2</v>
      </c>
      <c r="E940">
        <f>VLOOKUP(C940, 'lat-long'!A:C, 3, FALSE)</f>
        <v>78.400000000000006</v>
      </c>
    </row>
    <row r="941" spans="1:5" x14ac:dyDescent="0.3">
      <c r="A941" t="s">
        <v>859</v>
      </c>
      <c r="B941" t="s">
        <v>860</v>
      </c>
      <c r="C941" t="s">
        <v>2262</v>
      </c>
      <c r="D941">
        <f>VLOOKUP(C941, 'lat-long'!A:C, 2, FALSE)</f>
        <v>22.2</v>
      </c>
      <c r="E941">
        <f>VLOOKUP(C941, 'lat-long'!A:C, 3, FALSE)</f>
        <v>78.400000000000006</v>
      </c>
    </row>
    <row r="942" spans="1:5" x14ac:dyDescent="0.3">
      <c r="A942" t="s">
        <v>860</v>
      </c>
      <c r="B942" t="s">
        <v>860</v>
      </c>
      <c r="C942" t="s">
        <v>2262</v>
      </c>
      <c r="D942">
        <f>VLOOKUP(C942, 'lat-long'!A:C, 2, FALSE)</f>
        <v>22.2</v>
      </c>
      <c r="E942">
        <f>VLOOKUP(C942, 'lat-long'!A:C, 3, FALSE)</f>
        <v>78.400000000000006</v>
      </c>
    </row>
    <row r="943" spans="1:5" x14ac:dyDescent="0.3">
      <c r="A943" t="s">
        <v>860</v>
      </c>
      <c r="B943" t="s">
        <v>860</v>
      </c>
      <c r="C943" t="s">
        <v>2262</v>
      </c>
      <c r="D943">
        <f>VLOOKUP(C943, 'lat-long'!A:C, 2, FALSE)</f>
        <v>22.2</v>
      </c>
      <c r="E943">
        <f>VLOOKUP(C943, 'lat-long'!A:C, 3, FALSE)</f>
        <v>78.400000000000006</v>
      </c>
    </row>
    <row r="944" spans="1:5" x14ac:dyDescent="0.3">
      <c r="A944" t="s">
        <v>2399</v>
      </c>
      <c r="B944" t="s">
        <v>860</v>
      </c>
      <c r="C944" t="s">
        <v>2262</v>
      </c>
      <c r="D944">
        <f>VLOOKUP(C944, 'lat-long'!A:C, 2, FALSE)</f>
        <v>22.2</v>
      </c>
      <c r="E944">
        <f>VLOOKUP(C944, 'lat-long'!A:C, 3, FALSE)</f>
        <v>78.400000000000006</v>
      </c>
    </row>
    <row r="945" spans="1:5" x14ac:dyDescent="0.3">
      <c r="A945" t="s">
        <v>861</v>
      </c>
      <c r="B945" t="s">
        <v>860</v>
      </c>
      <c r="C945" t="s">
        <v>2262</v>
      </c>
      <c r="D945">
        <f>VLOOKUP(C945, 'lat-long'!A:C, 2, FALSE)</f>
        <v>22.2</v>
      </c>
      <c r="E945">
        <f>VLOOKUP(C945, 'lat-long'!A:C, 3, FALSE)</f>
        <v>78.400000000000006</v>
      </c>
    </row>
    <row r="946" spans="1:5" x14ac:dyDescent="0.3">
      <c r="A946" t="s">
        <v>2400</v>
      </c>
      <c r="B946" t="s">
        <v>860</v>
      </c>
      <c r="C946" t="s">
        <v>2262</v>
      </c>
      <c r="D946">
        <f>VLOOKUP(C946, 'lat-long'!A:C, 2, FALSE)</f>
        <v>22.2</v>
      </c>
      <c r="E946">
        <f>VLOOKUP(C946, 'lat-long'!A:C, 3, FALSE)</f>
        <v>78.400000000000006</v>
      </c>
    </row>
    <row r="947" spans="1:5" x14ac:dyDescent="0.3">
      <c r="A947" t="s">
        <v>862</v>
      </c>
      <c r="B947" t="s">
        <v>863</v>
      </c>
      <c r="C947" t="s">
        <v>2260</v>
      </c>
      <c r="D947">
        <f>VLOOKUP(C947, 'lat-long'!A:C, 2, FALSE)</f>
        <v>-28.7</v>
      </c>
      <c r="E947">
        <f>VLOOKUP(C947, 'lat-long'!A:C, 3, FALSE)</f>
        <v>25.3</v>
      </c>
    </row>
    <row r="948" spans="1:5" x14ac:dyDescent="0.3">
      <c r="A948" t="s">
        <v>863</v>
      </c>
      <c r="B948" t="s">
        <v>863</v>
      </c>
      <c r="C948" t="s">
        <v>2260</v>
      </c>
      <c r="D948">
        <f>VLOOKUP(C948, 'lat-long'!A:C, 2, FALSE)</f>
        <v>-28.7</v>
      </c>
      <c r="E948">
        <f>VLOOKUP(C948, 'lat-long'!A:C, 3, FALSE)</f>
        <v>25.3</v>
      </c>
    </row>
    <row r="949" spans="1:5" x14ac:dyDescent="0.3">
      <c r="A949" t="s">
        <v>864</v>
      </c>
      <c r="B949" t="s">
        <v>863</v>
      </c>
      <c r="C949" t="s">
        <v>2260</v>
      </c>
      <c r="D949">
        <f>VLOOKUP(C949, 'lat-long'!A:C, 2, FALSE)</f>
        <v>-28.7</v>
      </c>
      <c r="E949">
        <f>VLOOKUP(C949, 'lat-long'!A:C, 3, FALSE)</f>
        <v>25.3</v>
      </c>
    </row>
    <row r="950" spans="1:5" x14ac:dyDescent="0.3">
      <c r="A950" t="s">
        <v>865</v>
      </c>
      <c r="B950" t="s">
        <v>1881</v>
      </c>
      <c r="C950" t="s">
        <v>2257</v>
      </c>
      <c r="D950">
        <f>VLOOKUP(C950, 'lat-long'!A:C, 2, FALSE)</f>
        <v>-23.7</v>
      </c>
      <c r="E950">
        <f>VLOOKUP(C950, 'lat-long'!A:C, 3, FALSE)</f>
        <v>134.1</v>
      </c>
    </row>
    <row r="951" spans="1:5" x14ac:dyDescent="0.3">
      <c r="A951" t="s">
        <v>1881</v>
      </c>
      <c r="B951" t="s">
        <v>1881</v>
      </c>
      <c r="C951" t="s">
        <v>2257</v>
      </c>
      <c r="D951">
        <f>VLOOKUP(C951, 'lat-long'!A:C, 2, FALSE)</f>
        <v>-23.7</v>
      </c>
      <c r="E951">
        <f>VLOOKUP(C951, 'lat-long'!A:C, 3, FALSE)</f>
        <v>134.1</v>
      </c>
    </row>
    <row r="952" spans="1:5" x14ac:dyDescent="0.3">
      <c r="A952" t="s">
        <v>866</v>
      </c>
      <c r="B952" t="s">
        <v>1882</v>
      </c>
      <c r="C952" t="s">
        <v>2264</v>
      </c>
      <c r="D952">
        <f>VLOOKUP(C952, 'lat-long'!A:C, 2, FALSE)</f>
        <v>63.7</v>
      </c>
      <c r="E952">
        <f>VLOOKUP(C952, 'lat-long'!A:C, 3, FALSE)</f>
        <v>98.1</v>
      </c>
    </row>
    <row r="953" spans="1:5" x14ac:dyDescent="0.3">
      <c r="A953" t="s">
        <v>867</v>
      </c>
      <c r="B953" t="s">
        <v>1883</v>
      </c>
      <c r="C953" t="s">
        <v>615</v>
      </c>
      <c r="D953">
        <f>VLOOKUP(C953, 'lat-long'!A:C, 2, FALSE)</f>
        <v>65.3</v>
      </c>
      <c r="E953">
        <f>VLOOKUP(C953, 'lat-long'!A:C, 3, FALSE)</f>
        <v>27.4</v>
      </c>
    </row>
    <row r="954" spans="1:5" x14ac:dyDescent="0.3">
      <c r="A954" t="s">
        <v>868</v>
      </c>
      <c r="B954" t="s">
        <v>1883</v>
      </c>
      <c r="C954" t="s">
        <v>615</v>
      </c>
      <c r="D954">
        <f>VLOOKUP(C954, 'lat-long'!A:C, 2, FALSE)</f>
        <v>65.3</v>
      </c>
      <c r="E954">
        <f>VLOOKUP(C954, 'lat-long'!A:C, 3, FALSE)</f>
        <v>27.4</v>
      </c>
    </row>
    <row r="955" spans="1:5" x14ac:dyDescent="0.3">
      <c r="A955" t="s">
        <v>869</v>
      </c>
      <c r="B955" t="s">
        <v>1883</v>
      </c>
      <c r="C955" t="s">
        <v>615</v>
      </c>
      <c r="D955">
        <f>VLOOKUP(C955, 'lat-long'!A:C, 2, FALSE)</f>
        <v>65.3</v>
      </c>
      <c r="E955">
        <f>VLOOKUP(C955, 'lat-long'!A:C, 3, FALSE)</f>
        <v>27.4</v>
      </c>
    </row>
    <row r="956" spans="1:5" x14ac:dyDescent="0.3">
      <c r="A956" t="s">
        <v>870</v>
      </c>
      <c r="B956" t="s">
        <v>1883</v>
      </c>
      <c r="C956" t="s">
        <v>615</v>
      </c>
      <c r="D956">
        <f>VLOOKUP(C956, 'lat-long'!A:C, 2, FALSE)</f>
        <v>65.3</v>
      </c>
      <c r="E956">
        <f>VLOOKUP(C956, 'lat-long'!A:C, 3, FALSE)</f>
        <v>27.4</v>
      </c>
    </row>
    <row r="957" spans="1:5" x14ac:dyDescent="0.3">
      <c r="A957" t="s">
        <v>871</v>
      </c>
      <c r="B957" t="s">
        <v>1883</v>
      </c>
      <c r="C957" t="s">
        <v>615</v>
      </c>
      <c r="D957">
        <f>VLOOKUP(C957, 'lat-long'!A:C, 2, FALSE)</f>
        <v>65.3</v>
      </c>
      <c r="E957">
        <f>VLOOKUP(C957, 'lat-long'!A:C, 3, FALSE)</f>
        <v>27.4</v>
      </c>
    </row>
    <row r="958" spans="1:5" x14ac:dyDescent="0.3">
      <c r="A958" t="s">
        <v>872</v>
      </c>
      <c r="B958" t="s">
        <v>1883</v>
      </c>
      <c r="C958" t="s">
        <v>615</v>
      </c>
      <c r="D958">
        <f>VLOOKUP(C958, 'lat-long'!A:C, 2, FALSE)</f>
        <v>65.3</v>
      </c>
      <c r="E958">
        <f>VLOOKUP(C958, 'lat-long'!A:C, 3, FALSE)</f>
        <v>27.4</v>
      </c>
    </row>
    <row r="959" spans="1:5" x14ac:dyDescent="0.3">
      <c r="A959" t="s">
        <v>873</v>
      </c>
      <c r="B959" t="s">
        <v>1884</v>
      </c>
      <c r="C959" t="s">
        <v>615</v>
      </c>
      <c r="D959">
        <f>VLOOKUP(C959, 'lat-long'!A:C, 2, FALSE)</f>
        <v>65.3</v>
      </c>
      <c r="E959">
        <f>VLOOKUP(C959, 'lat-long'!A:C, 3, FALSE)</f>
        <v>27.4</v>
      </c>
    </row>
    <row r="960" spans="1:5" x14ac:dyDescent="0.3">
      <c r="A960" t="s">
        <v>874</v>
      </c>
      <c r="B960" t="s">
        <v>1884</v>
      </c>
      <c r="C960" t="s">
        <v>615</v>
      </c>
      <c r="D960">
        <f>VLOOKUP(C960, 'lat-long'!A:C, 2, FALSE)</f>
        <v>65.3</v>
      </c>
      <c r="E960">
        <f>VLOOKUP(C960, 'lat-long'!A:C, 3, FALSE)</f>
        <v>27.4</v>
      </c>
    </row>
    <row r="961" spans="1:5" x14ac:dyDescent="0.3">
      <c r="A961" t="s">
        <v>875</v>
      </c>
      <c r="B961" t="s">
        <v>1885</v>
      </c>
      <c r="C961" t="s">
        <v>2261</v>
      </c>
      <c r="D961">
        <f>VLOOKUP(C961, 'lat-long'!A:C, 2, FALSE)</f>
        <v>40.700000000000003</v>
      </c>
      <c r="E961">
        <f>VLOOKUP(C961, 'lat-long'!A:C, 3, FALSE)</f>
        <v>-96.2</v>
      </c>
    </row>
    <row r="962" spans="1:5" x14ac:dyDescent="0.3">
      <c r="A962" t="s">
        <v>2401</v>
      </c>
      <c r="B962" t="s">
        <v>1885</v>
      </c>
      <c r="C962" t="s">
        <v>2261</v>
      </c>
      <c r="D962">
        <f>VLOOKUP(C962, 'lat-long'!A:C, 2, FALSE)</f>
        <v>40.700000000000003</v>
      </c>
      <c r="E962">
        <f>VLOOKUP(C962, 'lat-long'!A:C, 3, FALSE)</f>
        <v>-96.2</v>
      </c>
    </row>
    <row r="963" spans="1:5" x14ac:dyDescent="0.3">
      <c r="A963" t="s">
        <v>876</v>
      </c>
      <c r="B963" t="s">
        <v>1886</v>
      </c>
      <c r="C963" t="s">
        <v>2257</v>
      </c>
      <c r="D963">
        <f>VLOOKUP(C963, 'lat-long'!A:C, 2, FALSE)</f>
        <v>-23.7</v>
      </c>
      <c r="E963">
        <f>VLOOKUP(C963, 'lat-long'!A:C, 3, FALSE)</f>
        <v>134.1</v>
      </c>
    </row>
    <row r="964" spans="1:5" x14ac:dyDescent="0.3">
      <c r="A964" t="s">
        <v>1886</v>
      </c>
      <c r="B964" t="s">
        <v>1886</v>
      </c>
      <c r="C964" t="s">
        <v>2257</v>
      </c>
      <c r="D964">
        <f>VLOOKUP(C964, 'lat-long'!A:C, 2, FALSE)</f>
        <v>-23.7</v>
      </c>
      <c r="E964">
        <f>VLOOKUP(C964, 'lat-long'!A:C, 3, FALSE)</f>
        <v>134.1</v>
      </c>
    </row>
    <row r="965" spans="1:5" x14ac:dyDescent="0.3">
      <c r="A965" t="s">
        <v>877</v>
      </c>
      <c r="B965" t="s">
        <v>877</v>
      </c>
      <c r="C965" t="s">
        <v>2264</v>
      </c>
      <c r="D965">
        <f>VLOOKUP(C965, 'lat-long'!A:C, 2, FALSE)</f>
        <v>63.7</v>
      </c>
      <c r="E965">
        <f>VLOOKUP(C965, 'lat-long'!A:C, 3, FALSE)</f>
        <v>98.1</v>
      </c>
    </row>
    <row r="966" spans="1:5" x14ac:dyDescent="0.3">
      <c r="A966" t="s">
        <v>878</v>
      </c>
      <c r="B966" t="s">
        <v>878</v>
      </c>
      <c r="C966" t="s">
        <v>2275</v>
      </c>
      <c r="D966">
        <f>VLOOKUP(C966, 'lat-long'!A:C, 2, FALSE)</f>
        <v>-22.6</v>
      </c>
      <c r="E966">
        <f>VLOOKUP(C966, 'lat-long'!A:C, 3, FALSE)</f>
        <v>17.100000000000001</v>
      </c>
    </row>
    <row r="967" spans="1:5" x14ac:dyDescent="0.3">
      <c r="A967" t="s">
        <v>879</v>
      </c>
      <c r="B967" t="s">
        <v>1887</v>
      </c>
      <c r="C967" t="s">
        <v>2264</v>
      </c>
      <c r="D967">
        <f>VLOOKUP(C967, 'lat-long'!A:C, 2, FALSE)</f>
        <v>63.7</v>
      </c>
      <c r="E967">
        <f>VLOOKUP(C967, 'lat-long'!A:C, 3, FALSE)</f>
        <v>98.1</v>
      </c>
    </row>
    <row r="968" spans="1:5" x14ac:dyDescent="0.3">
      <c r="A968" t="s">
        <v>880</v>
      </c>
      <c r="B968" t="s">
        <v>1888</v>
      </c>
      <c r="C968" t="s">
        <v>2257</v>
      </c>
      <c r="D968">
        <f>VLOOKUP(C968, 'lat-long'!A:C, 2, FALSE)</f>
        <v>-23.7</v>
      </c>
      <c r="E968">
        <f>VLOOKUP(C968, 'lat-long'!A:C, 3, FALSE)</f>
        <v>134.1</v>
      </c>
    </row>
    <row r="969" spans="1:5" x14ac:dyDescent="0.3">
      <c r="A969" t="s">
        <v>881</v>
      </c>
      <c r="B969" t="s">
        <v>1888</v>
      </c>
      <c r="C969" t="s">
        <v>2257</v>
      </c>
      <c r="D969">
        <f>VLOOKUP(C969, 'lat-long'!A:C, 2, FALSE)</f>
        <v>-23.7</v>
      </c>
      <c r="E969">
        <f>VLOOKUP(C969, 'lat-long'!A:C, 3, FALSE)</f>
        <v>134.1</v>
      </c>
    </row>
    <row r="970" spans="1:5" x14ac:dyDescent="0.3">
      <c r="A970" t="s">
        <v>882</v>
      </c>
      <c r="B970" t="s">
        <v>1889</v>
      </c>
      <c r="C970" t="s">
        <v>2271</v>
      </c>
      <c r="D970">
        <f>VLOOKUP(C970, 'lat-long'!A:C, 2, FALSE)</f>
        <v>-12.1</v>
      </c>
      <c r="E970">
        <f>VLOOKUP(C970, 'lat-long'!A:C, 3, FALSE)</f>
        <v>-47.7</v>
      </c>
    </row>
    <row r="971" spans="1:5" x14ac:dyDescent="0.3">
      <c r="A971" t="s">
        <v>883</v>
      </c>
      <c r="B971" t="s">
        <v>1889</v>
      </c>
      <c r="C971" t="s">
        <v>2271</v>
      </c>
      <c r="D971">
        <f>VLOOKUP(C971, 'lat-long'!A:C, 2, FALSE)</f>
        <v>-12.1</v>
      </c>
      <c r="E971">
        <f>VLOOKUP(C971, 'lat-long'!A:C, 3, FALSE)</f>
        <v>-47.7</v>
      </c>
    </row>
    <row r="972" spans="1:5" x14ac:dyDescent="0.3">
      <c r="A972" t="s">
        <v>884</v>
      </c>
      <c r="B972" t="s">
        <v>884</v>
      </c>
      <c r="C972" t="s">
        <v>2262</v>
      </c>
      <c r="D972">
        <f>VLOOKUP(C972, 'lat-long'!A:C, 2, FALSE)</f>
        <v>22.2</v>
      </c>
      <c r="E972">
        <f>VLOOKUP(C972, 'lat-long'!A:C, 3, FALSE)</f>
        <v>78.400000000000006</v>
      </c>
    </row>
    <row r="973" spans="1:5" x14ac:dyDescent="0.3">
      <c r="A973" t="s">
        <v>885</v>
      </c>
      <c r="B973" t="s">
        <v>1890</v>
      </c>
      <c r="C973" t="s">
        <v>615</v>
      </c>
      <c r="D973">
        <f>VLOOKUP(C973, 'lat-long'!A:C, 2, FALSE)</f>
        <v>65.3</v>
      </c>
      <c r="E973">
        <f>VLOOKUP(C973, 'lat-long'!A:C, 3, FALSE)</f>
        <v>27.4</v>
      </c>
    </row>
    <row r="974" spans="1:5" x14ac:dyDescent="0.3">
      <c r="A974" t="s">
        <v>886</v>
      </c>
      <c r="B974" t="s">
        <v>886</v>
      </c>
      <c r="C974" t="s">
        <v>2262</v>
      </c>
      <c r="D974">
        <f>VLOOKUP(C974, 'lat-long'!A:C, 2, FALSE)</f>
        <v>22.2</v>
      </c>
      <c r="E974">
        <f>VLOOKUP(C974, 'lat-long'!A:C, 3, FALSE)</f>
        <v>78.400000000000006</v>
      </c>
    </row>
    <row r="975" spans="1:5" x14ac:dyDescent="0.3">
      <c r="A975" t="s">
        <v>887</v>
      </c>
      <c r="B975" t="s">
        <v>1891</v>
      </c>
      <c r="C975" t="s">
        <v>1320</v>
      </c>
      <c r="D975">
        <f>VLOOKUP(C975, 'lat-long'!A:C, 2, FALSE)</f>
        <v>40.299999999999997</v>
      </c>
      <c r="E975">
        <f>VLOOKUP(C975, 'lat-long'!A:C, 3, FALSE)</f>
        <v>-3.2</v>
      </c>
    </row>
    <row r="976" spans="1:5" x14ac:dyDescent="0.3">
      <c r="A976" t="s">
        <v>888</v>
      </c>
      <c r="B976" t="s">
        <v>1891</v>
      </c>
      <c r="C976" t="s">
        <v>1320</v>
      </c>
      <c r="D976">
        <f>VLOOKUP(C976, 'lat-long'!A:C, 2, FALSE)</f>
        <v>40.299999999999997</v>
      </c>
      <c r="E976">
        <f>VLOOKUP(C976, 'lat-long'!A:C, 3, FALSE)</f>
        <v>-3.2</v>
      </c>
    </row>
    <row r="977" spans="1:5" x14ac:dyDescent="0.3">
      <c r="A977" t="s">
        <v>889</v>
      </c>
      <c r="B977" t="s">
        <v>1892</v>
      </c>
      <c r="C977" t="s">
        <v>2257</v>
      </c>
      <c r="D977">
        <f>VLOOKUP(C977, 'lat-long'!A:C, 2, FALSE)</f>
        <v>-23.7</v>
      </c>
      <c r="E977">
        <f>VLOOKUP(C977, 'lat-long'!A:C, 3, FALSE)</f>
        <v>134.1</v>
      </c>
    </row>
    <row r="978" spans="1:5" x14ac:dyDescent="0.3">
      <c r="A978" t="s">
        <v>1892</v>
      </c>
      <c r="B978" t="s">
        <v>1892</v>
      </c>
      <c r="C978" t="s">
        <v>2257</v>
      </c>
      <c r="D978">
        <f>VLOOKUP(C978, 'lat-long'!A:C, 2, FALSE)</f>
        <v>-23.7</v>
      </c>
      <c r="E978">
        <f>VLOOKUP(C978, 'lat-long'!A:C, 3, FALSE)</f>
        <v>134.1</v>
      </c>
    </row>
    <row r="979" spans="1:5" x14ac:dyDescent="0.3">
      <c r="A979" t="s">
        <v>890</v>
      </c>
      <c r="B979" t="s">
        <v>1892</v>
      </c>
      <c r="C979" t="s">
        <v>2257</v>
      </c>
      <c r="D979">
        <f>VLOOKUP(C979, 'lat-long'!A:C, 2, FALSE)</f>
        <v>-23.7</v>
      </c>
      <c r="E979">
        <f>VLOOKUP(C979, 'lat-long'!A:C, 3, FALSE)</f>
        <v>134.1</v>
      </c>
    </row>
    <row r="980" spans="1:5" x14ac:dyDescent="0.3">
      <c r="A980" t="s">
        <v>891</v>
      </c>
      <c r="B980" t="s">
        <v>1893</v>
      </c>
      <c r="C980" t="s">
        <v>2257</v>
      </c>
      <c r="D980">
        <f>VLOOKUP(C980, 'lat-long'!A:C, 2, FALSE)</f>
        <v>-23.7</v>
      </c>
      <c r="E980">
        <f>VLOOKUP(C980, 'lat-long'!A:C, 3, FALSE)</f>
        <v>134.1</v>
      </c>
    </row>
    <row r="981" spans="1:5" x14ac:dyDescent="0.3">
      <c r="A981" t="s">
        <v>19</v>
      </c>
      <c r="B981" t="s">
        <v>1893</v>
      </c>
      <c r="C981" t="s">
        <v>2257</v>
      </c>
      <c r="D981">
        <f>VLOOKUP(C981, 'lat-long'!A:C, 2, FALSE)</f>
        <v>-23.7</v>
      </c>
      <c r="E981">
        <f>VLOOKUP(C981, 'lat-long'!A:C, 3, FALSE)</f>
        <v>134.1</v>
      </c>
    </row>
    <row r="982" spans="1:5" x14ac:dyDescent="0.3">
      <c r="A982" t="s">
        <v>189</v>
      </c>
      <c r="B982" t="s">
        <v>1893</v>
      </c>
      <c r="C982" t="s">
        <v>2257</v>
      </c>
      <c r="D982">
        <f>VLOOKUP(C982, 'lat-long'!A:C, 2, FALSE)</f>
        <v>-23.7</v>
      </c>
      <c r="E982">
        <f>VLOOKUP(C982, 'lat-long'!A:C, 3, FALSE)</f>
        <v>134.1</v>
      </c>
    </row>
    <row r="983" spans="1:5" x14ac:dyDescent="0.3">
      <c r="A983" t="s">
        <v>78</v>
      </c>
      <c r="B983" t="s">
        <v>1893</v>
      </c>
      <c r="C983" t="s">
        <v>2257</v>
      </c>
      <c r="D983">
        <f>VLOOKUP(C983, 'lat-long'!A:C, 2, FALSE)</f>
        <v>-23.7</v>
      </c>
      <c r="E983">
        <f>VLOOKUP(C983, 'lat-long'!A:C, 3, FALSE)</f>
        <v>134.1</v>
      </c>
    </row>
    <row r="984" spans="1:5" x14ac:dyDescent="0.3">
      <c r="A984" t="s">
        <v>892</v>
      </c>
      <c r="B984" t="s">
        <v>1894</v>
      </c>
      <c r="C984" t="s">
        <v>2271</v>
      </c>
      <c r="D984">
        <f>VLOOKUP(C984, 'lat-long'!A:C, 2, FALSE)</f>
        <v>-12.1</v>
      </c>
      <c r="E984">
        <f>VLOOKUP(C984, 'lat-long'!A:C, 3, FALSE)</f>
        <v>-47.7</v>
      </c>
    </row>
    <row r="985" spans="1:5" x14ac:dyDescent="0.3">
      <c r="A985" t="s">
        <v>895</v>
      </c>
      <c r="B985" t="s">
        <v>1895</v>
      </c>
      <c r="C985" t="s">
        <v>615</v>
      </c>
      <c r="D985">
        <f>VLOOKUP(C985, 'lat-long'!A:C, 2, FALSE)</f>
        <v>65.3</v>
      </c>
      <c r="E985">
        <f>VLOOKUP(C985, 'lat-long'!A:C, 3, FALSE)</f>
        <v>27.4</v>
      </c>
    </row>
    <row r="986" spans="1:5" x14ac:dyDescent="0.3">
      <c r="A986" t="s">
        <v>895</v>
      </c>
      <c r="B986" t="s">
        <v>1895</v>
      </c>
      <c r="C986" t="s">
        <v>615</v>
      </c>
      <c r="D986">
        <f>VLOOKUP(C986, 'lat-long'!A:C, 2, FALSE)</f>
        <v>65.3</v>
      </c>
      <c r="E986">
        <f>VLOOKUP(C986, 'lat-long'!A:C, 3, FALSE)</f>
        <v>27.4</v>
      </c>
    </row>
    <row r="987" spans="1:5" x14ac:dyDescent="0.3">
      <c r="A987" t="s">
        <v>893</v>
      </c>
      <c r="B987" t="s">
        <v>1895</v>
      </c>
      <c r="C987" t="s">
        <v>615</v>
      </c>
      <c r="D987">
        <f>VLOOKUP(C987, 'lat-long'!A:C, 2, FALSE)</f>
        <v>65.3</v>
      </c>
      <c r="E987">
        <f>VLOOKUP(C987, 'lat-long'!A:C, 3, FALSE)</f>
        <v>27.4</v>
      </c>
    </row>
    <row r="988" spans="1:5" x14ac:dyDescent="0.3">
      <c r="A988" t="s">
        <v>894</v>
      </c>
      <c r="B988" t="s">
        <v>1895</v>
      </c>
      <c r="C988" t="s">
        <v>615</v>
      </c>
      <c r="D988">
        <f>VLOOKUP(C988, 'lat-long'!A:C, 2, FALSE)</f>
        <v>65.3</v>
      </c>
      <c r="E988">
        <f>VLOOKUP(C988, 'lat-long'!A:C, 3, FALSE)</f>
        <v>27.4</v>
      </c>
    </row>
    <row r="989" spans="1:5" x14ac:dyDescent="0.3">
      <c r="A989" t="s">
        <v>896</v>
      </c>
      <c r="B989" t="s">
        <v>1895</v>
      </c>
      <c r="C989" t="s">
        <v>615</v>
      </c>
      <c r="D989">
        <f>VLOOKUP(C989, 'lat-long'!A:C, 2, FALSE)</f>
        <v>65.3</v>
      </c>
      <c r="E989">
        <f>VLOOKUP(C989, 'lat-long'!A:C, 3, FALSE)</f>
        <v>27.4</v>
      </c>
    </row>
    <row r="990" spans="1:5" x14ac:dyDescent="0.3">
      <c r="A990" t="s">
        <v>897</v>
      </c>
      <c r="B990" t="s">
        <v>1895</v>
      </c>
      <c r="C990" t="s">
        <v>615</v>
      </c>
      <c r="D990">
        <f>VLOOKUP(C990, 'lat-long'!A:C, 2, FALSE)</f>
        <v>65.3</v>
      </c>
      <c r="E990">
        <f>VLOOKUP(C990, 'lat-long'!A:C, 3, FALSE)</f>
        <v>27.4</v>
      </c>
    </row>
    <row r="991" spans="1:5" x14ac:dyDescent="0.3">
      <c r="A991" t="s">
        <v>898</v>
      </c>
      <c r="B991" t="s">
        <v>1895</v>
      </c>
      <c r="C991" t="s">
        <v>615</v>
      </c>
      <c r="D991">
        <f>VLOOKUP(C991, 'lat-long'!A:C, 2, FALSE)</f>
        <v>65.3</v>
      </c>
      <c r="E991">
        <f>VLOOKUP(C991, 'lat-long'!A:C, 3, FALSE)</f>
        <v>27.4</v>
      </c>
    </row>
    <row r="992" spans="1:5" x14ac:dyDescent="0.3">
      <c r="A992" t="s">
        <v>899</v>
      </c>
      <c r="B992" t="s">
        <v>1895</v>
      </c>
      <c r="C992" t="s">
        <v>615</v>
      </c>
      <c r="D992">
        <f>VLOOKUP(C992, 'lat-long'!A:C, 2, FALSE)</f>
        <v>65.3</v>
      </c>
      <c r="E992">
        <f>VLOOKUP(C992, 'lat-long'!A:C, 3, FALSE)</f>
        <v>27.4</v>
      </c>
    </row>
    <row r="993" spans="1:5" x14ac:dyDescent="0.3">
      <c r="A993" t="s">
        <v>900</v>
      </c>
      <c r="B993" t="s">
        <v>1895</v>
      </c>
      <c r="C993" t="s">
        <v>615</v>
      </c>
      <c r="D993">
        <f>VLOOKUP(C993, 'lat-long'!A:C, 2, FALSE)</f>
        <v>65.3</v>
      </c>
      <c r="E993">
        <f>VLOOKUP(C993, 'lat-long'!A:C, 3, FALSE)</f>
        <v>27.4</v>
      </c>
    </row>
    <row r="994" spans="1:5" x14ac:dyDescent="0.3">
      <c r="A994" t="s">
        <v>901</v>
      </c>
      <c r="B994" t="s">
        <v>1895</v>
      </c>
      <c r="C994" t="s">
        <v>615</v>
      </c>
      <c r="D994">
        <f>VLOOKUP(C994, 'lat-long'!A:C, 2, FALSE)</f>
        <v>65.3</v>
      </c>
      <c r="E994">
        <f>VLOOKUP(C994, 'lat-long'!A:C, 3, FALSE)</f>
        <v>27.4</v>
      </c>
    </row>
    <row r="995" spans="1:5" x14ac:dyDescent="0.3">
      <c r="A995" t="s">
        <v>902</v>
      </c>
      <c r="B995" t="s">
        <v>1895</v>
      </c>
      <c r="C995" t="s">
        <v>615</v>
      </c>
      <c r="D995">
        <f>VLOOKUP(C995, 'lat-long'!A:C, 2, FALSE)</f>
        <v>65.3</v>
      </c>
      <c r="E995">
        <f>VLOOKUP(C995, 'lat-long'!A:C, 3, FALSE)</f>
        <v>27.4</v>
      </c>
    </row>
    <row r="996" spans="1:5" x14ac:dyDescent="0.3">
      <c r="A996" t="s">
        <v>903</v>
      </c>
      <c r="B996" t="s">
        <v>1895</v>
      </c>
      <c r="C996" t="s">
        <v>615</v>
      </c>
      <c r="D996">
        <f>VLOOKUP(C996, 'lat-long'!A:C, 2, FALSE)</f>
        <v>65.3</v>
      </c>
      <c r="E996">
        <f>VLOOKUP(C996, 'lat-long'!A:C, 3, FALSE)</f>
        <v>27.4</v>
      </c>
    </row>
    <row r="997" spans="1:5" x14ac:dyDescent="0.3">
      <c r="A997" t="s">
        <v>904</v>
      </c>
      <c r="B997" t="s">
        <v>1895</v>
      </c>
      <c r="C997" t="s">
        <v>615</v>
      </c>
      <c r="D997">
        <f>VLOOKUP(C997, 'lat-long'!A:C, 2, FALSE)</f>
        <v>65.3</v>
      </c>
      <c r="E997">
        <f>VLOOKUP(C997, 'lat-long'!A:C, 3, FALSE)</f>
        <v>27.4</v>
      </c>
    </row>
    <row r="998" spans="1:5" x14ac:dyDescent="0.3">
      <c r="A998" t="s">
        <v>905</v>
      </c>
      <c r="B998" t="s">
        <v>1895</v>
      </c>
      <c r="C998" t="s">
        <v>615</v>
      </c>
      <c r="D998">
        <f>VLOOKUP(C998, 'lat-long'!A:C, 2, FALSE)</f>
        <v>65.3</v>
      </c>
      <c r="E998">
        <f>VLOOKUP(C998, 'lat-long'!A:C, 3, FALSE)</f>
        <v>27.4</v>
      </c>
    </row>
    <row r="999" spans="1:5" x14ac:dyDescent="0.3">
      <c r="A999" t="s">
        <v>906</v>
      </c>
      <c r="B999" t="s">
        <v>1895</v>
      </c>
      <c r="C999" t="s">
        <v>615</v>
      </c>
      <c r="D999">
        <f>VLOOKUP(C999, 'lat-long'!A:C, 2, FALSE)</f>
        <v>65.3</v>
      </c>
      <c r="E999">
        <f>VLOOKUP(C999, 'lat-long'!A:C, 3, FALSE)</f>
        <v>27.4</v>
      </c>
    </row>
    <row r="1000" spans="1:5" x14ac:dyDescent="0.3">
      <c r="A1000" t="s">
        <v>907</v>
      </c>
      <c r="B1000" t="s">
        <v>1896</v>
      </c>
      <c r="C1000" t="s">
        <v>2282</v>
      </c>
      <c r="D1000">
        <f>VLOOKUP(C1000, 'lat-long'!A:C, 2, FALSE)</f>
        <v>46.9</v>
      </c>
      <c r="E1000">
        <f>VLOOKUP(C1000, 'lat-long'!A:C, 3, FALSE)</f>
        <v>3.1</v>
      </c>
    </row>
    <row r="1001" spans="1:5" x14ac:dyDescent="0.3">
      <c r="A1001" t="s">
        <v>1897</v>
      </c>
      <c r="B1001" t="s">
        <v>1897</v>
      </c>
      <c r="C1001" t="s">
        <v>2258</v>
      </c>
      <c r="D1001">
        <f>VLOOKUP(C1001, 'lat-long'!A:C, 2, FALSE)</f>
        <v>59.6</v>
      </c>
      <c r="E1001">
        <f>VLOOKUP(C1001, 'lat-long'!A:C, 3, FALSE)</f>
        <v>-103.1</v>
      </c>
    </row>
    <row r="1002" spans="1:5" x14ac:dyDescent="0.3">
      <c r="A1002" t="s">
        <v>908</v>
      </c>
      <c r="B1002" t="s">
        <v>1897</v>
      </c>
      <c r="C1002" t="s">
        <v>2258</v>
      </c>
      <c r="D1002">
        <f>VLOOKUP(C1002, 'lat-long'!A:C, 2, FALSE)</f>
        <v>59.6</v>
      </c>
      <c r="E1002">
        <f>VLOOKUP(C1002, 'lat-long'!A:C, 3, FALSE)</f>
        <v>-103.1</v>
      </c>
    </row>
    <row r="1003" spans="1:5" x14ac:dyDescent="0.3">
      <c r="A1003" t="s">
        <v>1898</v>
      </c>
      <c r="B1003" t="s">
        <v>1898</v>
      </c>
      <c r="C1003" t="s">
        <v>1320</v>
      </c>
      <c r="D1003">
        <f>VLOOKUP(C1003, 'lat-long'!A:C, 2, FALSE)</f>
        <v>40.299999999999997</v>
      </c>
      <c r="E1003">
        <f>VLOOKUP(C1003, 'lat-long'!A:C, 3, FALSE)</f>
        <v>-3.2</v>
      </c>
    </row>
    <row r="1004" spans="1:5" x14ac:dyDescent="0.3">
      <c r="A1004" t="s">
        <v>909</v>
      </c>
      <c r="B1004" t="s">
        <v>1899</v>
      </c>
      <c r="C1004" t="s">
        <v>2257</v>
      </c>
      <c r="D1004">
        <f>VLOOKUP(C1004, 'lat-long'!A:C, 2, FALSE)</f>
        <v>-23.7</v>
      </c>
      <c r="E1004">
        <f>VLOOKUP(C1004, 'lat-long'!A:C, 3, FALSE)</f>
        <v>134.1</v>
      </c>
    </row>
    <row r="1005" spans="1:5" x14ac:dyDescent="0.3">
      <c r="A1005" t="s">
        <v>2402</v>
      </c>
      <c r="B1005" t="s">
        <v>1899</v>
      </c>
      <c r="C1005" t="s">
        <v>2257</v>
      </c>
      <c r="D1005">
        <f>VLOOKUP(C1005, 'lat-long'!A:C, 2, FALSE)</f>
        <v>-23.7</v>
      </c>
      <c r="E1005">
        <f>VLOOKUP(C1005, 'lat-long'!A:C, 3, FALSE)</f>
        <v>134.1</v>
      </c>
    </row>
    <row r="1006" spans="1:5" x14ac:dyDescent="0.3">
      <c r="A1006" t="s">
        <v>2403</v>
      </c>
      <c r="B1006" t="s">
        <v>1899</v>
      </c>
      <c r="C1006" t="s">
        <v>2257</v>
      </c>
      <c r="D1006">
        <f>VLOOKUP(C1006, 'lat-long'!A:C, 2, FALSE)</f>
        <v>-23.7</v>
      </c>
      <c r="E1006">
        <f>VLOOKUP(C1006, 'lat-long'!A:C, 3, FALSE)</f>
        <v>134.1</v>
      </c>
    </row>
    <row r="1007" spans="1:5" x14ac:dyDescent="0.3">
      <c r="A1007" t="s">
        <v>910</v>
      </c>
      <c r="B1007" t="s">
        <v>910</v>
      </c>
      <c r="C1007" t="s">
        <v>2261</v>
      </c>
      <c r="D1007">
        <f>VLOOKUP(C1007, 'lat-long'!A:C, 2, FALSE)</f>
        <v>40.700000000000003</v>
      </c>
      <c r="E1007">
        <f>VLOOKUP(C1007, 'lat-long'!A:C, 3, FALSE)</f>
        <v>-96.2</v>
      </c>
    </row>
    <row r="1008" spans="1:5" x14ac:dyDescent="0.3">
      <c r="A1008" t="s">
        <v>911</v>
      </c>
      <c r="B1008" t="s">
        <v>911</v>
      </c>
      <c r="C1008" t="s">
        <v>2263</v>
      </c>
      <c r="D1008">
        <f>VLOOKUP(C1008, 'lat-long'!A:C, 2, FALSE)</f>
        <v>31.2</v>
      </c>
      <c r="E1008">
        <f>VLOOKUP(C1008, 'lat-long'!A:C, 3, FALSE)</f>
        <v>-7.4</v>
      </c>
    </row>
    <row r="1009" spans="1:5" x14ac:dyDescent="0.3">
      <c r="A1009" t="s">
        <v>912</v>
      </c>
      <c r="B1009" t="s">
        <v>912</v>
      </c>
      <c r="C1009" t="s">
        <v>615</v>
      </c>
      <c r="D1009">
        <f>VLOOKUP(C1009, 'lat-long'!A:C, 2, FALSE)</f>
        <v>65.3</v>
      </c>
      <c r="E1009">
        <f>VLOOKUP(C1009, 'lat-long'!A:C, 3, FALSE)</f>
        <v>27.4</v>
      </c>
    </row>
    <row r="1010" spans="1:5" x14ac:dyDescent="0.3">
      <c r="A1010" t="s">
        <v>913</v>
      </c>
      <c r="B1010" t="s">
        <v>914</v>
      </c>
      <c r="C1010" t="s">
        <v>2260</v>
      </c>
      <c r="D1010">
        <f>VLOOKUP(C1010, 'lat-long'!A:C, 2, FALSE)</f>
        <v>-28.7</v>
      </c>
      <c r="E1010">
        <f>VLOOKUP(C1010, 'lat-long'!A:C, 3, FALSE)</f>
        <v>25.3</v>
      </c>
    </row>
    <row r="1011" spans="1:5" x14ac:dyDescent="0.3">
      <c r="A1011" t="s">
        <v>914</v>
      </c>
      <c r="B1011" t="s">
        <v>914</v>
      </c>
      <c r="C1011" t="s">
        <v>2260</v>
      </c>
      <c r="D1011">
        <f>VLOOKUP(C1011, 'lat-long'!A:C, 2, FALSE)</f>
        <v>-28.7</v>
      </c>
      <c r="E1011">
        <f>VLOOKUP(C1011, 'lat-long'!A:C, 3, FALSE)</f>
        <v>25.3</v>
      </c>
    </row>
    <row r="1012" spans="1:5" x14ac:dyDescent="0.3">
      <c r="A1012" t="s">
        <v>914</v>
      </c>
      <c r="B1012" t="s">
        <v>914</v>
      </c>
      <c r="C1012" t="s">
        <v>2260</v>
      </c>
      <c r="D1012">
        <f>VLOOKUP(C1012, 'lat-long'!A:C, 2, FALSE)</f>
        <v>-28.7</v>
      </c>
      <c r="E1012">
        <f>VLOOKUP(C1012, 'lat-long'!A:C, 3, FALSE)</f>
        <v>25.3</v>
      </c>
    </row>
    <row r="1013" spans="1:5" x14ac:dyDescent="0.3">
      <c r="A1013" t="s">
        <v>915</v>
      </c>
      <c r="B1013" t="s">
        <v>1900</v>
      </c>
      <c r="C1013" t="s">
        <v>2264</v>
      </c>
      <c r="D1013">
        <f>VLOOKUP(C1013, 'lat-long'!A:C, 2, FALSE)</f>
        <v>63.7</v>
      </c>
      <c r="E1013">
        <f>VLOOKUP(C1013, 'lat-long'!A:C, 3, FALSE)</f>
        <v>98.1</v>
      </c>
    </row>
    <row r="1014" spans="1:5" x14ac:dyDescent="0.3">
      <c r="A1014" t="s">
        <v>916</v>
      </c>
      <c r="B1014" t="s">
        <v>1900</v>
      </c>
      <c r="C1014" t="s">
        <v>2264</v>
      </c>
      <c r="D1014">
        <f>VLOOKUP(C1014, 'lat-long'!A:C, 2, FALSE)</f>
        <v>63.7</v>
      </c>
      <c r="E1014">
        <f>VLOOKUP(C1014, 'lat-long'!A:C, 3, FALSE)</f>
        <v>98.1</v>
      </c>
    </row>
    <row r="1015" spans="1:5" x14ac:dyDescent="0.3">
      <c r="A1015" t="s">
        <v>917</v>
      </c>
      <c r="B1015" t="s">
        <v>1900</v>
      </c>
      <c r="C1015" t="s">
        <v>2264</v>
      </c>
      <c r="D1015">
        <f>VLOOKUP(C1015, 'lat-long'!A:C, 2, FALSE)</f>
        <v>63.7</v>
      </c>
      <c r="E1015">
        <f>VLOOKUP(C1015, 'lat-long'!A:C, 3, FALSE)</f>
        <v>98.1</v>
      </c>
    </row>
    <row r="1016" spans="1:5" x14ac:dyDescent="0.3">
      <c r="A1016" t="s">
        <v>918</v>
      </c>
      <c r="B1016" t="s">
        <v>1901</v>
      </c>
      <c r="C1016" t="s">
        <v>2258</v>
      </c>
      <c r="D1016">
        <f>VLOOKUP(C1016, 'lat-long'!A:C, 2, FALSE)</f>
        <v>59.6</v>
      </c>
      <c r="E1016">
        <f>VLOOKUP(C1016, 'lat-long'!A:C, 3, FALSE)</f>
        <v>-103.1</v>
      </c>
    </row>
    <row r="1017" spans="1:5" x14ac:dyDescent="0.3">
      <c r="A1017" t="s">
        <v>2404</v>
      </c>
      <c r="B1017" t="s">
        <v>1901</v>
      </c>
      <c r="C1017" t="s">
        <v>2258</v>
      </c>
      <c r="D1017">
        <f>VLOOKUP(C1017, 'lat-long'!A:C, 2, FALSE)</f>
        <v>59.6</v>
      </c>
      <c r="E1017">
        <f>VLOOKUP(C1017, 'lat-long'!A:C, 3, FALSE)</f>
        <v>-103.1</v>
      </c>
    </row>
    <row r="1018" spans="1:5" x14ac:dyDescent="0.3">
      <c r="A1018" t="s">
        <v>919</v>
      </c>
      <c r="B1018" t="s">
        <v>1902</v>
      </c>
      <c r="C1018" t="s">
        <v>2270</v>
      </c>
      <c r="D1018">
        <f>VLOOKUP(C1018, 'lat-long'!A:C, 2, FALSE)</f>
        <v>56.7</v>
      </c>
      <c r="E1018">
        <f>VLOOKUP(C1018, 'lat-long'!A:C, 3, FALSE)</f>
        <v>-4</v>
      </c>
    </row>
    <row r="1019" spans="1:5" x14ac:dyDescent="0.3">
      <c r="A1019" t="s">
        <v>920</v>
      </c>
      <c r="B1019" t="s">
        <v>1902</v>
      </c>
      <c r="C1019" t="s">
        <v>2270</v>
      </c>
      <c r="D1019">
        <f>VLOOKUP(C1019, 'lat-long'!A:C, 2, FALSE)</f>
        <v>56.7</v>
      </c>
      <c r="E1019">
        <f>VLOOKUP(C1019, 'lat-long'!A:C, 3, FALSE)</f>
        <v>-4</v>
      </c>
    </row>
    <row r="1020" spans="1:5" x14ac:dyDescent="0.3">
      <c r="A1020" t="s">
        <v>921</v>
      </c>
      <c r="B1020" t="s">
        <v>921</v>
      </c>
      <c r="C1020" t="s">
        <v>2276</v>
      </c>
      <c r="D1020">
        <f>VLOOKUP(C1020, 'lat-long'!A:C, 2, FALSE)</f>
        <v>65.900000000000006</v>
      </c>
      <c r="E1020">
        <f>VLOOKUP(C1020, 'lat-long'!A:C, 3, FALSE)</f>
        <v>13.6</v>
      </c>
    </row>
    <row r="1021" spans="1:5" x14ac:dyDescent="0.3">
      <c r="A1021" t="s">
        <v>2596</v>
      </c>
      <c r="B1021" t="s">
        <v>2249</v>
      </c>
      <c r="C1021" t="s">
        <v>2276</v>
      </c>
      <c r="D1021">
        <f>VLOOKUP(C1021, 'lat-long'!A:C, 2, FALSE)</f>
        <v>65.900000000000006</v>
      </c>
      <c r="E1021">
        <f>VLOOKUP(C1021, 'lat-long'!A:C, 3, FALSE)</f>
        <v>13.6</v>
      </c>
    </row>
    <row r="1022" spans="1:5" x14ac:dyDescent="0.3">
      <c r="A1022" t="s">
        <v>2597</v>
      </c>
      <c r="B1022" t="s">
        <v>2249</v>
      </c>
      <c r="C1022" t="s">
        <v>2276</v>
      </c>
      <c r="D1022">
        <f>VLOOKUP(C1022, 'lat-long'!A:C, 2, FALSE)</f>
        <v>65.900000000000006</v>
      </c>
      <c r="E1022">
        <f>VLOOKUP(C1022, 'lat-long'!A:C, 3, FALSE)</f>
        <v>13.6</v>
      </c>
    </row>
    <row r="1023" spans="1:5" x14ac:dyDescent="0.3">
      <c r="A1023" t="s">
        <v>2598</v>
      </c>
      <c r="B1023" t="s">
        <v>2249</v>
      </c>
      <c r="C1023" t="s">
        <v>2276</v>
      </c>
      <c r="D1023">
        <f>VLOOKUP(C1023, 'lat-long'!A:C, 2, FALSE)</f>
        <v>65.900000000000006</v>
      </c>
      <c r="E1023">
        <f>VLOOKUP(C1023, 'lat-long'!A:C, 3, FALSE)</f>
        <v>13.6</v>
      </c>
    </row>
    <row r="1024" spans="1:5" x14ac:dyDescent="0.3">
      <c r="A1024" t="s">
        <v>2599</v>
      </c>
      <c r="B1024" t="s">
        <v>2249</v>
      </c>
      <c r="C1024" t="s">
        <v>2276</v>
      </c>
      <c r="D1024">
        <f>VLOOKUP(C1024, 'lat-long'!A:C, 2, FALSE)</f>
        <v>65.900000000000006</v>
      </c>
      <c r="E1024">
        <f>VLOOKUP(C1024, 'lat-long'!A:C, 3, FALSE)</f>
        <v>13.6</v>
      </c>
    </row>
    <row r="1025" spans="1:5" x14ac:dyDescent="0.3">
      <c r="A1025" t="s">
        <v>2600</v>
      </c>
      <c r="B1025" t="s">
        <v>2249</v>
      </c>
      <c r="C1025" t="s">
        <v>2276</v>
      </c>
      <c r="D1025">
        <f>VLOOKUP(C1025, 'lat-long'!A:C, 2, FALSE)</f>
        <v>65.900000000000006</v>
      </c>
      <c r="E1025">
        <f>VLOOKUP(C1025, 'lat-long'!A:C, 3, FALSE)</f>
        <v>13.6</v>
      </c>
    </row>
    <row r="1026" spans="1:5" x14ac:dyDescent="0.3">
      <c r="A1026" t="s">
        <v>2601</v>
      </c>
      <c r="B1026" t="s">
        <v>2249</v>
      </c>
      <c r="C1026" t="s">
        <v>2276</v>
      </c>
      <c r="D1026">
        <f>VLOOKUP(C1026, 'lat-long'!A:C, 2, FALSE)</f>
        <v>65.900000000000006</v>
      </c>
      <c r="E1026">
        <f>VLOOKUP(C1026, 'lat-long'!A:C, 3, FALSE)</f>
        <v>13.6</v>
      </c>
    </row>
    <row r="1027" spans="1:5" x14ac:dyDescent="0.3">
      <c r="A1027" t="s">
        <v>2602</v>
      </c>
      <c r="B1027" t="s">
        <v>2249</v>
      </c>
      <c r="C1027" t="s">
        <v>2276</v>
      </c>
      <c r="D1027">
        <f>VLOOKUP(C1027, 'lat-long'!A:C, 2, FALSE)</f>
        <v>65.900000000000006</v>
      </c>
      <c r="E1027">
        <f>VLOOKUP(C1027, 'lat-long'!A:C, 3, FALSE)</f>
        <v>13.6</v>
      </c>
    </row>
    <row r="1028" spans="1:5" x14ac:dyDescent="0.3">
      <c r="A1028" t="s">
        <v>2603</v>
      </c>
      <c r="B1028" t="s">
        <v>2249</v>
      </c>
      <c r="C1028" t="s">
        <v>2276</v>
      </c>
      <c r="D1028">
        <f>VLOOKUP(C1028, 'lat-long'!A:C, 2, FALSE)</f>
        <v>65.900000000000006</v>
      </c>
      <c r="E1028">
        <f>VLOOKUP(C1028, 'lat-long'!A:C, 3, FALSE)</f>
        <v>13.6</v>
      </c>
    </row>
    <row r="1029" spans="1:5" x14ac:dyDescent="0.3">
      <c r="A1029" t="s">
        <v>2604</v>
      </c>
      <c r="B1029" t="s">
        <v>2249</v>
      </c>
      <c r="C1029" t="s">
        <v>2276</v>
      </c>
      <c r="D1029">
        <f>VLOOKUP(C1029, 'lat-long'!A:C, 2, FALSE)</f>
        <v>65.900000000000006</v>
      </c>
      <c r="E1029">
        <f>VLOOKUP(C1029, 'lat-long'!A:C, 3, FALSE)</f>
        <v>13.6</v>
      </c>
    </row>
    <row r="1030" spans="1:5" x14ac:dyDescent="0.3">
      <c r="A1030" t="s">
        <v>2605</v>
      </c>
      <c r="B1030" t="s">
        <v>2249</v>
      </c>
      <c r="C1030" t="s">
        <v>2276</v>
      </c>
      <c r="D1030">
        <f>VLOOKUP(C1030, 'lat-long'!A:C, 2, FALSE)</f>
        <v>65.900000000000006</v>
      </c>
      <c r="E1030">
        <f>VLOOKUP(C1030, 'lat-long'!A:C, 3, FALSE)</f>
        <v>13.6</v>
      </c>
    </row>
    <row r="1031" spans="1:5" x14ac:dyDescent="0.3">
      <c r="A1031" t="s">
        <v>2606</v>
      </c>
      <c r="B1031" t="s">
        <v>2249</v>
      </c>
      <c r="C1031" t="s">
        <v>2276</v>
      </c>
      <c r="D1031">
        <f>VLOOKUP(C1031, 'lat-long'!A:C, 2, FALSE)</f>
        <v>65.900000000000006</v>
      </c>
      <c r="E1031">
        <f>VLOOKUP(C1031, 'lat-long'!A:C, 3, FALSE)</f>
        <v>13.6</v>
      </c>
    </row>
    <row r="1032" spans="1:5" x14ac:dyDescent="0.3">
      <c r="A1032" t="s">
        <v>2607</v>
      </c>
      <c r="B1032" t="s">
        <v>2249</v>
      </c>
      <c r="C1032" t="s">
        <v>2276</v>
      </c>
      <c r="D1032">
        <f>VLOOKUP(C1032, 'lat-long'!A:C, 2, FALSE)</f>
        <v>65.900000000000006</v>
      </c>
      <c r="E1032">
        <f>VLOOKUP(C1032, 'lat-long'!A:C, 3, FALSE)</f>
        <v>13.6</v>
      </c>
    </row>
    <row r="1033" spans="1:5" x14ac:dyDescent="0.3">
      <c r="A1033" t="s">
        <v>2608</v>
      </c>
      <c r="B1033" t="s">
        <v>2249</v>
      </c>
      <c r="C1033" t="s">
        <v>2276</v>
      </c>
      <c r="D1033">
        <f>VLOOKUP(C1033, 'lat-long'!A:C, 2, FALSE)</f>
        <v>65.900000000000006</v>
      </c>
      <c r="E1033">
        <f>VLOOKUP(C1033, 'lat-long'!A:C, 3, FALSE)</f>
        <v>13.6</v>
      </c>
    </row>
    <row r="1034" spans="1:5" x14ac:dyDescent="0.3">
      <c r="A1034" t="s">
        <v>2609</v>
      </c>
      <c r="B1034" t="s">
        <v>2249</v>
      </c>
      <c r="C1034" t="s">
        <v>2276</v>
      </c>
      <c r="D1034">
        <f>VLOOKUP(C1034, 'lat-long'!A:C, 2, FALSE)</f>
        <v>65.900000000000006</v>
      </c>
      <c r="E1034">
        <f>VLOOKUP(C1034, 'lat-long'!A:C, 3, FALSE)</f>
        <v>13.6</v>
      </c>
    </row>
    <row r="1035" spans="1:5" x14ac:dyDescent="0.3">
      <c r="A1035" t="s">
        <v>2610</v>
      </c>
      <c r="B1035" t="s">
        <v>2249</v>
      </c>
      <c r="C1035" t="s">
        <v>2276</v>
      </c>
      <c r="D1035">
        <f>VLOOKUP(C1035, 'lat-long'!A:C, 2, FALSE)</f>
        <v>65.900000000000006</v>
      </c>
      <c r="E1035">
        <f>VLOOKUP(C1035, 'lat-long'!A:C, 3, FALSE)</f>
        <v>13.6</v>
      </c>
    </row>
    <row r="1036" spans="1:5" x14ac:dyDescent="0.3">
      <c r="A1036" t="s">
        <v>2611</v>
      </c>
      <c r="B1036" t="s">
        <v>2249</v>
      </c>
      <c r="C1036" t="s">
        <v>2276</v>
      </c>
      <c r="D1036">
        <f>VLOOKUP(C1036, 'lat-long'!A:C, 2, FALSE)</f>
        <v>65.900000000000006</v>
      </c>
      <c r="E1036">
        <f>VLOOKUP(C1036, 'lat-long'!A:C, 3, FALSE)</f>
        <v>13.6</v>
      </c>
    </row>
    <row r="1037" spans="1:5" x14ac:dyDescent="0.3">
      <c r="A1037" t="s">
        <v>2612</v>
      </c>
      <c r="B1037" t="s">
        <v>2249</v>
      </c>
      <c r="C1037" t="s">
        <v>2276</v>
      </c>
      <c r="D1037">
        <f>VLOOKUP(C1037, 'lat-long'!A:C, 2, FALSE)</f>
        <v>65.900000000000006</v>
      </c>
      <c r="E1037">
        <f>VLOOKUP(C1037, 'lat-long'!A:C, 3, FALSE)</f>
        <v>13.6</v>
      </c>
    </row>
    <row r="1038" spans="1:5" x14ac:dyDescent="0.3">
      <c r="A1038" t="s">
        <v>2613</v>
      </c>
      <c r="B1038" t="s">
        <v>2249</v>
      </c>
      <c r="C1038" t="s">
        <v>2276</v>
      </c>
      <c r="D1038">
        <f>VLOOKUP(C1038, 'lat-long'!A:C, 2, FALSE)</f>
        <v>65.900000000000006</v>
      </c>
      <c r="E1038">
        <f>VLOOKUP(C1038, 'lat-long'!A:C, 3, FALSE)</f>
        <v>13.6</v>
      </c>
    </row>
    <row r="1039" spans="1:5" x14ac:dyDescent="0.3">
      <c r="A1039" t="s">
        <v>2614</v>
      </c>
      <c r="B1039" t="s">
        <v>2249</v>
      </c>
      <c r="C1039" t="s">
        <v>2276</v>
      </c>
      <c r="D1039">
        <f>VLOOKUP(C1039, 'lat-long'!A:C, 2, FALSE)</f>
        <v>65.900000000000006</v>
      </c>
      <c r="E1039">
        <f>VLOOKUP(C1039, 'lat-long'!A:C, 3, FALSE)</f>
        <v>13.6</v>
      </c>
    </row>
    <row r="1040" spans="1:5" x14ac:dyDescent="0.3">
      <c r="A1040" t="s">
        <v>2615</v>
      </c>
      <c r="B1040" t="s">
        <v>2249</v>
      </c>
      <c r="C1040" t="s">
        <v>2276</v>
      </c>
      <c r="D1040">
        <f>VLOOKUP(C1040, 'lat-long'!A:C, 2, FALSE)</f>
        <v>65.900000000000006</v>
      </c>
      <c r="E1040">
        <f>VLOOKUP(C1040, 'lat-long'!A:C, 3, FALSE)</f>
        <v>13.6</v>
      </c>
    </row>
    <row r="1041" spans="1:5" x14ac:dyDescent="0.3">
      <c r="A1041" t="s">
        <v>2616</v>
      </c>
      <c r="B1041" t="s">
        <v>2249</v>
      </c>
      <c r="C1041" t="s">
        <v>2276</v>
      </c>
      <c r="D1041">
        <f>VLOOKUP(C1041, 'lat-long'!A:C, 2, FALSE)</f>
        <v>65.900000000000006</v>
      </c>
      <c r="E1041">
        <f>VLOOKUP(C1041, 'lat-long'!A:C, 3, FALSE)</f>
        <v>13.6</v>
      </c>
    </row>
    <row r="1042" spans="1:5" x14ac:dyDescent="0.3">
      <c r="A1042" t="s">
        <v>2617</v>
      </c>
      <c r="B1042" t="s">
        <v>2249</v>
      </c>
      <c r="C1042" t="s">
        <v>2276</v>
      </c>
      <c r="D1042">
        <f>VLOOKUP(C1042, 'lat-long'!A:C, 2, FALSE)</f>
        <v>65.900000000000006</v>
      </c>
      <c r="E1042">
        <f>VLOOKUP(C1042, 'lat-long'!A:C, 3, FALSE)</f>
        <v>13.6</v>
      </c>
    </row>
    <row r="1043" spans="1:5" x14ac:dyDescent="0.3">
      <c r="A1043" t="s">
        <v>2618</v>
      </c>
      <c r="B1043" t="s">
        <v>2249</v>
      </c>
      <c r="C1043" t="s">
        <v>2276</v>
      </c>
      <c r="D1043">
        <f>VLOOKUP(C1043, 'lat-long'!A:C, 2, FALSE)</f>
        <v>65.900000000000006</v>
      </c>
      <c r="E1043">
        <f>VLOOKUP(C1043, 'lat-long'!A:C, 3, FALSE)</f>
        <v>13.6</v>
      </c>
    </row>
    <row r="1044" spans="1:5" x14ac:dyDescent="0.3">
      <c r="A1044" t="s">
        <v>2619</v>
      </c>
      <c r="B1044" t="s">
        <v>2249</v>
      </c>
      <c r="C1044" t="s">
        <v>2276</v>
      </c>
      <c r="D1044">
        <f>VLOOKUP(C1044, 'lat-long'!A:C, 2, FALSE)</f>
        <v>65.900000000000006</v>
      </c>
      <c r="E1044">
        <f>VLOOKUP(C1044, 'lat-long'!A:C, 3, FALSE)</f>
        <v>13.6</v>
      </c>
    </row>
    <row r="1045" spans="1:5" x14ac:dyDescent="0.3">
      <c r="A1045" t="s">
        <v>2620</v>
      </c>
      <c r="B1045" t="s">
        <v>2249</v>
      </c>
      <c r="C1045" t="s">
        <v>2276</v>
      </c>
      <c r="D1045">
        <f>VLOOKUP(C1045, 'lat-long'!A:C, 2, FALSE)</f>
        <v>65.900000000000006</v>
      </c>
      <c r="E1045">
        <f>VLOOKUP(C1045, 'lat-long'!A:C, 3, FALSE)</f>
        <v>13.6</v>
      </c>
    </row>
    <row r="1046" spans="1:5" x14ac:dyDescent="0.3">
      <c r="A1046" t="s">
        <v>2621</v>
      </c>
      <c r="B1046" t="s">
        <v>2249</v>
      </c>
      <c r="C1046" t="s">
        <v>2276</v>
      </c>
      <c r="D1046">
        <f>VLOOKUP(C1046, 'lat-long'!A:C, 2, FALSE)</f>
        <v>65.900000000000006</v>
      </c>
      <c r="E1046">
        <f>VLOOKUP(C1046, 'lat-long'!A:C, 3, FALSE)</f>
        <v>13.6</v>
      </c>
    </row>
    <row r="1047" spans="1:5" x14ac:dyDescent="0.3">
      <c r="A1047" t="s">
        <v>2622</v>
      </c>
      <c r="B1047" t="s">
        <v>2249</v>
      </c>
      <c r="C1047" t="s">
        <v>2276</v>
      </c>
      <c r="D1047">
        <f>VLOOKUP(C1047, 'lat-long'!A:C, 2, FALSE)</f>
        <v>65.900000000000006</v>
      </c>
      <c r="E1047">
        <f>VLOOKUP(C1047, 'lat-long'!A:C, 3, FALSE)</f>
        <v>13.6</v>
      </c>
    </row>
    <row r="1048" spans="1:5" x14ac:dyDescent="0.3">
      <c r="A1048" t="s">
        <v>2623</v>
      </c>
      <c r="B1048" t="s">
        <v>2249</v>
      </c>
      <c r="C1048" t="s">
        <v>2276</v>
      </c>
      <c r="D1048">
        <f>VLOOKUP(C1048, 'lat-long'!A:C, 2, FALSE)</f>
        <v>65.900000000000006</v>
      </c>
      <c r="E1048">
        <f>VLOOKUP(C1048, 'lat-long'!A:C, 3, FALSE)</f>
        <v>13.6</v>
      </c>
    </row>
    <row r="1049" spans="1:5" x14ac:dyDescent="0.3">
      <c r="A1049" t="s">
        <v>2624</v>
      </c>
      <c r="B1049" t="s">
        <v>2249</v>
      </c>
      <c r="C1049" t="s">
        <v>2276</v>
      </c>
      <c r="D1049">
        <f>VLOOKUP(C1049, 'lat-long'!A:C, 2, FALSE)</f>
        <v>65.900000000000006</v>
      </c>
      <c r="E1049">
        <f>VLOOKUP(C1049, 'lat-long'!A:C, 3, FALSE)</f>
        <v>13.6</v>
      </c>
    </row>
    <row r="1050" spans="1:5" x14ac:dyDescent="0.3">
      <c r="A1050" t="s">
        <v>2625</v>
      </c>
      <c r="B1050" t="s">
        <v>2249</v>
      </c>
      <c r="C1050" t="s">
        <v>2276</v>
      </c>
      <c r="D1050">
        <f>VLOOKUP(C1050, 'lat-long'!A:C, 2, FALSE)</f>
        <v>65.900000000000006</v>
      </c>
      <c r="E1050">
        <f>VLOOKUP(C1050, 'lat-long'!A:C, 3, FALSE)</f>
        <v>13.6</v>
      </c>
    </row>
    <row r="1051" spans="1:5" x14ac:dyDescent="0.3">
      <c r="A1051" t="s">
        <v>2626</v>
      </c>
      <c r="B1051" t="s">
        <v>2249</v>
      </c>
      <c r="C1051" t="s">
        <v>2276</v>
      </c>
      <c r="D1051">
        <f>VLOOKUP(C1051, 'lat-long'!A:C, 2, FALSE)</f>
        <v>65.900000000000006</v>
      </c>
      <c r="E1051">
        <f>VLOOKUP(C1051, 'lat-long'!A:C, 3, FALSE)</f>
        <v>13.6</v>
      </c>
    </row>
    <row r="1052" spans="1:5" x14ac:dyDescent="0.3">
      <c r="A1052" t="s">
        <v>2627</v>
      </c>
      <c r="B1052" t="s">
        <v>2249</v>
      </c>
      <c r="C1052" t="s">
        <v>2276</v>
      </c>
      <c r="D1052">
        <f>VLOOKUP(C1052, 'lat-long'!A:C, 2, FALSE)</f>
        <v>65.900000000000006</v>
      </c>
      <c r="E1052">
        <f>VLOOKUP(C1052, 'lat-long'!A:C, 3, FALSE)</f>
        <v>13.6</v>
      </c>
    </row>
    <row r="1053" spans="1:5" x14ac:dyDescent="0.3">
      <c r="A1053" t="s">
        <v>2628</v>
      </c>
      <c r="B1053" t="s">
        <v>2249</v>
      </c>
      <c r="C1053" t="s">
        <v>2276</v>
      </c>
      <c r="D1053">
        <f>VLOOKUP(C1053, 'lat-long'!A:C, 2, FALSE)</f>
        <v>65.900000000000006</v>
      </c>
      <c r="E1053">
        <f>VLOOKUP(C1053, 'lat-long'!A:C, 3, FALSE)</f>
        <v>13.6</v>
      </c>
    </row>
    <row r="1054" spans="1:5" x14ac:dyDescent="0.3">
      <c r="A1054" t="s">
        <v>2629</v>
      </c>
      <c r="B1054" t="s">
        <v>2249</v>
      </c>
      <c r="C1054" t="s">
        <v>2276</v>
      </c>
      <c r="D1054">
        <f>VLOOKUP(C1054, 'lat-long'!A:C, 2, FALSE)</f>
        <v>65.900000000000006</v>
      </c>
      <c r="E1054">
        <f>VLOOKUP(C1054, 'lat-long'!A:C, 3, FALSE)</f>
        <v>13.6</v>
      </c>
    </row>
    <row r="1055" spans="1:5" x14ac:dyDescent="0.3">
      <c r="A1055" t="s">
        <v>2630</v>
      </c>
      <c r="B1055" t="s">
        <v>2249</v>
      </c>
      <c r="C1055" t="s">
        <v>2276</v>
      </c>
      <c r="D1055">
        <f>VLOOKUP(C1055, 'lat-long'!A:C, 2, FALSE)</f>
        <v>65.900000000000006</v>
      </c>
      <c r="E1055">
        <f>VLOOKUP(C1055, 'lat-long'!A:C, 3, FALSE)</f>
        <v>13.6</v>
      </c>
    </row>
    <row r="1056" spans="1:5" x14ac:dyDescent="0.3">
      <c r="A1056" t="s">
        <v>2631</v>
      </c>
      <c r="B1056" t="s">
        <v>2249</v>
      </c>
      <c r="C1056" t="s">
        <v>2276</v>
      </c>
      <c r="D1056">
        <f>VLOOKUP(C1056, 'lat-long'!A:C, 2, FALSE)</f>
        <v>65.900000000000006</v>
      </c>
      <c r="E1056">
        <f>VLOOKUP(C1056, 'lat-long'!A:C, 3, FALSE)</f>
        <v>13.6</v>
      </c>
    </row>
    <row r="1057" spans="1:5" x14ac:dyDescent="0.3">
      <c r="A1057" t="s">
        <v>2632</v>
      </c>
      <c r="B1057" t="s">
        <v>2249</v>
      </c>
      <c r="C1057" t="s">
        <v>2276</v>
      </c>
      <c r="D1057">
        <f>VLOOKUP(C1057, 'lat-long'!A:C, 2, FALSE)</f>
        <v>65.900000000000006</v>
      </c>
      <c r="E1057">
        <f>VLOOKUP(C1057, 'lat-long'!A:C, 3, FALSE)</f>
        <v>13.6</v>
      </c>
    </row>
    <row r="1058" spans="1:5" x14ac:dyDescent="0.3">
      <c r="A1058" t="s">
        <v>2633</v>
      </c>
      <c r="B1058" t="s">
        <v>2249</v>
      </c>
      <c r="C1058" t="s">
        <v>2276</v>
      </c>
      <c r="D1058">
        <f>VLOOKUP(C1058, 'lat-long'!A:C, 2, FALSE)</f>
        <v>65.900000000000006</v>
      </c>
      <c r="E1058">
        <f>VLOOKUP(C1058, 'lat-long'!A:C, 3, FALSE)</f>
        <v>13.6</v>
      </c>
    </row>
    <row r="1059" spans="1:5" x14ac:dyDescent="0.3">
      <c r="A1059" t="s">
        <v>2634</v>
      </c>
      <c r="B1059" t="s">
        <v>2249</v>
      </c>
      <c r="C1059" t="s">
        <v>2276</v>
      </c>
      <c r="D1059">
        <f>VLOOKUP(C1059, 'lat-long'!A:C, 2, FALSE)</f>
        <v>65.900000000000006</v>
      </c>
      <c r="E1059">
        <f>VLOOKUP(C1059, 'lat-long'!A:C, 3, FALSE)</f>
        <v>13.6</v>
      </c>
    </row>
    <row r="1060" spans="1:5" x14ac:dyDescent="0.3">
      <c r="A1060" t="s">
        <v>2635</v>
      </c>
      <c r="B1060" t="s">
        <v>2249</v>
      </c>
      <c r="C1060" t="s">
        <v>2276</v>
      </c>
      <c r="D1060">
        <f>VLOOKUP(C1060, 'lat-long'!A:C, 2, FALSE)</f>
        <v>65.900000000000006</v>
      </c>
      <c r="E1060">
        <f>VLOOKUP(C1060, 'lat-long'!A:C, 3, FALSE)</f>
        <v>13.6</v>
      </c>
    </row>
    <row r="1061" spans="1:5" x14ac:dyDescent="0.3">
      <c r="A1061" t="s">
        <v>2636</v>
      </c>
      <c r="B1061" t="s">
        <v>2249</v>
      </c>
      <c r="C1061" t="s">
        <v>2276</v>
      </c>
      <c r="D1061">
        <f>VLOOKUP(C1061, 'lat-long'!A:C, 2, FALSE)</f>
        <v>65.900000000000006</v>
      </c>
      <c r="E1061">
        <f>VLOOKUP(C1061, 'lat-long'!A:C, 3, FALSE)</f>
        <v>13.6</v>
      </c>
    </row>
    <row r="1062" spans="1:5" x14ac:dyDescent="0.3">
      <c r="A1062" t="s">
        <v>2637</v>
      </c>
      <c r="B1062" t="s">
        <v>2249</v>
      </c>
      <c r="C1062" t="s">
        <v>2276</v>
      </c>
      <c r="D1062">
        <f>VLOOKUP(C1062, 'lat-long'!A:C, 2, FALSE)</f>
        <v>65.900000000000006</v>
      </c>
      <c r="E1062">
        <f>VLOOKUP(C1062, 'lat-long'!A:C, 3, FALSE)</f>
        <v>13.6</v>
      </c>
    </row>
    <row r="1063" spans="1:5" x14ac:dyDescent="0.3">
      <c r="A1063" t="s">
        <v>2638</v>
      </c>
      <c r="B1063" t="s">
        <v>2249</v>
      </c>
      <c r="C1063" t="s">
        <v>2276</v>
      </c>
      <c r="D1063">
        <f>VLOOKUP(C1063, 'lat-long'!A:C, 2, FALSE)</f>
        <v>65.900000000000006</v>
      </c>
      <c r="E1063">
        <f>VLOOKUP(C1063, 'lat-long'!A:C, 3, FALSE)</f>
        <v>13.6</v>
      </c>
    </row>
    <row r="1064" spans="1:5" x14ac:dyDescent="0.3">
      <c r="A1064" t="s">
        <v>2639</v>
      </c>
      <c r="B1064" t="s">
        <v>2249</v>
      </c>
      <c r="C1064" t="s">
        <v>2276</v>
      </c>
      <c r="D1064">
        <f>VLOOKUP(C1064, 'lat-long'!A:C, 2, FALSE)</f>
        <v>65.900000000000006</v>
      </c>
      <c r="E1064">
        <f>VLOOKUP(C1064, 'lat-long'!A:C, 3, FALSE)</f>
        <v>13.6</v>
      </c>
    </row>
    <row r="1065" spans="1:5" x14ac:dyDescent="0.3">
      <c r="A1065" t="s">
        <v>2640</v>
      </c>
      <c r="B1065" t="s">
        <v>2249</v>
      </c>
      <c r="C1065" t="s">
        <v>2276</v>
      </c>
      <c r="D1065">
        <f>VLOOKUP(C1065, 'lat-long'!A:C, 2, FALSE)</f>
        <v>65.900000000000006</v>
      </c>
      <c r="E1065">
        <f>VLOOKUP(C1065, 'lat-long'!A:C, 3, FALSE)</f>
        <v>13.6</v>
      </c>
    </row>
    <row r="1066" spans="1:5" x14ac:dyDescent="0.3">
      <c r="A1066" t="s">
        <v>2641</v>
      </c>
      <c r="B1066" t="s">
        <v>2249</v>
      </c>
      <c r="C1066" t="s">
        <v>2276</v>
      </c>
      <c r="D1066">
        <f>VLOOKUP(C1066, 'lat-long'!A:C, 2, FALSE)</f>
        <v>65.900000000000006</v>
      </c>
      <c r="E1066">
        <f>VLOOKUP(C1066, 'lat-long'!A:C, 3, FALSE)</f>
        <v>13.6</v>
      </c>
    </row>
    <row r="1067" spans="1:5" x14ac:dyDescent="0.3">
      <c r="A1067" t="s">
        <v>2642</v>
      </c>
      <c r="B1067" t="s">
        <v>2249</v>
      </c>
      <c r="C1067" t="s">
        <v>2276</v>
      </c>
      <c r="D1067">
        <f>VLOOKUP(C1067, 'lat-long'!A:C, 2, FALSE)</f>
        <v>65.900000000000006</v>
      </c>
      <c r="E1067">
        <f>VLOOKUP(C1067, 'lat-long'!A:C, 3, FALSE)</f>
        <v>13.6</v>
      </c>
    </row>
    <row r="1068" spans="1:5" x14ac:dyDescent="0.3">
      <c r="A1068" t="s">
        <v>2643</v>
      </c>
      <c r="B1068" t="s">
        <v>2249</v>
      </c>
      <c r="C1068" t="s">
        <v>2276</v>
      </c>
      <c r="D1068">
        <f>VLOOKUP(C1068, 'lat-long'!A:C, 2, FALSE)</f>
        <v>65.900000000000006</v>
      </c>
      <c r="E1068">
        <f>VLOOKUP(C1068, 'lat-long'!A:C, 3, FALSE)</f>
        <v>13.6</v>
      </c>
    </row>
    <row r="1069" spans="1:5" x14ac:dyDescent="0.3">
      <c r="A1069" t="s">
        <v>2644</v>
      </c>
      <c r="B1069" t="s">
        <v>2249</v>
      </c>
      <c r="C1069" t="s">
        <v>2276</v>
      </c>
      <c r="D1069">
        <f>VLOOKUP(C1069, 'lat-long'!A:C, 2, FALSE)</f>
        <v>65.900000000000006</v>
      </c>
      <c r="E1069">
        <f>VLOOKUP(C1069, 'lat-long'!A:C, 3, FALSE)</f>
        <v>13.6</v>
      </c>
    </row>
    <row r="1070" spans="1:5" x14ac:dyDescent="0.3">
      <c r="A1070" t="s">
        <v>2645</v>
      </c>
      <c r="B1070" t="s">
        <v>2249</v>
      </c>
      <c r="C1070" t="s">
        <v>2276</v>
      </c>
      <c r="D1070">
        <f>VLOOKUP(C1070, 'lat-long'!A:C, 2, FALSE)</f>
        <v>65.900000000000006</v>
      </c>
      <c r="E1070">
        <f>VLOOKUP(C1070, 'lat-long'!A:C, 3, FALSE)</f>
        <v>13.6</v>
      </c>
    </row>
    <row r="1071" spans="1:5" x14ac:dyDescent="0.3">
      <c r="A1071" t="s">
        <v>2646</v>
      </c>
      <c r="B1071" t="s">
        <v>2249</v>
      </c>
      <c r="C1071" t="s">
        <v>2276</v>
      </c>
      <c r="D1071">
        <f>VLOOKUP(C1071, 'lat-long'!A:C, 2, FALSE)</f>
        <v>65.900000000000006</v>
      </c>
      <c r="E1071">
        <f>VLOOKUP(C1071, 'lat-long'!A:C, 3, FALSE)</f>
        <v>13.6</v>
      </c>
    </row>
    <row r="1072" spans="1:5" x14ac:dyDescent="0.3">
      <c r="A1072" t="s">
        <v>2647</v>
      </c>
      <c r="B1072" t="s">
        <v>2249</v>
      </c>
      <c r="C1072" t="s">
        <v>2276</v>
      </c>
      <c r="D1072">
        <f>VLOOKUP(C1072, 'lat-long'!A:C, 2, FALSE)</f>
        <v>65.900000000000006</v>
      </c>
      <c r="E1072">
        <f>VLOOKUP(C1072, 'lat-long'!A:C, 3, FALSE)</f>
        <v>13.6</v>
      </c>
    </row>
    <row r="1073" spans="1:5" x14ac:dyDescent="0.3">
      <c r="A1073" t="s">
        <v>2648</v>
      </c>
      <c r="B1073" t="s">
        <v>2249</v>
      </c>
      <c r="C1073" t="s">
        <v>2276</v>
      </c>
      <c r="D1073">
        <f>VLOOKUP(C1073, 'lat-long'!A:C, 2, FALSE)</f>
        <v>65.900000000000006</v>
      </c>
      <c r="E1073">
        <f>VLOOKUP(C1073, 'lat-long'!A:C, 3, FALSE)</f>
        <v>13.6</v>
      </c>
    </row>
    <row r="1074" spans="1:5" x14ac:dyDescent="0.3">
      <c r="A1074" t="s">
        <v>2649</v>
      </c>
      <c r="B1074" t="s">
        <v>2249</v>
      </c>
      <c r="C1074" t="s">
        <v>2276</v>
      </c>
      <c r="D1074">
        <f>VLOOKUP(C1074, 'lat-long'!A:C, 2, FALSE)</f>
        <v>65.900000000000006</v>
      </c>
      <c r="E1074">
        <f>VLOOKUP(C1074, 'lat-long'!A:C, 3, FALSE)</f>
        <v>13.6</v>
      </c>
    </row>
    <row r="1075" spans="1:5" x14ac:dyDescent="0.3">
      <c r="A1075" t="s">
        <v>2650</v>
      </c>
      <c r="B1075" t="s">
        <v>2249</v>
      </c>
      <c r="C1075" t="s">
        <v>2276</v>
      </c>
      <c r="D1075">
        <f>VLOOKUP(C1075, 'lat-long'!A:C, 2, FALSE)</f>
        <v>65.900000000000006</v>
      </c>
      <c r="E1075">
        <f>VLOOKUP(C1075, 'lat-long'!A:C, 3, FALSE)</f>
        <v>13.6</v>
      </c>
    </row>
    <row r="1076" spans="1:5" x14ac:dyDescent="0.3">
      <c r="A1076" t="s">
        <v>2651</v>
      </c>
      <c r="B1076" t="s">
        <v>2249</v>
      </c>
      <c r="C1076" t="s">
        <v>2276</v>
      </c>
      <c r="D1076">
        <f>VLOOKUP(C1076, 'lat-long'!A:C, 2, FALSE)</f>
        <v>65.900000000000006</v>
      </c>
      <c r="E1076">
        <f>VLOOKUP(C1076, 'lat-long'!A:C, 3, FALSE)</f>
        <v>13.6</v>
      </c>
    </row>
    <row r="1077" spans="1:5" x14ac:dyDescent="0.3">
      <c r="A1077" t="s">
        <v>2652</v>
      </c>
      <c r="B1077" t="s">
        <v>2249</v>
      </c>
      <c r="C1077" t="s">
        <v>2276</v>
      </c>
      <c r="D1077">
        <f>VLOOKUP(C1077, 'lat-long'!A:C, 2, FALSE)</f>
        <v>65.900000000000006</v>
      </c>
      <c r="E1077">
        <f>VLOOKUP(C1077, 'lat-long'!A:C, 3, FALSE)</f>
        <v>13.6</v>
      </c>
    </row>
    <row r="1078" spans="1:5" x14ac:dyDescent="0.3">
      <c r="A1078" t="s">
        <v>2653</v>
      </c>
      <c r="B1078" t="s">
        <v>2249</v>
      </c>
      <c r="C1078" t="s">
        <v>2276</v>
      </c>
      <c r="D1078">
        <f>VLOOKUP(C1078, 'lat-long'!A:C, 2, FALSE)</f>
        <v>65.900000000000006</v>
      </c>
      <c r="E1078">
        <f>VLOOKUP(C1078, 'lat-long'!A:C, 3, FALSE)</f>
        <v>13.6</v>
      </c>
    </row>
    <row r="1079" spans="1:5" x14ac:dyDescent="0.3">
      <c r="A1079" t="s">
        <v>2654</v>
      </c>
      <c r="B1079" t="s">
        <v>2249</v>
      </c>
      <c r="C1079" t="s">
        <v>2276</v>
      </c>
      <c r="D1079">
        <f>VLOOKUP(C1079, 'lat-long'!A:C, 2, FALSE)</f>
        <v>65.900000000000006</v>
      </c>
      <c r="E1079">
        <f>VLOOKUP(C1079, 'lat-long'!A:C, 3, FALSE)</f>
        <v>13.6</v>
      </c>
    </row>
    <row r="1080" spans="1:5" x14ac:dyDescent="0.3">
      <c r="A1080" t="s">
        <v>2655</v>
      </c>
      <c r="B1080" t="s">
        <v>2249</v>
      </c>
      <c r="C1080" t="s">
        <v>2276</v>
      </c>
      <c r="D1080">
        <f>VLOOKUP(C1080, 'lat-long'!A:C, 2, FALSE)</f>
        <v>65.900000000000006</v>
      </c>
      <c r="E1080">
        <f>VLOOKUP(C1080, 'lat-long'!A:C, 3, FALSE)</f>
        <v>13.6</v>
      </c>
    </row>
    <row r="1081" spans="1:5" x14ac:dyDescent="0.3">
      <c r="A1081" t="s">
        <v>2656</v>
      </c>
      <c r="B1081" t="s">
        <v>2249</v>
      </c>
      <c r="C1081" t="s">
        <v>2276</v>
      </c>
      <c r="D1081">
        <f>VLOOKUP(C1081, 'lat-long'!A:C, 2, FALSE)</f>
        <v>65.900000000000006</v>
      </c>
      <c r="E1081">
        <f>VLOOKUP(C1081, 'lat-long'!A:C, 3, FALSE)</f>
        <v>13.6</v>
      </c>
    </row>
    <row r="1082" spans="1:5" x14ac:dyDescent="0.3">
      <c r="A1082" t="s">
        <v>2657</v>
      </c>
      <c r="B1082" t="s">
        <v>2249</v>
      </c>
      <c r="C1082" t="s">
        <v>2276</v>
      </c>
      <c r="D1082">
        <f>VLOOKUP(C1082, 'lat-long'!A:C, 2, FALSE)</f>
        <v>65.900000000000006</v>
      </c>
      <c r="E1082">
        <f>VLOOKUP(C1082, 'lat-long'!A:C, 3, FALSE)</f>
        <v>13.6</v>
      </c>
    </row>
    <row r="1083" spans="1:5" x14ac:dyDescent="0.3">
      <c r="A1083" t="s">
        <v>2658</v>
      </c>
      <c r="B1083" t="s">
        <v>2249</v>
      </c>
      <c r="C1083" t="s">
        <v>2276</v>
      </c>
      <c r="D1083">
        <f>VLOOKUP(C1083, 'lat-long'!A:C, 2, FALSE)</f>
        <v>65.900000000000006</v>
      </c>
      <c r="E1083">
        <f>VLOOKUP(C1083, 'lat-long'!A:C, 3, FALSE)</f>
        <v>13.6</v>
      </c>
    </row>
    <row r="1084" spans="1:5" x14ac:dyDescent="0.3">
      <c r="A1084" t="s">
        <v>2659</v>
      </c>
      <c r="B1084" t="s">
        <v>2249</v>
      </c>
      <c r="C1084" t="s">
        <v>2276</v>
      </c>
      <c r="D1084">
        <f>VLOOKUP(C1084, 'lat-long'!A:C, 2, FALSE)</f>
        <v>65.900000000000006</v>
      </c>
      <c r="E1084">
        <f>VLOOKUP(C1084, 'lat-long'!A:C, 3, FALSE)</f>
        <v>13.6</v>
      </c>
    </row>
    <row r="1085" spans="1:5" x14ac:dyDescent="0.3">
      <c r="A1085" t="s">
        <v>2660</v>
      </c>
      <c r="B1085" t="s">
        <v>2249</v>
      </c>
      <c r="C1085" t="s">
        <v>2276</v>
      </c>
      <c r="D1085">
        <f>VLOOKUP(C1085, 'lat-long'!A:C, 2, FALSE)</f>
        <v>65.900000000000006</v>
      </c>
      <c r="E1085">
        <f>VLOOKUP(C1085, 'lat-long'!A:C, 3, FALSE)</f>
        <v>13.6</v>
      </c>
    </row>
    <row r="1086" spans="1:5" x14ac:dyDescent="0.3">
      <c r="A1086" t="s">
        <v>2661</v>
      </c>
      <c r="B1086" t="s">
        <v>2249</v>
      </c>
      <c r="C1086" t="s">
        <v>2276</v>
      </c>
      <c r="D1086">
        <f>VLOOKUP(C1086, 'lat-long'!A:C, 2, FALSE)</f>
        <v>65.900000000000006</v>
      </c>
      <c r="E1086">
        <f>VLOOKUP(C1086, 'lat-long'!A:C, 3, FALSE)</f>
        <v>13.6</v>
      </c>
    </row>
    <row r="1087" spans="1:5" x14ac:dyDescent="0.3">
      <c r="A1087" t="s">
        <v>2662</v>
      </c>
      <c r="B1087" t="s">
        <v>2249</v>
      </c>
      <c r="C1087" t="s">
        <v>2276</v>
      </c>
      <c r="D1087">
        <f>VLOOKUP(C1087, 'lat-long'!A:C, 2, FALSE)</f>
        <v>65.900000000000006</v>
      </c>
      <c r="E1087">
        <f>VLOOKUP(C1087, 'lat-long'!A:C, 3, FALSE)</f>
        <v>13.6</v>
      </c>
    </row>
    <row r="1088" spans="1:5" x14ac:dyDescent="0.3">
      <c r="A1088" t="s">
        <v>922</v>
      </c>
      <c r="B1088" t="s">
        <v>1903</v>
      </c>
      <c r="C1088" t="s">
        <v>2260</v>
      </c>
      <c r="D1088">
        <f>VLOOKUP(C1088, 'lat-long'!A:C, 2, FALSE)</f>
        <v>-28.7</v>
      </c>
      <c r="E1088">
        <f>VLOOKUP(C1088, 'lat-long'!A:C, 3, FALSE)</f>
        <v>25.3</v>
      </c>
    </row>
    <row r="1089" spans="1:5" x14ac:dyDescent="0.3">
      <c r="A1089" t="s">
        <v>923</v>
      </c>
      <c r="B1089" t="s">
        <v>1903</v>
      </c>
      <c r="C1089" t="s">
        <v>2260</v>
      </c>
      <c r="D1089">
        <f>VLOOKUP(C1089, 'lat-long'!A:C, 2, FALSE)</f>
        <v>-28.7</v>
      </c>
      <c r="E1089">
        <f>VLOOKUP(C1089, 'lat-long'!A:C, 3, FALSE)</f>
        <v>25.3</v>
      </c>
    </row>
    <row r="1090" spans="1:5" x14ac:dyDescent="0.3">
      <c r="A1090" t="s">
        <v>2405</v>
      </c>
      <c r="B1090" t="s">
        <v>1904</v>
      </c>
      <c r="C1090" t="s">
        <v>2274</v>
      </c>
      <c r="D1090">
        <f>VLOOKUP(C1090, 'lat-long'!A:C, 2, FALSE)</f>
        <v>-19.2</v>
      </c>
      <c r="E1090">
        <f>VLOOKUP(C1090, 'lat-long'!A:C, 3, FALSE)</f>
        <v>30.1</v>
      </c>
    </row>
    <row r="1091" spans="1:5" x14ac:dyDescent="0.3">
      <c r="A1091" t="s">
        <v>924</v>
      </c>
      <c r="B1091" t="s">
        <v>1904</v>
      </c>
      <c r="C1091" t="s">
        <v>2274</v>
      </c>
      <c r="D1091">
        <f>VLOOKUP(C1091, 'lat-long'!A:C, 2, FALSE)</f>
        <v>-19.2</v>
      </c>
      <c r="E1091">
        <f>VLOOKUP(C1091, 'lat-long'!A:C, 3, FALSE)</f>
        <v>30.1</v>
      </c>
    </row>
    <row r="1092" spans="1:5" x14ac:dyDescent="0.3">
      <c r="A1092" t="s">
        <v>925</v>
      </c>
      <c r="B1092" t="s">
        <v>1904</v>
      </c>
      <c r="C1092" t="s">
        <v>2274</v>
      </c>
      <c r="D1092">
        <f>VLOOKUP(C1092, 'lat-long'!A:C, 2, FALSE)</f>
        <v>-19.2</v>
      </c>
      <c r="E1092">
        <f>VLOOKUP(C1092, 'lat-long'!A:C, 3, FALSE)</f>
        <v>30.1</v>
      </c>
    </row>
    <row r="1093" spans="1:5" x14ac:dyDescent="0.3">
      <c r="A1093" t="s">
        <v>926</v>
      </c>
      <c r="B1093" t="s">
        <v>1904</v>
      </c>
      <c r="C1093" t="s">
        <v>2274</v>
      </c>
      <c r="D1093">
        <f>VLOOKUP(C1093, 'lat-long'!A:C, 2, FALSE)</f>
        <v>-19.2</v>
      </c>
      <c r="E1093">
        <f>VLOOKUP(C1093, 'lat-long'!A:C, 3, FALSE)</f>
        <v>30.1</v>
      </c>
    </row>
    <row r="1094" spans="1:5" x14ac:dyDescent="0.3">
      <c r="A1094" t="s">
        <v>927</v>
      </c>
      <c r="B1094" t="s">
        <v>1904</v>
      </c>
      <c r="C1094" t="s">
        <v>2274</v>
      </c>
      <c r="D1094">
        <f>VLOOKUP(C1094, 'lat-long'!A:C, 2, FALSE)</f>
        <v>-19.2</v>
      </c>
      <c r="E1094">
        <f>VLOOKUP(C1094, 'lat-long'!A:C, 3, FALSE)</f>
        <v>30.1</v>
      </c>
    </row>
    <row r="1095" spans="1:5" x14ac:dyDescent="0.3">
      <c r="A1095" t="s">
        <v>2406</v>
      </c>
      <c r="B1095" t="s">
        <v>1904</v>
      </c>
      <c r="C1095" t="s">
        <v>2274</v>
      </c>
      <c r="D1095">
        <f>VLOOKUP(C1095, 'lat-long'!A:C, 2, FALSE)</f>
        <v>-19.2</v>
      </c>
      <c r="E1095">
        <f>VLOOKUP(C1095, 'lat-long'!A:C, 3, FALSE)</f>
        <v>30.1</v>
      </c>
    </row>
    <row r="1096" spans="1:5" x14ac:dyDescent="0.3">
      <c r="A1096" t="s">
        <v>2407</v>
      </c>
      <c r="B1096" t="s">
        <v>1904</v>
      </c>
      <c r="C1096" t="s">
        <v>2274</v>
      </c>
      <c r="D1096">
        <f>VLOOKUP(C1096, 'lat-long'!A:C, 2, FALSE)</f>
        <v>-19.2</v>
      </c>
      <c r="E1096">
        <f>VLOOKUP(C1096, 'lat-long'!A:C, 3, FALSE)</f>
        <v>30.1</v>
      </c>
    </row>
    <row r="1097" spans="1:5" x14ac:dyDescent="0.3">
      <c r="A1097" t="s">
        <v>928</v>
      </c>
      <c r="B1097" t="s">
        <v>1904</v>
      </c>
      <c r="C1097" t="s">
        <v>2274</v>
      </c>
      <c r="D1097">
        <f>VLOOKUP(C1097, 'lat-long'!A:C, 2, FALSE)</f>
        <v>-19.2</v>
      </c>
      <c r="E1097">
        <f>VLOOKUP(C1097, 'lat-long'!A:C, 3, FALSE)</f>
        <v>30.1</v>
      </c>
    </row>
    <row r="1098" spans="1:5" x14ac:dyDescent="0.3">
      <c r="A1098" t="s">
        <v>929</v>
      </c>
      <c r="B1098" t="s">
        <v>1904</v>
      </c>
      <c r="C1098" t="s">
        <v>2274</v>
      </c>
      <c r="D1098">
        <f>VLOOKUP(C1098, 'lat-long'!A:C, 2, FALSE)</f>
        <v>-19.2</v>
      </c>
      <c r="E1098">
        <f>VLOOKUP(C1098, 'lat-long'!A:C, 3, FALSE)</f>
        <v>30.1</v>
      </c>
    </row>
    <row r="1099" spans="1:5" x14ac:dyDescent="0.3">
      <c r="A1099" t="s">
        <v>930</v>
      </c>
      <c r="B1099" t="s">
        <v>1905</v>
      </c>
      <c r="C1099" t="s">
        <v>2269</v>
      </c>
      <c r="D1099">
        <f>VLOOKUP(C1099, 'lat-long'!A:C, 2, FALSE)</f>
        <v>33.9</v>
      </c>
      <c r="E1099">
        <f>VLOOKUP(C1099, 'lat-long'!A:C, 3, FALSE)</f>
        <v>104.1</v>
      </c>
    </row>
    <row r="1100" spans="1:5" x14ac:dyDescent="0.3">
      <c r="A1100" t="s">
        <v>931</v>
      </c>
      <c r="B1100" t="s">
        <v>1905</v>
      </c>
      <c r="C1100" t="s">
        <v>2269</v>
      </c>
      <c r="D1100">
        <f>VLOOKUP(C1100, 'lat-long'!A:C, 2, FALSE)</f>
        <v>33.9</v>
      </c>
      <c r="E1100">
        <f>VLOOKUP(C1100, 'lat-long'!A:C, 3, FALSE)</f>
        <v>104.1</v>
      </c>
    </row>
    <row r="1101" spans="1:5" x14ac:dyDescent="0.3">
      <c r="A1101" t="s">
        <v>932</v>
      </c>
      <c r="B1101" t="s">
        <v>1906</v>
      </c>
      <c r="C1101" t="s">
        <v>2257</v>
      </c>
      <c r="D1101">
        <f>VLOOKUP(C1101, 'lat-long'!A:C, 2, FALSE)</f>
        <v>-23.7</v>
      </c>
      <c r="E1101">
        <f>VLOOKUP(C1101, 'lat-long'!A:C, 3, FALSE)</f>
        <v>134.1</v>
      </c>
    </row>
    <row r="1102" spans="1:5" x14ac:dyDescent="0.3">
      <c r="A1102" t="s">
        <v>933</v>
      </c>
      <c r="B1102" t="s">
        <v>1906</v>
      </c>
      <c r="C1102" t="s">
        <v>2257</v>
      </c>
      <c r="D1102">
        <f>VLOOKUP(C1102, 'lat-long'!A:C, 2, FALSE)</f>
        <v>-23.7</v>
      </c>
      <c r="E1102">
        <f>VLOOKUP(C1102, 'lat-long'!A:C, 3, FALSE)</f>
        <v>134.1</v>
      </c>
    </row>
    <row r="1103" spans="1:5" x14ac:dyDescent="0.3">
      <c r="A1103" t="s">
        <v>934</v>
      </c>
      <c r="B1103" t="s">
        <v>934</v>
      </c>
      <c r="C1103" t="s">
        <v>2261</v>
      </c>
      <c r="D1103">
        <f>VLOOKUP(C1103, 'lat-long'!A:C, 2, FALSE)</f>
        <v>40.700000000000003</v>
      </c>
      <c r="E1103">
        <f>VLOOKUP(C1103, 'lat-long'!A:C, 3, FALSE)</f>
        <v>-96.2</v>
      </c>
    </row>
    <row r="1104" spans="1:5" x14ac:dyDescent="0.3">
      <c r="A1104" t="s">
        <v>934</v>
      </c>
      <c r="B1104" t="s">
        <v>934</v>
      </c>
      <c r="C1104" t="s">
        <v>2261</v>
      </c>
      <c r="D1104">
        <f>VLOOKUP(C1104, 'lat-long'!A:C, 2, FALSE)</f>
        <v>40.700000000000003</v>
      </c>
      <c r="E1104">
        <f>VLOOKUP(C1104, 'lat-long'!A:C, 3, FALSE)</f>
        <v>-96.2</v>
      </c>
    </row>
    <row r="1105" spans="1:5" x14ac:dyDescent="0.3">
      <c r="A1105" t="s">
        <v>935</v>
      </c>
      <c r="B1105" t="s">
        <v>935</v>
      </c>
      <c r="C1105" t="s">
        <v>2264</v>
      </c>
      <c r="D1105">
        <f>VLOOKUP(C1105, 'lat-long'!A:C, 2, FALSE)</f>
        <v>63.7</v>
      </c>
      <c r="E1105">
        <f>VLOOKUP(C1105, 'lat-long'!A:C, 3, FALSE)</f>
        <v>98.1</v>
      </c>
    </row>
    <row r="1106" spans="1:5" x14ac:dyDescent="0.3">
      <c r="A1106" t="s">
        <v>2867</v>
      </c>
      <c r="B1106" t="s">
        <v>2253</v>
      </c>
      <c r="C1106" t="s">
        <v>2264</v>
      </c>
      <c r="D1106">
        <f>VLOOKUP(C1106, 'lat-long'!A:C, 2, FALSE)</f>
        <v>63.7</v>
      </c>
      <c r="E1106">
        <f>VLOOKUP(C1106, 'lat-long'!A:C, 3, FALSE)</f>
        <v>98.1</v>
      </c>
    </row>
    <row r="1107" spans="1:5" x14ac:dyDescent="0.3">
      <c r="A1107" t="s">
        <v>2868</v>
      </c>
      <c r="B1107" t="s">
        <v>2253</v>
      </c>
      <c r="C1107" t="s">
        <v>2264</v>
      </c>
      <c r="D1107">
        <f>VLOOKUP(C1107, 'lat-long'!A:C, 2, FALSE)</f>
        <v>63.7</v>
      </c>
      <c r="E1107">
        <f>VLOOKUP(C1107, 'lat-long'!A:C, 3, FALSE)</f>
        <v>98.1</v>
      </c>
    </row>
    <row r="1108" spans="1:5" x14ac:dyDescent="0.3">
      <c r="A1108" t="s">
        <v>936</v>
      </c>
      <c r="B1108" t="s">
        <v>1907</v>
      </c>
      <c r="C1108" t="s">
        <v>2258</v>
      </c>
      <c r="D1108">
        <f>VLOOKUP(C1108, 'lat-long'!A:C, 2, FALSE)</f>
        <v>59.6</v>
      </c>
      <c r="E1108">
        <f>VLOOKUP(C1108, 'lat-long'!A:C, 3, FALSE)</f>
        <v>-103.1</v>
      </c>
    </row>
    <row r="1109" spans="1:5" x14ac:dyDescent="0.3">
      <c r="A1109" t="s">
        <v>2408</v>
      </c>
      <c r="B1109" t="s">
        <v>1907</v>
      </c>
      <c r="C1109" t="s">
        <v>2258</v>
      </c>
      <c r="D1109">
        <f>VLOOKUP(C1109, 'lat-long'!A:C, 2, FALSE)</f>
        <v>59.6</v>
      </c>
      <c r="E1109">
        <f>VLOOKUP(C1109, 'lat-long'!A:C, 3, FALSE)</f>
        <v>-103.1</v>
      </c>
    </row>
    <row r="1110" spans="1:5" x14ac:dyDescent="0.3">
      <c r="A1110" t="s">
        <v>937</v>
      </c>
      <c r="B1110" t="s">
        <v>937</v>
      </c>
      <c r="C1110" t="s">
        <v>2270</v>
      </c>
      <c r="D1110">
        <f>VLOOKUP(C1110, 'lat-long'!A:C, 2, FALSE)</f>
        <v>56.7</v>
      </c>
      <c r="E1110">
        <f>VLOOKUP(C1110, 'lat-long'!A:C, 3, FALSE)</f>
        <v>-4</v>
      </c>
    </row>
    <row r="1111" spans="1:5" x14ac:dyDescent="0.3">
      <c r="A1111" t="s">
        <v>178</v>
      </c>
      <c r="B1111" t="s">
        <v>2892</v>
      </c>
      <c r="C1111" t="s">
        <v>2257</v>
      </c>
      <c r="D1111">
        <f>VLOOKUP(C1111, 'lat-long'!A:C, 2, FALSE)</f>
        <v>-23.7</v>
      </c>
      <c r="E1111">
        <f>VLOOKUP(C1111, 'lat-long'!A:C, 3, FALSE)</f>
        <v>134.1</v>
      </c>
    </row>
    <row r="1112" spans="1:5" x14ac:dyDescent="0.3">
      <c r="A1112" t="s">
        <v>136</v>
      </c>
      <c r="B1112" t="s">
        <v>2892</v>
      </c>
      <c r="C1112" t="s">
        <v>2257</v>
      </c>
      <c r="D1112">
        <f>VLOOKUP(C1112, 'lat-long'!A:C, 2, FALSE)</f>
        <v>-23.7</v>
      </c>
      <c r="E1112">
        <f>VLOOKUP(C1112, 'lat-long'!A:C, 3, FALSE)</f>
        <v>134.1</v>
      </c>
    </row>
    <row r="1113" spans="1:5" x14ac:dyDescent="0.3">
      <c r="A1113" t="s">
        <v>938</v>
      </c>
      <c r="B1113" t="s">
        <v>938</v>
      </c>
      <c r="C1113" t="s">
        <v>2260</v>
      </c>
      <c r="D1113">
        <f>VLOOKUP(C1113, 'lat-long'!A:C, 2, FALSE)</f>
        <v>-28.7</v>
      </c>
      <c r="E1113">
        <f>VLOOKUP(C1113, 'lat-long'!A:C, 3, FALSE)</f>
        <v>25.3</v>
      </c>
    </row>
    <row r="1114" spans="1:5" x14ac:dyDescent="0.3">
      <c r="A1114" t="s">
        <v>939</v>
      </c>
      <c r="B1114" t="s">
        <v>1908</v>
      </c>
      <c r="C1114" t="s">
        <v>2260</v>
      </c>
      <c r="D1114">
        <f>VLOOKUP(C1114, 'lat-long'!A:C, 2, FALSE)</f>
        <v>-28.7</v>
      </c>
      <c r="E1114">
        <f>VLOOKUP(C1114, 'lat-long'!A:C, 3, FALSE)</f>
        <v>25.3</v>
      </c>
    </row>
    <row r="1115" spans="1:5" x14ac:dyDescent="0.3">
      <c r="A1115" t="s">
        <v>940</v>
      </c>
      <c r="B1115" t="s">
        <v>940</v>
      </c>
      <c r="C1115" t="s">
        <v>2264</v>
      </c>
      <c r="D1115">
        <f>VLOOKUP(C1115, 'lat-long'!A:C, 2, FALSE)</f>
        <v>63.7</v>
      </c>
      <c r="E1115">
        <f>VLOOKUP(C1115, 'lat-long'!A:C, 3, FALSE)</f>
        <v>98.1</v>
      </c>
    </row>
    <row r="1116" spans="1:5" x14ac:dyDescent="0.3">
      <c r="A1116" t="s">
        <v>941</v>
      </c>
      <c r="B1116" t="s">
        <v>941</v>
      </c>
      <c r="C1116" t="s">
        <v>2264</v>
      </c>
      <c r="D1116">
        <f>VLOOKUP(C1116, 'lat-long'!A:C, 2, FALSE)</f>
        <v>63.7</v>
      </c>
      <c r="E1116">
        <f>VLOOKUP(C1116, 'lat-long'!A:C, 3, FALSE)</f>
        <v>98.1</v>
      </c>
    </row>
    <row r="1117" spans="1:5" x14ac:dyDescent="0.3">
      <c r="A1117" t="s">
        <v>942</v>
      </c>
      <c r="B1117" t="s">
        <v>1909</v>
      </c>
      <c r="C1117" t="s">
        <v>2269</v>
      </c>
      <c r="D1117">
        <f>VLOOKUP(C1117, 'lat-long'!A:C, 2, FALSE)</f>
        <v>33.9</v>
      </c>
      <c r="E1117">
        <f>VLOOKUP(C1117, 'lat-long'!A:C, 3, FALSE)</f>
        <v>104.1</v>
      </c>
    </row>
    <row r="1118" spans="1:5" x14ac:dyDescent="0.3">
      <c r="A1118" t="s">
        <v>943</v>
      </c>
      <c r="B1118" t="s">
        <v>1909</v>
      </c>
      <c r="C1118" t="s">
        <v>2269</v>
      </c>
      <c r="D1118">
        <f>VLOOKUP(C1118, 'lat-long'!A:C, 2, FALSE)</f>
        <v>33.9</v>
      </c>
      <c r="E1118">
        <f>VLOOKUP(C1118, 'lat-long'!A:C, 3, FALSE)</f>
        <v>104.1</v>
      </c>
    </row>
    <row r="1119" spans="1:5" x14ac:dyDescent="0.3">
      <c r="A1119" t="s">
        <v>944</v>
      </c>
      <c r="B1119" t="s">
        <v>1909</v>
      </c>
      <c r="C1119" t="s">
        <v>2269</v>
      </c>
      <c r="D1119">
        <f>VLOOKUP(C1119, 'lat-long'!A:C, 2, FALSE)</f>
        <v>33.9</v>
      </c>
      <c r="E1119">
        <f>VLOOKUP(C1119, 'lat-long'!A:C, 3, FALSE)</f>
        <v>104.1</v>
      </c>
    </row>
    <row r="1120" spans="1:5" x14ac:dyDescent="0.3">
      <c r="A1120" t="s">
        <v>171</v>
      </c>
      <c r="B1120" t="s">
        <v>1909</v>
      </c>
      <c r="C1120" t="s">
        <v>2269</v>
      </c>
      <c r="D1120">
        <f>VLOOKUP(C1120, 'lat-long'!A:C, 2, FALSE)</f>
        <v>33.9</v>
      </c>
      <c r="E1120">
        <f>VLOOKUP(C1120, 'lat-long'!A:C, 3, FALSE)</f>
        <v>104.1</v>
      </c>
    </row>
    <row r="1121" spans="1:5" x14ac:dyDescent="0.3">
      <c r="A1121" t="s">
        <v>945</v>
      </c>
      <c r="B1121" t="s">
        <v>1909</v>
      </c>
      <c r="C1121" t="s">
        <v>2269</v>
      </c>
      <c r="D1121">
        <f>VLOOKUP(C1121, 'lat-long'!A:C, 2, FALSE)</f>
        <v>33.9</v>
      </c>
      <c r="E1121">
        <f>VLOOKUP(C1121, 'lat-long'!A:C, 3, FALSE)</f>
        <v>104.1</v>
      </c>
    </row>
    <row r="1122" spans="1:5" x14ac:dyDescent="0.3">
      <c r="A1122" t="s">
        <v>129</v>
      </c>
      <c r="B1122" t="s">
        <v>1910</v>
      </c>
      <c r="C1122" t="s">
        <v>2269</v>
      </c>
      <c r="D1122">
        <f>VLOOKUP(C1122, 'lat-long'!A:C, 2, FALSE)</f>
        <v>33.9</v>
      </c>
      <c r="E1122">
        <f>VLOOKUP(C1122, 'lat-long'!A:C, 3, FALSE)</f>
        <v>104.1</v>
      </c>
    </row>
    <row r="1123" spans="1:5" x14ac:dyDescent="0.3">
      <c r="A1123" t="s">
        <v>946</v>
      </c>
      <c r="B1123" t="s">
        <v>1910</v>
      </c>
      <c r="C1123" t="s">
        <v>2269</v>
      </c>
      <c r="D1123">
        <f>VLOOKUP(C1123, 'lat-long'!A:C, 2, FALSE)</f>
        <v>33.9</v>
      </c>
      <c r="E1123">
        <f>VLOOKUP(C1123, 'lat-long'!A:C, 3, FALSE)</f>
        <v>104.1</v>
      </c>
    </row>
    <row r="1124" spans="1:5" x14ac:dyDescent="0.3">
      <c r="A1124" t="s">
        <v>947</v>
      </c>
      <c r="B1124" t="s">
        <v>1911</v>
      </c>
      <c r="C1124" t="s">
        <v>2257</v>
      </c>
      <c r="D1124">
        <f>VLOOKUP(C1124, 'lat-long'!A:C, 2, FALSE)</f>
        <v>-23.7</v>
      </c>
      <c r="E1124">
        <f>VLOOKUP(C1124, 'lat-long'!A:C, 3, FALSE)</f>
        <v>134.1</v>
      </c>
    </row>
    <row r="1125" spans="1:5" x14ac:dyDescent="0.3">
      <c r="A1125" t="s">
        <v>48</v>
      </c>
      <c r="B1125" t="s">
        <v>1912</v>
      </c>
      <c r="C1125" t="s">
        <v>2257</v>
      </c>
      <c r="D1125">
        <f>VLOOKUP(C1125, 'lat-long'!A:C, 2, FALSE)</f>
        <v>-23.7</v>
      </c>
      <c r="E1125">
        <f>VLOOKUP(C1125, 'lat-long'!A:C, 3, FALSE)</f>
        <v>134.1</v>
      </c>
    </row>
    <row r="1126" spans="1:5" x14ac:dyDescent="0.3">
      <c r="A1126" t="s">
        <v>948</v>
      </c>
      <c r="B1126" t="s">
        <v>1912</v>
      </c>
      <c r="C1126" t="s">
        <v>2257</v>
      </c>
      <c r="D1126">
        <f>VLOOKUP(C1126, 'lat-long'!A:C, 2, FALSE)</f>
        <v>-23.7</v>
      </c>
      <c r="E1126">
        <f>VLOOKUP(C1126, 'lat-long'!A:C, 3, FALSE)</f>
        <v>134.1</v>
      </c>
    </row>
    <row r="1127" spans="1:5" x14ac:dyDescent="0.3">
      <c r="A1127" t="s">
        <v>24</v>
      </c>
      <c r="B1127" t="s">
        <v>1912</v>
      </c>
      <c r="C1127" t="s">
        <v>2257</v>
      </c>
      <c r="D1127">
        <f>VLOOKUP(C1127, 'lat-long'!A:C, 2, FALSE)</f>
        <v>-23.7</v>
      </c>
      <c r="E1127">
        <f>VLOOKUP(C1127, 'lat-long'!A:C, 3, FALSE)</f>
        <v>134.1</v>
      </c>
    </row>
    <row r="1128" spans="1:5" x14ac:dyDescent="0.3">
      <c r="A1128" t="s">
        <v>83</v>
      </c>
      <c r="B1128" t="s">
        <v>1912</v>
      </c>
      <c r="C1128" t="s">
        <v>2257</v>
      </c>
      <c r="D1128">
        <f>VLOOKUP(C1128, 'lat-long'!A:C, 2, FALSE)</f>
        <v>-23.7</v>
      </c>
      <c r="E1128">
        <f>VLOOKUP(C1128, 'lat-long'!A:C, 3, FALSE)</f>
        <v>134.1</v>
      </c>
    </row>
    <row r="1129" spans="1:5" x14ac:dyDescent="0.3">
      <c r="A1129" t="s">
        <v>25</v>
      </c>
      <c r="B1129" t="s">
        <v>1912</v>
      </c>
      <c r="C1129" t="s">
        <v>2257</v>
      </c>
      <c r="D1129">
        <f>VLOOKUP(C1129, 'lat-long'!A:C, 2, FALSE)</f>
        <v>-23.7</v>
      </c>
      <c r="E1129">
        <f>VLOOKUP(C1129, 'lat-long'!A:C, 3, FALSE)</f>
        <v>134.1</v>
      </c>
    </row>
    <row r="1130" spans="1:5" x14ac:dyDescent="0.3">
      <c r="A1130" t="s">
        <v>26</v>
      </c>
      <c r="B1130" t="s">
        <v>1912</v>
      </c>
      <c r="C1130" t="s">
        <v>2257</v>
      </c>
      <c r="D1130">
        <f>VLOOKUP(C1130, 'lat-long'!A:C, 2, FALSE)</f>
        <v>-23.7</v>
      </c>
      <c r="E1130">
        <f>VLOOKUP(C1130, 'lat-long'!A:C, 3, FALSE)</f>
        <v>134.1</v>
      </c>
    </row>
    <row r="1131" spans="1:5" x14ac:dyDescent="0.3">
      <c r="A1131" t="s">
        <v>949</v>
      </c>
      <c r="B1131" t="s">
        <v>949</v>
      </c>
      <c r="C1131" t="e">
        <v>#N/A</v>
      </c>
      <c r="D1131" t="e">
        <f>VLOOKUP(C1131, 'lat-long'!A:C, 2, FALSE)</f>
        <v>#N/A</v>
      </c>
      <c r="E1131" t="e">
        <f>VLOOKUP(C1131, 'lat-long'!A:C, 3, FALSE)</f>
        <v>#N/A</v>
      </c>
    </row>
    <row r="1132" spans="1:5" x14ac:dyDescent="0.3">
      <c r="A1132" t="s">
        <v>950</v>
      </c>
      <c r="B1132" t="s">
        <v>1913</v>
      </c>
      <c r="C1132" t="s">
        <v>2264</v>
      </c>
      <c r="D1132">
        <f>VLOOKUP(C1132, 'lat-long'!A:C, 2, FALSE)</f>
        <v>63.7</v>
      </c>
      <c r="E1132">
        <f>VLOOKUP(C1132, 'lat-long'!A:C, 3, FALSE)</f>
        <v>98.1</v>
      </c>
    </row>
    <row r="1133" spans="1:5" x14ac:dyDescent="0.3">
      <c r="A1133" t="s">
        <v>951</v>
      </c>
      <c r="B1133" t="s">
        <v>1914</v>
      </c>
      <c r="C1133" t="s">
        <v>2257</v>
      </c>
      <c r="D1133">
        <f>VLOOKUP(C1133, 'lat-long'!A:C, 2, FALSE)</f>
        <v>-23.7</v>
      </c>
      <c r="E1133">
        <f>VLOOKUP(C1133, 'lat-long'!A:C, 3, FALSE)</f>
        <v>134.1</v>
      </c>
    </row>
    <row r="1134" spans="1:5" x14ac:dyDescent="0.3">
      <c r="A1134" t="s">
        <v>1914</v>
      </c>
      <c r="B1134" t="s">
        <v>1914</v>
      </c>
      <c r="C1134" t="s">
        <v>2257</v>
      </c>
      <c r="D1134">
        <f>VLOOKUP(C1134, 'lat-long'!A:C, 2, FALSE)</f>
        <v>-23.7</v>
      </c>
      <c r="E1134">
        <f>VLOOKUP(C1134, 'lat-long'!A:C, 3, FALSE)</f>
        <v>134.1</v>
      </c>
    </row>
    <row r="1135" spans="1:5" x14ac:dyDescent="0.3">
      <c r="A1135" t="s">
        <v>952</v>
      </c>
      <c r="B1135" t="s">
        <v>1915</v>
      </c>
      <c r="C1135" t="s">
        <v>2262</v>
      </c>
      <c r="D1135">
        <f>VLOOKUP(C1135, 'lat-long'!A:C, 2, FALSE)</f>
        <v>22.2</v>
      </c>
      <c r="E1135">
        <f>VLOOKUP(C1135, 'lat-long'!A:C, 3, FALSE)</f>
        <v>78.400000000000006</v>
      </c>
    </row>
    <row r="1136" spans="1:5" x14ac:dyDescent="0.3">
      <c r="A1136" t="s">
        <v>953</v>
      </c>
      <c r="B1136" t="s">
        <v>1916</v>
      </c>
      <c r="C1136" t="s">
        <v>2275</v>
      </c>
      <c r="D1136">
        <f>VLOOKUP(C1136, 'lat-long'!A:C, 2, FALSE)</f>
        <v>-22.6</v>
      </c>
      <c r="E1136">
        <f>VLOOKUP(C1136, 'lat-long'!A:C, 3, FALSE)</f>
        <v>17.100000000000001</v>
      </c>
    </row>
    <row r="1137" spans="1:5" x14ac:dyDescent="0.3">
      <c r="A1137" t="s">
        <v>954</v>
      </c>
      <c r="B1137" t="s">
        <v>1916</v>
      </c>
      <c r="C1137" t="s">
        <v>2275</v>
      </c>
      <c r="D1137">
        <f>VLOOKUP(C1137, 'lat-long'!A:C, 2, FALSE)</f>
        <v>-22.6</v>
      </c>
      <c r="E1137">
        <f>VLOOKUP(C1137, 'lat-long'!A:C, 3, FALSE)</f>
        <v>17.100000000000001</v>
      </c>
    </row>
    <row r="1138" spans="1:5" x14ac:dyDescent="0.3">
      <c r="A1138" t="s">
        <v>955</v>
      </c>
      <c r="B1138" t="s">
        <v>1916</v>
      </c>
      <c r="C1138" t="s">
        <v>2275</v>
      </c>
      <c r="D1138">
        <f>VLOOKUP(C1138, 'lat-long'!A:C, 2, FALSE)</f>
        <v>-22.6</v>
      </c>
      <c r="E1138">
        <f>VLOOKUP(C1138, 'lat-long'!A:C, 3, FALSE)</f>
        <v>17.100000000000001</v>
      </c>
    </row>
    <row r="1139" spans="1:5" x14ac:dyDescent="0.3">
      <c r="A1139" t="s">
        <v>956</v>
      </c>
      <c r="B1139" t="s">
        <v>1916</v>
      </c>
      <c r="C1139" t="s">
        <v>2275</v>
      </c>
      <c r="D1139">
        <f>VLOOKUP(C1139, 'lat-long'!A:C, 2, FALSE)</f>
        <v>-22.6</v>
      </c>
      <c r="E1139">
        <f>VLOOKUP(C1139, 'lat-long'!A:C, 3, FALSE)</f>
        <v>17.100000000000001</v>
      </c>
    </row>
    <row r="1140" spans="1:5" x14ac:dyDescent="0.3">
      <c r="A1140" t="s">
        <v>21</v>
      </c>
      <c r="B1140" t="s">
        <v>2891</v>
      </c>
      <c r="C1140" t="s">
        <v>2257</v>
      </c>
      <c r="D1140">
        <f>VLOOKUP(C1140, 'lat-long'!A:C, 2, FALSE)</f>
        <v>-23.7</v>
      </c>
      <c r="E1140">
        <f>VLOOKUP(C1140, 'lat-long'!A:C, 3, FALSE)</f>
        <v>134.1</v>
      </c>
    </row>
    <row r="1141" spans="1:5" x14ac:dyDescent="0.3">
      <c r="A1141" t="s">
        <v>957</v>
      </c>
      <c r="B1141" t="s">
        <v>1917</v>
      </c>
      <c r="C1141" t="s">
        <v>2264</v>
      </c>
      <c r="D1141">
        <f>VLOOKUP(C1141, 'lat-long'!A:C, 2, FALSE)</f>
        <v>63.7</v>
      </c>
      <c r="E1141">
        <f>VLOOKUP(C1141, 'lat-long'!A:C, 3, FALSE)</f>
        <v>98.1</v>
      </c>
    </row>
    <row r="1142" spans="1:5" x14ac:dyDescent="0.3">
      <c r="A1142" t="s">
        <v>958</v>
      </c>
      <c r="B1142" t="s">
        <v>1917</v>
      </c>
      <c r="C1142" t="s">
        <v>2264</v>
      </c>
      <c r="D1142">
        <f>VLOOKUP(C1142, 'lat-long'!A:C, 2, FALSE)</f>
        <v>63.7</v>
      </c>
      <c r="E1142">
        <f>VLOOKUP(C1142, 'lat-long'!A:C, 3, FALSE)</f>
        <v>98.1</v>
      </c>
    </row>
    <row r="1143" spans="1:5" x14ac:dyDescent="0.3">
      <c r="A1143" t="s">
        <v>959</v>
      </c>
      <c r="B1143" t="s">
        <v>1918</v>
      </c>
      <c r="C1143" t="s">
        <v>2257</v>
      </c>
      <c r="D1143">
        <f>VLOOKUP(C1143, 'lat-long'!A:C, 2, FALSE)</f>
        <v>-23.7</v>
      </c>
      <c r="E1143">
        <f>VLOOKUP(C1143, 'lat-long'!A:C, 3, FALSE)</f>
        <v>134.1</v>
      </c>
    </row>
    <row r="1144" spans="1:5" x14ac:dyDescent="0.3">
      <c r="A1144" t="s">
        <v>960</v>
      </c>
      <c r="B1144" t="s">
        <v>1918</v>
      </c>
      <c r="C1144" t="s">
        <v>2257</v>
      </c>
      <c r="D1144">
        <f>VLOOKUP(C1144, 'lat-long'!A:C, 2, FALSE)</f>
        <v>-23.7</v>
      </c>
      <c r="E1144">
        <f>VLOOKUP(C1144, 'lat-long'!A:C, 3, FALSE)</f>
        <v>134.1</v>
      </c>
    </row>
    <row r="1145" spans="1:5" x14ac:dyDescent="0.3">
      <c r="A1145" t="s">
        <v>2409</v>
      </c>
      <c r="B1145" t="s">
        <v>1918</v>
      </c>
      <c r="C1145" t="s">
        <v>2257</v>
      </c>
      <c r="D1145">
        <f>VLOOKUP(C1145, 'lat-long'!A:C, 2, FALSE)</f>
        <v>-23.7</v>
      </c>
      <c r="E1145">
        <f>VLOOKUP(C1145, 'lat-long'!A:C, 3, FALSE)</f>
        <v>134.1</v>
      </c>
    </row>
    <row r="1146" spans="1:5" x14ac:dyDescent="0.3">
      <c r="A1146" t="s">
        <v>961</v>
      </c>
      <c r="B1146" t="s">
        <v>1918</v>
      </c>
      <c r="C1146" t="s">
        <v>2257</v>
      </c>
      <c r="D1146">
        <f>VLOOKUP(C1146, 'lat-long'!A:C, 2, FALSE)</f>
        <v>-23.7</v>
      </c>
      <c r="E1146">
        <f>VLOOKUP(C1146, 'lat-long'!A:C, 3, FALSE)</f>
        <v>134.1</v>
      </c>
    </row>
    <row r="1147" spans="1:5" x14ac:dyDescent="0.3">
      <c r="A1147" t="s">
        <v>598</v>
      </c>
      <c r="B1147" t="s">
        <v>1770</v>
      </c>
      <c r="C1147" t="s">
        <v>2260</v>
      </c>
      <c r="D1147">
        <f>VLOOKUP(C1147, 'lat-long'!A:C, 2, FALSE)</f>
        <v>-28.7</v>
      </c>
      <c r="E1147">
        <f>VLOOKUP(C1147, 'lat-long'!A:C, 3, FALSE)</f>
        <v>25.3</v>
      </c>
    </row>
    <row r="1148" spans="1:5" x14ac:dyDescent="0.3">
      <c r="A1148" t="s">
        <v>599</v>
      </c>
      <c r="B1148" t="s">
        <v>1770</v>
      </c>
      <c r="C1148" t="s">
        <v>2260</v>
      </c>
      <c r="D1148">
        <f>VLOOKUP(C1148, 'lat-long'!A:C, 2, FALSE)</f>
        <v>-28.7</v>
      </c>
      <c r="E1148">
        <f>VLOOKUP(C1148, 'lat-long'!A:C, 3, FALSE)</f>
        <v>25.3</v>
      </c>
    </row>
    <row r="1149" spans="1:5" x14ac:dyDescent="0.3">
      <c r="A1149" t="s">
        <v>2349</v>
      </c>
      <c r="B1149" t="s">
        <v>1770</v>
      </c>
      <c r="C1149" t="s">
        <v>2260</v>
      </c>
      <c r="D1149">
        <f>VLOOKUP(C1149, 'lat-long'!A:C, 2, FALSE)</f>
        <v>-28.7</v>
      </c>
      <c r="E1149">
        <f>VLOOKUP(C1149, 'lat-long'!A:C, 3, FALSE)</f>
        <v>25.3</v>
      </c>
    </row>
    <row r="1150" spans="1:5" x14ac:dyDescent="0.3">
      <c r="A1150" t="s">
        <v>962</v>
      </c>
      <c r="B1150" t="s">
        <v>1919</v>
      </c>
      <c r="C1150" t="s">
        <v>2260</v>
      </c>
      <c r="D1150">
        <f>VLOOKUP(C1150, 'lat-long'!A:C, 2, FALSE)</f>
        <v>-28.7</v>
      </c>
      <c r="E1150">
        <f>VLOOKUP(C1150, 'lat-long'!A:C, 3, FALSE)</f>
        <v>25.3</v>
      </c>
    </row>
    <row r="1151" spans="1:5" x14ac:dyDescent="0.3">
      <c r="A1151" t="s">
        <v>62</v>
      </c>
      <c r="B1151" t="s">
        <v>1919</v>
      </c>
      <c r="C1151" t="s">
        <v>2260</v>
      </c>
      <c r="D1151">
        <f>VLOOKUP(C1151, 'lat-long'!A:C, 2, FALSE)</f>
        <v>-28.7</v>
      </c>
      <c r="E1151">
        <f>VLOOKUP(C1151, 'lat-long'!A:C, 3, FALSE)</f>
        <v>25.3</v>
      </c>
    </row>
    <row r="1152" spans="1:5" x14ac:dyDescent="0.3">
      <c r="A1152" t="s">
        <v>963</v>
      </c>
      <c r="B1152" t="s">
        <v>1919</v>
      </c>
      <c r="C1152" t="s">
        <v>2260</v>
      </c>
      <c r="D1152">
        <f>VLOOKUP(C1152, 'lat-long'!A:C, 2, FALSE)</f>
        <v>-28.7</v>
      </c>
      <c r="E1152">
        <f>VLOOKUP(C1152, 'lat-long'!A:C, 3, FALSE)</f>
        <v>25.3</v>
      </c>
    </row>
    <row r="1153" spans="1:5" x14ac:dyDescent="0.3">
      <c r="A1153" t="s">
        <v>209</v>
      </c>
      <c r="B1153" t="s">
        <v>1919</v>
      </c>
      <c r="C1153" t="s">
        <v>2260</v>
      </c>
      <c r="D1153">
        <f>VLOOKUP(C1153, 'lat-long'!A:C, 2, FALSE)</f>
        <v>-28.7</v>
      </c>
      <c r="E1153">
        <f>VLOOKUP(C1153, 'lat-long'!A:C, 3, FALSE)</f>
        <v>25.3</v>
      </c>
    </row>
    <row r="1154" spans="1:5" x14ac:dyDescent="0.3">
      <c r="A1154" t="s">
        <v>97</v>
      </c>
      <c r="B1154" t="s">
        <v>1919</v>
      </c>
      <c r="C1154" t="s">
        <v>2260</v>
      </c>
      <c r="D1154">
        <f>VLOOKUP(C1154, 'lat-long'!A:C, 2, FALSE)</f>
        <v>-28.7</v>
      </c>
      <c r="E1154">
        <f>VLOOKUP(C1154, 'lat-long'!A:C, 3, FALSE)</f>
        <v>25.3</v>
      </c>
    </row>
    <row r="1155" spans="1:5" x14ac:dyDescent="0.3">
      <c r="A1155" t="s">
        <v>964</v>
      </c>
      <c r="B1155" t="s">
        <v>1919</v>
      </c>
      <c r="C1155" t="s">
        <v>2260</v>
      </c>
      <c r="D1155">
        <f>VLOOKUP(C1155, 'lat-long'!A:C, 2, FALSE)</f>
        <v>-28.7</v>
      </c>
      <c r="E1155">
        <f>VLOOKUP(C1155, 'lat-long'!A:C, 3, FALSE)</f>
        <v>25.3</v>
      </c>
    </row>
    <row r="1156" spans="1:5" x14ac:dyDescent="0.3">
      <c r="A1156" t="s">
        <v>965</v>
      </c>
      <c r="B1156" t="s">
        <v>1920</v>
      </c>
      <c r="C1156" t="s">
        <v>2260</v>
      </c>
      <c r="D1156">
        <f>VLOOKUP(C1156, 'lat-long'!A:C, 2, FALSE)</f>
        <v>-28.7</v>
      </c>
      <c r="E1156">
        <f>VLOOKUP(C1156, 'lat-long'!A:C, 3, FALSE)</f>
        <v>25.3</v>
      </c>
    </row>
    <row r="1157" spans="1:5" x14ac:dyDescent="0.3">
      <c r="A1157" t="s">
        <v>966</v>
      </c>
      <c r="B1157" t="s">
        <v>1920</v>
      </c>
      <c r="C1157" t="s">
        <v>2260</v>
      </c>
      <c r="D1157">
        <f>VLOOKUP(C1157, 'lat-long'!A:C, 2, FALSE)</f>
        <v>-28.7</v>
      </c>
      <c r="E1157">
        <f>VLOOKUP(C1157, 'lat-long'!A:C, 3, FALSE)</f>
        <v>25.3</v>
      </c>
    </row>
    <row r="1158" spans="1:5" x14ac:dyDescent="0.3">
      <c r="A1158" t="s">
        <v>2410</v>
      </c>
      <c r="B1158" t="s">
        <v>1920</v>
      </c>
      <c r="C1158" t="s">
        <v>2260</v>
      </c>
      <c r="D1158">
        <f>VLOOKUP(C1158, 'lat-long'!A:C, 2, FALSE)</f>
        <v>-28.7</v>
      </c>
      <c r="E1158">
        <f>VLOOKUP(C1158, 'lat-long'!A:C, 3, FALSE)</f>
        <v>25.3</v>
      </c>
    </row>
    <row r="1159" spans="1:5" x14ac:dyDescent="0.3">
      <c r="A1159" t="s">
        <v>967</v>
      </c>
      <c r="B1159" t="s">
        <v>1921</v>
      </c>
      <c r="C1159" t="s">
        <v>2260</v>
      </c>
      <c r="D1159">
        <f>VLOOKUP(C1159, 'lat-long'!A:C, 2, FALSE)</f>
        <v>-28.7</v>
      </c>
      <c r="E1159">
        <f>VLOOKUP(C1159, 'lat-long'!A:C, 3, FALSE)</f>
        <v>25.3</v>
      </c>
    </row>
    <row r="1160" spans="1:5" x14ac:dyDescent="0.3">
      <c r="A1160" t="s">
        <v>968</v>
      </c>
      <c r="B1160" t="s">
        <v>1922</v>
      </c>
      <c r="C1160" t="s">
        <v>2258</v>
      </c>
      <c r="D1160">
        <f>VLOOKUP(C1160, 'lat-long'!A:C, 2, FALSE)</f>
        <v>59.6</v>
      </c>
      <c r="E1160">
        <f>VLOOKUP(C1160, 'lat-long'!A:C, 3, FALSE)</f>
        <v>-103.1</v>
      </c>
    </row>
    <row r="1161" spans="1:5" x14ac:dyDescent="0.3">
      <c r="A1161" t="s">
        <v>969</v>
      </c>
      <c r="B1161" t="s">
        <v>1922</v>
      </c>
      <c r="C1161" t="s">
        <v>2258</v>
      </c>
      <c r="D1161">
        <f>VLOOKUP(C1161, 'lat-long'!A:C, 2, FALSE)</f>
        <v>59.6</v>
      </c>
      <c r="E1161">
        <f>VLOOKUP(C1161, 'lat-long'!A:C, 3, FALSE)</f>
        <v>-103.1</v>
      </c>
    </row>
    <row r="1162" spans="1:5" x14ac:dyDescent="0.3">
      <c r="A1162" t="s">
        <v>970</v>
      </c>
      <c r="B1162" t="s">
        <v>1922</v>
      </c>
      <c r="C1162" t="s">
        <v>2258</v>
      </c>
      <c r="D1162">
        <f>VLOOKUP(C1162, 'lat-long'!A:C, 2, FALSE)</f>
        <v>59.6</v>
      </c>
      <c r="E1162">
        <f>VLOOKUP(C1162, 'lat-long'!A:C, 3, FALSE)</f>
        <v>-103.1</v>
      </c>
    </row>
    <row r="1163" spans="1:5" x14ac:dyDescent="0.3">
      <c r="A1163" t="s">
        <v>2411</v>
      </c>
      <c r="B1163" t="s">
        <v>1922</v>
      </c>
      <c r="C1163" t="s">
        <v>2258</v>
      </c>
      <c r="D1163">
        <f>VLOOKUP(C1163, 'lat-long'!A:C, 2, FALSE)</f>
        <v>59.6</v>
      </c>
      <c r="E1163">
        <f>VLOOKUP(C1163, 'lat-long'!A:C, 3, FALSE)</f>
        <v>-103.1</v>
      </c>
    </row>
    <row r="1164" spans="1:5" x14ac:dyDescent="0.3">
      <c r="A1164" t="s">
        <v>971</v>
      </c>
      <c r="B1164" t="s">
        <v>1923</v>
      </c>
      <c r="C1164" t="s">
        <v>2274</v>
      </c>
      <c r="D1164">
        <f>VLOOKUP(C1164, 'lat-long'!A:C, 2, FALSE)</f>
        <v>-19.2</v>
      </c>
      <c r="E1164">
        <f>VLOOKUP(C1164, 'lat-long'!A:C, 3, FALSE)</f>
        <v>30.1</v>
      </c>
    </row>
    <row r="1165" spans="1:5" x14ac:dyDescent="0.3">
      <c r="A1165" t="s">
        <v>972</v>
      </c>
      <c r="B1165" t="s">
        <v>1923</v>
      </c>
      <c r="C1165" t="s">
        <v>2274</v>
      </c>
      <c r="D1165">
        <f>VLOOKUP(C1165, 'lat-long'!A:C, 2, FALSE)</f>
        <v>-19.2</v>
      </c>
      <c r="E1165">
        <f>VLOOKUP(C1165, 'lat-long'!A:C, 3, FALSE)</f>
        <v>30.1</v>
      </c>
    </row>
    <row r="1166" spans="1:5" x14ac:dyDescent="0.3">
      <c r="A1166" t="s">
        <v>212</v>
      </c>
      <c r="B1166" t="s">
        <v>1923</v>
      </c>
      <c r="C1166" t="s">
        <v>2274</v>
      </c>
      <c r="D1166">
        <f>VLOOKUP(C1166, 'lat-long'!A:C, 2, FALSE)</f>
        <v>-19.2</v>
      </c>
      <c r="E1166">
        <f>VLOOKUP(C1166, 'lat-long'!A:C, 3, FALSE)</f>
        <v>30.1</v>
      </c>
    </row>
    <row r="1167" spans="1:5" x14ac:dyDescent="0.3">
      <c r="A1167" t="s">
        <v>101</v>
      </c>
      <c r="B1167" t="s">
        <v>1923</v>
      </c>
      <c r="C1167" t="s">
        <v>2274</v>
      </c>
      <c r="D1167">
        <f>VLOOKUP(C1167, 'lat-long'!A:C, 2, FALSE)</f>
        <v>-19.2</v>
      </c>
      <c r="E1167">
        <f>VLOOKUP(C1167, 'lat-long'!A:C, 3, FALSE)</f>
        <v>30.1</v>
      </c>
    </row>
    <row r="1168" spans="1:5" x14ac:dyDescent="0.3">
      <c r="A1168" t="s">
        <v>973</v>
      </c>
      <c r="B1168" t="s">
        <v>1923</v>
      </c>
      <c r="C1168" t="s">
        <v>2274</v>
      </c>
      <c r="D1168">
        <f>VLOOKUP(C1168, 'lat-long'!A:C, 2, FALSE)</f>
        <v>-19.2</v>
      </c>
      <c r="E1168">
        <f>VLOOKUP(C1168, 'lat-long'!A:C, 3, FALSE)</f>
        <v>30.1</v>
      </c>
    </row>
    <row r="1169" spans="1:5" x14ac:dyDescent="0.3">
      <c r="A1169" t="s">
        <v>974</v>
      </c>
      <c r="B1169" t="s">
        <v>974</v>
      </c>
      <c r="C1169" t="s">
        <v>2264</v>
      </c>
      <c r="D1169">
        <f>VLOOKUP(C1169, 'lat-long'!A:C, 2, FALSE)</f>
        <v>63.7</v>
      </c>
      <c r="E1169">
        <f>VLOOKUP(C1169, 'lat-long'!A:C, 3, FALSE)</f>
        <v>98.1</v>
      </c>
    </row>
    <row r="1170" spans="1:5" x14ac:dyDescent="0.3">
      <c r="A1170" t="s">
        <v>975</v>
      </c>
      <c r="B1170" t="s">
        <v>1924</v>
      </c>
      <c r="C1170" t="s">
        <v>2264</v>
      </c>
      <c r="D1170">
        <f>VLOOKUP(C1170, 'lat-long'!A:C, 2, FALSE)</f>
        <v>63.7</v>
      </c>
      <c r="E1170">
        <f>VLOOKUP(C1170, 'lat-long'!A:C, 3, FALSE)</f>
        <v>98.1</v>
      </c>
    </row>
    <row r="1171" spans="1:5" x14ac:dyDescent="0.3">
      <c r="A1171" t="s">
        <v>976</v>
      </c>
      <c r="B1171" t="s">
        <v>1924</v>
      </c>
      <c r="C1171" t="s">
        <v>2264</v>
      </c>
      <c r="D1171">
        <f>VLOOKUP(C1171, 'lat-long'!A:C, 2, FALSE)</f>
        <v>63.7</v>
      </c>
      <c r="E1171">
        <f>VLOOKUP(C1171, 'lat-long'!A:C, 3, FALSE)</f>
        <v>98.1</v>
      </c>
    </row>
    <row r="1172" spans="1:5" x14ac:dyDescent="0.3">
      <c r="A1172" t="s">
        <v>977</v>
      </c>
      <c r="B1172" t="s">
        <v>1924</v>
      </c>
      <c r="C1172" t="s">
        <v>2264</v>
      </c>
      <c r="D1172">
        <f>VLOOKUP(C1172, 'lat-long'!A:C, 2, FALSE)</f>
        <v>63.7</v>
      </c>
      <c r="E1172">
        <f>VLOOKUP(C1172, 'lat-long'!A:C, 3, FALSE)</f>
        <v>98.1</v>
      </c>
    </row>
    <row r="1173" spans="1:5" x14ac:dyDescent="0.3">
      <c r="A1173" t="s">
        <v>978</v>
      </c>
      <c r="B1173" t="s">
        <v>1924</v>
      </c>
      <c r="C1173" t="s">
        <v>2264</v>
      </c>
      <c r="D1173">
        <f>VLOOKUP(C1173, 'lat-long'!A:C, 2, FALSE)</f>
        <v>63.7</v>
      </c>
      <c r="E1173">
        <f>VLOOKUP(C1173, 'lat-long'!A:C, 3, FALSE)</f>
        <v>98.1</v>
      </c>
    </row>
    <row r="1174" spans="1:5" x14ac:dyDescent="0.3">
      <c r="A1174" t="s">
        <v>979</v>
      </c>
      <c r="B1174" t="s">
        <v>1924</v>
      </c>
      <c r="C1174" t="s">
        <v>2264</v>
      </c>
      <c r="D1174">
        <f>VLOOKUP(C1174, 'lat-long'!A:C, 2, FALSE)</f>
        <v>63.7</v>
      </c>
      <c r="E1174">
        <f>VLOOKUP(C1174, 'lat-long'!A:C, 3, FALSE)</f>
        <v>98.1</v>
      </c>
    </row>
    <row r="1175" spans="1:5" x14ac:dyDescent="0.3">
      <c r="A1175" t="s">
        <v>980</v>
      </c>
      <c r="B1175" t="s">
        <v>1924</v>
      </c>
      <c r="C1175" t="s">
        <v>2264</v>
      </c>
      <c r="D1175">
        <f>VLOOKUP(C1175, 'lat-long'!A:C, 2, FALSE)</f>
        <v>63.7</v>
      </c>
      <c r="E1175">
        <f>VLOOKUP(C1175, 'lat-long'!A:C, 3, FALSE)</f>
        <v>98.1</v>
      </c>
    </row>
    <row r="1176" spans="1:5" x14ac:dyDescent="0.3">
      <c r="A1176" t="s">
        <v>981</v>
      </c>
      <c r="B1176" t="s">
        <v>1924</v>
      </c>
      <c r="C1176" t="s">
        <v>2264</v>
      </c>
      <c r="D1176">
        <f>VLOOKUP(C1176, 'lat-long'!A:C, 2, FALSE)</f>
        <v>63.7</v>
      </c>
      <c r="E1176">
        <f>VLOOKUP(C1176, 'lat-long'!A:C, 3, FALSE)</f>
        <v>98.1</v>
      </c>
    </row>
    <row r="1177" spans="1:5" x14ac:dyDescent="0.3">
      <c r="A1177" t="s">
        <v>982</v>
      </c>
      <c r="B1177" t="s">
        <v>1924</v>
      </c>
      <c r="C1177" t="s">
        <v>2264</v>
      </c>
      <c r="D1177">
        <f>VLOOKUP(C1177, 'lat-long'!A:C, 2, FALSE)</f>
        <v>63.7</v>
      </c>
      <c r="E1177">
        <f>VLOOKUP(C1177, 'lat-long'!A:C, 3, FALSE)</f>
        <v>98.1</v>
      </c>
    </row>
    <row r="1178" spans="1:5" x14ac:dyDescent="0.3">
      <c r="A1178" t="s">
        <v>983</v>
      </c>
      <c r="B1178" t="s">
        <v>1925</v>
      </c>
      <c r="C1178" t="s">
        <v>2264</v>
      </c>
      <c r="D1178">
        <f>VLOOKUP(C1178, 'lat-long'!A:C, 2, FALSE)</f>
        <v>63.7</v>
      </c>
      <c r="E1178">
        <f>VLOOKUP(C1178, 'lat-long'!A:C, 3, FALSE)</f>
        <v>98.1</v>
      </c>
    </row>
    <row r="1179" spans="1:5" x14ac:dyDescent="0.3">
      <c r="A1179" t="s">
        <v>2412</v>
      </c>
      <c r="B1179" t="s">
        <v>1926</v>
      </c>
      <c r="C1179" t="s">
        <v>2260</v>
      </c>
      <c r="D1179">
        <f>VLOOKUP(C1179, 'lat-long'!A:C, 2, FALSE)</f>
        <v>-28.7</v>
      </c>
      <c r="E1179">
        <f>VLOOKUP(C1179, 'lat-long'!A:C, 3, FALSE)</f>
        <v>25.3</v>
      </c>
    </row>
    <row r="1180" spans="1:5" x14ac:dyDescent="0.3">
      <c r="A1180" t="s">
        <v>984</v>
      </c>
      <c r="B1180" t="s">
        <v>1926</v>
      </c>
      <c r="C1180" t="s">
        <v>2260</v>
      </c>
      <c r="D1180">
        <f>VLOOKUP(C1180, 'lat-long'!A:C, 2, FALSE)</f>
        <v>-28.7</v>
      </c>
      <c r="E1180">
        <f>VLOOKUP(C1180, 'lat-long'!A:C, 3, FALSE)</f>
        <v>25.3</v>
      </c>
    </row>
    <row r="1181" spans="1:5" x14ac:dyDescent="0.3">
      <c r="A1181" t="s">
        <v>985</v>
      </c>
      <c r="B1181" t="s">
        <v>49</v>
      </c>
      <c r="C1181" t="s">
        <v>2257</v>
      </c>
      <c r="D1181">
        <f>VLOOKUP(C1181, 'lat-long'!A:C, 2, FALSE)</f>
        <v>-23.7</v>
      </c>
      <c r="E1181">
        <f>VLOOKUP(C1181, 'lat-long'!A:C, 3, FALSE)</f>
        <v>134.1</v>
      </c>
    </row>
    <row r="1182" spans="1:5" x14ac:dyDescent="0.3">
      <c r="A1182" t="s">
        <v>49</v>
      </c>
      <c r="B1182" t="s">
        <v>49</v>
      </c>
      <c r="C1182" t="s">
        <v>2257</v>
      </c>
      <c r="D1182">
        <f>VLOOKUP(C1182, 'lat-long'!A:C, 2, FALSE)</f>
        <v>-23.7</v>
      </c>
      <c r="E1182">
        <f>VLOOKUP(C1182, 'lat-long'!A:C, 3, FALSE)</f>
        <v>134.1</v>
      </c>
    </row>
    <row r="1183" spans="1:5" x14ac:dyDescent="0.3">
      <c r="A1183" t="s">
        <v>86</v>
      </c>
      <c r="B1183" t="s">
        <v>49</v>
      </c>
      <c r="C1183" t="s">
        <v>2257</v>
      </c>
      <c r="D1183">
        <f>VLOOKUP(C1183, 'lat-long'!A:C, 2, FALSE)</f>
        <v>-23.7</v>
      </c>
      <c r="E1183">
        <f>VLOOKUP(C1183, 'lat-long'!A:C, 3, FALSE)</f>
        <v>134.1</v>
      </c>
    </row>
    <row r="1184" spans="1:5" x14ac:dyDescent="0.3">
      <c r="A1184" t="s">
        <v>986</v>
      </c>
      <c r="B1184" t="s">
        <v>1927</v>
      </c>
      <c r="C1184" t="s">
        <v>2257</v>
      </c>
      <c r="D1184">
        <f>VLOOKUP(C1184, 'lat-long'!A:C, 2, FALSE)</f>
        <v>-23.7</v>
      </c>
      <c r="E1184">
        <f>VLOOKUP(C1184, 'lat-long'!A:C, 3, FALSE)</f>
        <v>134.1</v>
      </c>
    </row>
    <row r="1185" spans="1:5" x14ac:dyDescent="0.3">
      <c r="A1185" t="s">
        <v>2413</v>
      </c>
      <c r="B1185" t="s">
        <v>1927</v>
      </c>
      <c r="C1185" t="s">
        <v>2257</v>
      </c>
      <c r="D1185">
        <f>VLOOKUP(C1185, 'lat-long'!A:C, 2, FALSE)</f>
        <v>-23.7</v>
      </c>
      <c r="E1185">
        <f>VLOOKUP(C1185, 'lat-long'!A:C, 3, FALSE)</f>
        <v>134.1</v>
      </c>
    </row>
    <row r="1186" spans="1:5" x14ac:dyDescent="0.3">
      <c r="A1186" t="s">
        <v>2414</v>
      </c>
      <c r="B1186" t="s">
        <v>1927</v>
      </c>
      <c r="C1186" t="s">
        <v>2257</v>
      </c>
      <c r="D1186">
        <f>VLOOKUP(C1186, 'lat-long'!A:C, 2, FALSE)</f>
        <v>-23.7</v>
      </c>
      <c r="E1186">
        <f>VLOOKUP(C1186, 'lat-long'!A:C, 3, FALSE)</f>
        <v>134.1</v>
      </c>
    </row>
    <row r="1187" spans="1:5" x14ac:dyDescent="0.3">
      <c r="A1187" t="s">
        <v>987</v>
      </c>
      <c r="B1187" t="s">
        <v>1927</v>
      </c>
      <c r="C1187" t="s">
        <v>2257</v>
      </c>
      <c r="D1187">
        <f>VLOOKUP(C1187, 'lat-long'!A:C, 2, FALSE)</f>
        <v>-23.7</v>
      </c>
      <c r="E1187">
        <f>VLOOKUP(C1187, 'lat-long'!A:C, 3, FALSE)</f>
        <v>134.1</v>
      </c>
    </row>
    <row r="1188" spans="1:5" x14ac:dyDescent="0.3">
      <c r="A1188" t="s">
        <v>988</v>
      </c>
      <c r="B1188" t="s">
        <v>1927</v>
      </c>
      <c r="C1188" t="s">
        <v>2257</v>
      </c>
      <c r="D1188">
        <f>VLOOKUP(C1188, 'lat-long'!A:C, 2, FALSE)</f>
        <v>-23.7</v>
      </c>
      <c r="E1188">
        <f>VLOOKUP(C1188, 'lat-long'!A:C, 3, FALSE)</f>
        <v>134.1</v>
      </c>
    </row>
    <row r="1189" spans="1:5" x14ac:dyDescent="0.3">
      <c r="A1189" t="s">
        <v>988</v>
      </c>
      <c r="B1189" t="s">
        <v>1927</v>
      </c>
      <c r="C1189" t="s">
        <v>2257</v>
      </c>
      <c r="D1189">
        <f>VLOOKUP(C1189, 'lat-long'!A:C, 2, FALSE)</f>
        <v>-23.7</v>
      </c>
      <c r="E1189">
        <f>VLOOKUP(C1189, 'lat-long'!A:C, 3, FALSE)</f>
        <v>134.1</v>
      </c>
    </row>
    <row r="1190" spans="1:5" x14ac:dyDescent="0.3">
      <c r="A1190" t="s">
        <v>989</v>
      </c>
      <c r="B1190" t="s">
        <v>1928</v>
      </c>
      <c r="C1190" t="s">
        <v>2261</v>
      </c>
      <c r="D1190">
        <f>VLOOKUP(C1190, 'lat-long'!A:C, 2, FALSE)</f>
        <v>40.700000000000003</v>
      </c>
      <c r="E1190">
        <f>VLOOKUP(C1190, 'lat-long'!A:C, 3, FALSE)</f>
        <v>-96.2</v>
      </c>
    </row>
    <row r="1191" spans="1:5" x14ac:dyDescent="0.3">
      <c r="A1191" t="s">
        <v>990</v>
      </c>
      <c r="B1191" t="s">
        <v>990</v>
      </c>
      <c r="C1191" t="s">
        <v>2264</v>
      </c>
      <c r="D1191">
        <f>VLOOKUP(C1191, 'lat-long'!A:C, 2, FALSE)</f>
        <v>63.7</v>
      </c>
      <c r="E1191">
        <f>VLOOKUP(C1191, 'lat-long'!A:C, 3, FALSE)</f>
        <v>98.1</v>
      </c>
    </row>
    <row r="1192" spans="1:5" x14ac:dyDescent="0.3">
      <c r="A1192" t="s">
        <v>991</v>
      </c>
      <c r="B1192" t="s">
        <v>1929</v>
      </c>
      <c r="C1192" t="s">
        <v>2258</v>
      </c>
      <c r="D1192">
        <f>VLOOKUP(C1192, 'lat-long'!A:C, 2, FALSE)</f>
        <v>59.6</v>
      </c>
      <c r="E1192">
        <f>VLOOKUP(C1192, 'lat-long'!A:C, 3, FALSE)</f>
        <v>-103.1</v>
      </c>
    </row>
    <row r="1193" spans="1:5" x14ac:dyDescent="0.3">
      <c r="A1193" t="s">
        <v>2415</v>
      </c>
      <c r="B1193" t="s">
        <v>1929</v>
      </c>
      <c r="C1193" t="s">
        <v>2258</v>
      </c>
      <c r="D1193">
        <f>VLOOKUP(C1193, 'lat-long'!A:C, 2, FALSE)</f>
        <v>59.6</v>
      </c>
      <c r="E1193">
        <f>VLOOKUP(C1193, 'lat-long'!A:C, 3, FALSE)</f>
        <v>-103.1</v>
      </c>
    </row>
    <row r="1194" spans="1:5" x14ac:dyDescent="0.3">
      <c r="A1194" t="s">
        <v>992</v>
      </c>
      <c r="B1194" t="s">
        <v>1930</v>
      </c>
      <c r="C1194" t="s">
        <v>2261</v>
      </c>
      <c r="D1194">
        <f>VLOOKUP(C1194, 'lat-long'!A:C, 2, FALSE)</f>
        <v>40.700000000000003</v>
      </c>
      <c r="E1194">
        <f>VLOOKUP(C1194, 'lat-long'!A:C, 3, FALSE)</f>
        <v>-96.2</v>
      </c>
    </row>
    <row r="1195" spans="1:5" x14ac:dyDescent="0.3">
      <c r="A1195" t="s">
        <v>1615</v>
      </c>
      <c r="B1195" t="s">
        <v>2216</v>
      </c>
      <c r="C1195" t="s">
        <v>2258</v>
      </c>
      <c r="D1195">
        <f>VLOOKUP(C1195, 'lat-long'!A:C, 2, FALSE)</f>
        <v>59.6</v>
      </c>
      <c r="E1195">
        <f>VLOOKUP(C1195, 'lat-long'!A:C, 3, FALSE)</f>
        <v>-103.1</v>
      </c>
    </row>
    <row r="1196" spans="1:5" x14ac:dyDescent="0.3">
      <c r="A1196" t="s">
        <v>1621</v>
      </c>
      <c r="B1196" t="s">
        <v>2216</v>
      </c>
      <c r="C1196" t="s">
        <v>2258</v>
      </c>
      <c r="D1196">
        <f>VLOOKUP(C1196, 'lat-long'!A:C, 2, FALSE)</f>
        <v>59.6</v>
      </c>
      <c r="E1196">
        <f>VLOOKUP(C1196, 'lat-long'!A:C, 3, FALSE)</f>
        <v>-103.1</v>
      </c>
    </row>
    <row r="1197" spans="1:5" x14ac:dyDescent="0.3">
      <c r="A1197" t="s">
        <v>1610</v>
      </c>
      <c r="B1197" t="s">
        <v>2211</v>
      </c>
      <c r="C1197" t="s">
        <v>2258</v>
      </c>
      <c r="D1197">
        <f>VLOOKUP(C1197, 'lat-long'!A:C, 2, FALSE)</f>
        <v>59.6</v>
      </c>
      <c r="E1197">
        <f>VLOOKUP(C1197, 'lat-long'!A:C, 3, FALSE)</f>
        <v>-103.1</v>
      </c>
    </row>
    <row r="1198" spans="1:5" x14ac:dyDescent="0.3">
      <c r="A1198" t="s">
        <v>1617</v>
      </c>
      <c r="B1198" t="s">
        <v>2211</v>
      </c>
      <c r="C1198" t="s">
        <v>2258</v>
      </c>
      <c r="D1198">
        <f>VLOOKUP(C1198, 'lat-long'!A:C, 2, FALSE)</f>
        <v>59.6</v>
      </c>
      <c r="E1198">
        <f>VLOOKUP(C1198, 'lat-long'!A:C, 3, FALSE)</f>
        <v>-103.1</v>
      </c>
    </row>
    <row r="1199" spans="1:5" x14ac:dyDescent="0.3">
      <c r="A1199" t="s">
        <v>1619</v>
      </c>
      <c r="B1199" t="s">
        <v>2218</v>
      </c>
      <c r="C1199" t="s">
        <v>2258</v>
      </c>
      <c r="D1199">
        <f>VLOOKUP(C1199, 'lat-long'!A:C, 2, FALSE)</f>
        <v>59.6</v>
      </c>
      <c r="E1199">
        <f>VLOOKUP(C1199, 'lat-long'!A:C, 3, FALSE)</f>
        <v>-103.1</v>
      </c>
    </row>
    <row r="1200" spans="1:5" x14ac:dyDescent="0.3">
      <c r="A1200" t="s">
        <v>1590</v>
      </c>
      <c r="B1200" t="s">
        <v>2193</v>
      </c>
      <c r="C1200" t="s">
        <v>2258</v>
      </c>
      <c r="D1200">
        <f>VLOOKUP(C1200, 'lat-long'!A:C, 2, FALSE)</f>
        <v>59.6</v>
      </c>
      <c r="E1200">
        <f>VLOOKUP(C1200, 'lat-long'!A:C, 3, FALSE)</f>
        <v>-103.1</v>
      </c>
    </row>
    <row r="1201" spans="1:5" x14ac:dyDescent="0.3">
      <c r="A1201" t="s">
        <v>1620</v>
      </c>
      <c r="B1201" t="s">
        <v>2193</v>
      </c>
      <c r="C1201" t="s">
        <v>2258</v>
      </c>
      <c r="D1201">
        <f>VLOOKUP(C1201, 'lat-long'!A:C, 2, FALSE)</f>
        <v>59.6</v>
      </c>
      <c r="E1201">
        <f>VLOOKUP(C1201, 'lat-long'!A:C, 3, FALSE)</f>
        <v>-103.1</v>
      </c>
    </row>
    <row r="1202" spans="1:5" x14ac:dyDescent="0.3">
      <c r="A1202" t="s">
        <v>1611</v>
      </c>
      <c r="B1202" t="s">
        <v>2212</v>
      </c>
      <c r="C1202" t="s">
        <v>2258</v>
      </c>
      <c r="D1202">
        <f>VLOOKUP(C1202, 'lat-long'!A:C, 2, FALSE)</f>
        <v>59.6</v>
      </c>
      <c r="E1202">
        <f>VLOOKUP(C1202, 'lat-long'!A:C, 3, FALSE)</f>
        <v>-103.1</v>
      </c>
    </row>
    <row r="1203" spans="1:5" x14ac:dyDescent="0.3">
      <c r="A1203" t="s">
        <v>1618</v>
      </c>
      <c r="B1203" t="s">
        <v>2212</v>
      </c>
      <c r="C1203" t="s">
        <v>2258</v>
      </c>
      <c r="D1203">
        <f>VLOOKUP(C1203, 'lat-long'!A:C, 2, FALSE)</f>
        <v>59.6</v>
      </c>
      <c r="E1203">
        <f>VLOOKUP(C1203, 'lat-long'!A:C, 3, FALSE)</f>
        <v>-103.1</v>
      </c>
    </row>
    <row r="1204" spans="1:5" x14ac:dyDescent="0.3">
      <c r="A1204" t="s">
        <v>1622</v>
      </c>
      <c r="B1204" t="s">
        <v>2212</v>
      </c>
      <c r="C1204" t="s">
        <v>2258</v>
      </c>
      <c r="D1204">
        <f>VLOOKUP(C1204, 'lat-long'!A:C, 2, FALSE)</f>
        <v>59.6</v>
      </c>
      <c r="E1204">
        <f>VLOOKUP(C1204, 'lat-long'!A:C, 3, FALSE)</f>
        <v>-103.1</v>
      </c>
    </row>
    <row r="1205" spans="1:5" x14ac:dyDescent="0.3">
      <c r="A1205" t="s">
        <v>1612</v>
      </c>
      <c r="B1205" t="s">
        <v>2213</v>
      </c>
      <c r="C1205" t="s">
        <v>2258</v>
      </c>
      <c r="D1205">
        <f>VLOOKUP(C1205, 'lat-long'!A:C, 2, FALSE)</f>
        <v>59.6</v>
      </c>
      <c r="E1205">
        <f>VLOOKUP(C1205, 'lat-long'!A:C, 3, FALSE)</f>
        <v>-103.1</v>
      </c>
    </row>
    <row r="1206" spans="1:5" x14ac:dyDescent="0.3">
      <c r="A1206" t="s">
        <v>1613</v>
      </c>
      <c r="B1206" t="s">
        <v>2214</v>
      </c>
      <c r="C1206" t="s">
        <v>2258</v>
      </c>
      <c r="D1206">
        <f>VLOOKUP(C1206, 'lat-long'!A:C, 2, FALSE)</f>
        <v>59.6</v>
      </c>
      <c r="E1206">
        <f>VLOOKUP(C1206, 'lat-long'!A:C, 3, FALSE)</f>
        <v>-103.1</v>
      </c>
    </row>
    <row r="1207" spans="1:5" x14ac:dyDescent="0.3">
      <c r="A1207" t="s">
        <v>1589</v>
      </c>
      <c r="B1207" t="s">
        <v>2192</v>
      </c>
      <c r="C1207" t="s">
        <v>2258</v>
      </c>
      <c r="D1207">
        <f>VLOOKUP(C1207, 'lat-long'!A:C, 2, FALSE)</f>
        <v>59.6</v>
      </c>
      <c r="E1207">
        <f>VLOOKUP(C1207, 'lat-long'!A:C, 3, FALSE)</f>
        <v>-103.1</v>
      </c>
    </row>
    <row r="1208" spans="1:5" x14ac:dyDescent="0.3">
      <c r="A1208" t="s">
        <v>1614</v>
      </c>
      <c r="B1208" t="s">
        <v>2215</v>
      </c>
      <c r="C1208" t="s">
        <v>2258</v>
      </c>
      <c r="D1208">
        <f>VLOOKUP(C1208, 'lat-long'!A:C, 2, FALSE)</f>
        <v>59.6</v>
      </c>
      <c r="E1208">
        <f>VLOOKUP(C1208, 'lat-long'!A:C, 3, FALSE)</f>
        <v>-103.1</v>
      </c>
    </row>
    <row r="1209" spans="1:5" x14ac:dyDescent="0.3">
      <c r="A1209" t="s">
        <v>2681</v>
      </c>
      <c r="B1209" t="s">
        <v>2251</v>
      </c>
      <c r="C1209" t="s">
        <v>2257</v>
      </c>
      <c r="D1209">
        <f>VLOOKUP(C1209, 'lat-long'!A:C, 2, FALSE)</f>
        <v>-23.7</v>
      </c>
      <c r="E1209">
        <f>VLOOKUP(C1209, 'lat-long'!A:C, 3, FALSE)</f>
        <v>134.1</v>
      </c>
    </row>
    <row r="1210" spans="1:5" x14ac:dyDescent="0.3">
      <c r="A1210" t="s">
        <v>2685</v>
      </c>
      <c r="B1210" t="s">
        <v>2251</v>
      </c>
      <c r="C1210" t="s">
        <v>2257</v>
      </c>
      <c r="D1210">
        <f>VLOOKUP(C1210, 'lat-long'!A:C, 2, FALSE)</f>
        <v>-23.7</v>
      </c>
      <c r="E1210">
        <f>VLOOKUP(C1210, 'lat-long'!A:C, 3, FALSE)</f>
        <v>134.1</v>
      </c>
    </row>
    <row r="1211" spans="1:5" x14ac:dyDescent="0.3">
      <c r="A1211" t="s">
        <v>2691</v>
      </c>
      <c r="B1211" t="s">
        <v>2251</v>
      </c>
      <c r="C1211" t="s">
        <v>2257</v>
      </c>
      <c r="D1211">
        <f>VLOOKUP(C1211, 'lat-long'!A:C, 2, FALSE)</f>
        <v>-23.7</v>
      </c>
      <c r="E1211">
        <f>VLOOKUP(C1211, 'lat-long'!A:C, 3, FALSE)</f>
        <v>134.1</v>
      </c>
    </row>
    <row r="1212" spans="1:5" x14ac:dyDescent="0.3">
      <c r="A1212" t="s">
        <v>2709</v>
      </c>
      <c r="B1212" t="s">
        <v>2251</v>
      </c>
      <c r="C1212" t="s">
        <v>2257</v>
      </c>
      <c r="D1212">
        <f>VLOOKUP(C1212, 'lat-long'!A:C, 2, FALSE)</f>
        <v>-23.7</v>
      </c>
      <c r="E1212">
        <f>VLOOKUP(C1212, 'lat-long'!A:C, 3, FALSE)</f>
        <v>134.1</v>
      </c>
    </row>
    <row r="1213" spans="1:5" x14ac:dyDescent="0.3">
      <c r="A1213" t="s">
        <v>2713</v>
      </c>
      <c r="B1213" t="s">
        <v>2251</v>
      </c>
      <c r="C1213" t="s">
        <v>2257</v>
      </c>
      <c r="D1213">
        <f>VLOOKUP(C1213, 'lat-long'!A:C, 2, FALSE)</f>
        <v>-23.7</v>
      </c>
      <c r="E1213">
        <f>VLOOKUP(C1213, 'lat-long'!A:C, 3, FALSE)</f>
        <v>134.1</v>
      </c>
    </row>
    <row r="1214" spans="1:5" x14ac:dyDescent="0.3">
      <c r="A1214" t="s">
        <v>2720</v>
      </c>
      <c r="B1214" t="s">
        <v>2251</v>
      </c>
      <c r="C1214" t="s">
        <v>2257</v>
      </c>
      <c r="D1214">
        <f>VLOOKUP(C1214, 'lat-long'!A:C, 2, FALSE)</f>
        <v>-23.7</v>
      </c>
      <c r="E1214">
        <f>VLOOKUP(C1214, 'lat-long'!A:C, 3, FALSE)</f>
        <v>134.1</v>
      </c>
    </row>
    <row r="1215" spans="1:5" x14ac:dyDescent="0.3">
      <c r="A1215" t="s">
        <v>2721</v>
      </c>
      <c r="B1215" t="s">
        <v>2251</v>
      </c>
      <c r="C1215" t="s">
        <v>2257</v>
      </c>
      <c r="D1215">
        <f>VLOOKUP(C1215, 'lat-long'!A:C, 2, FALSE)</f>
        <v>-23.7</v>
      </c>
      <c r="E1215">
        <f>VLOOKUP(C1215, 'lat-long'!A:C, 3, FALSE)</f>
        <v>134.1</v>
      </c>
    </row>
    <row r="1216" spans="1:5" x14ac:dyDescent="0.3">
      <c r="A1216" t="s">
        <v>2723</v>
      </c>
      <c r="B1216" t="s">
        <v>2251</v>
      </c>
      <c r="C1216" t="s">
        <v>2257</v>
      </c>
      <c r="D1216">
        <f>VLOOKUP(C1216, 'lat-long'!A:C, 2, FALSE)</f>
        <v>-23.7</v>
      </c>
      <c r="E1216">
        <f>VLOOKUP(C1216, 'lat-long'!A:C, 3, FALSE)</f>
        <v>134.1</v>
      </c>
    </row>
    <row r="1217" spans="1:5" x14ac:dyDescent="0.3">
      <c r="A1217" t="s">
        <v>2731</v>
      </c>
      <c r="B1217" t="s">
        <v>2251</v>
      </c>
      <c r="C1217" t="s">
        <v>2257</v>
      </c>
      <c r="D1217">
        <f>VLOOKUP(C1217, 'lat-long'!A:C, 2, FALSE)</f>
        <v>-23.7</v>
      </c>
      <c r="E1217">
        <f>VLOOKUP(C1217, 'lat-long'!A:C, 3, FALSE)</f>
        <v>134.1</v>
      </c>
    </row>
    <row r="1218" spans="1:5" x14ac:dyDescent="0.3">
      <c r="A1218" t="s">
        <v>2736</v>
      </c>
      <c r="B1218" t="s">
        <v>2251</v>
      </c>
      <c r="C1218" t="s">
        <v>2257</v>
      </c>
      <c r="D1218">
        <f>VLOOKUP(C1218, 'lat-long'!A:C, 2, FALSE)</f>
        <v>-23.7</v>
      </c>
      <c r="E1218">
        <f>VLOOKUP(C1218, 'lat-long'!A:C, 3, FALSE)</f>
        <v>134.1</v>
      </c>
    </row>
    <row r="1219" spans="1:5" x14ac:dyDescent="0.3">
      <c r="A1219" t="s">
        <v>2743</v>
      </c>
      <c r="B1219" t="s">
        <v>2251</v>
      </c>
      <c r="C1219" t="s">
        <v>2257</v>
      </c>
      <c r="D1219">
        <f>VLOOKUP(C1219, 'lat-long'!A:C, 2, FALSE)</f>
        <v>-23.7</v>
      </c>
      <c r="E1219">
        <f>VLOOKUP(C1219, 'lat-long'!A:C, 3, FALSE)</f>
        <v>134.1</v>
      </c>
    </row>
    <row r="1220" spans="1:5" x14ac:dyDescent="0.3">
      <c r="A1220" t="s">
        <v>2744</v>
      </c>
      <c r="B1220" t="s">
        <v>2251</v>
      </c>
      <c r="C1220" t="s">
        <v>2257</v>
      </c>
      <c r="D1220">
        <f>VLOOKUP(C1220, 'lat-long'!A:C, 2, FALSE)</f>
        <v>-23.7</v>
      </c>
      <c r="E1220">
        <f>VLOOKUP(C1220, 'lat-long'!A:C, 3, FALSE)</f>
        <v>134.1</v>
      </c>
    </row>
    <row r="1221" spans="1:5" x14ac:dyDescent="0.3">
      <c r="A1221" t="s">
        <v>2746</v>
      </c>
      <c r="B1221" t="s">
        <v>2251</v>
      </c>
      <c r="C1221" t="s">
        <v>2257</v>
      </c>
      <c r="D1221">
        <f>VLOOKUP(C1221, 'lat-long'!A:C, 2, FALSE)</f>
        <v>-23.7</v>
      </c>
      <c r="E1221">
        <f>VLOOKUP(C1221, 'lat-long'!A:C, 3, FALSE)</f>
        <v>134.1</v>
      </c>
    </row>
    <row r="1222" spans="1:5" x14ac:dyDescent="0.3">
      <c r="A1222" t="s">
        <v>2750</v>
      </c>
      <c r="B1222" t="s">
        <v>2251</v>
      </c>
      <c r="C1222" t="s">
        <v>2257</v>
      </c>
      <c r="D1222">
        <f>VLOOKUP(C1222, 'lat-long'!A:C, 2, FALSE)</f>
        <v>-23.7</v>
      </c>
      <c r="E1222">
        <f>VLOOKUP(C1222, 'lat-long'!A:C, 3, FALSE)</f>
        <v>134.1</v>
      </c>
    </row>
    <row r="1223" spans="1:5" x14ac:dyDescent="0.3">
      <c r="A1223" t="s">
        <v>2753</v>
      </c>
      <c r="B1223" t="s">
        <v>2251</v>
      </c>
      <c r="C1223" t="s">
        <v>2257</v>
      </c>
      <c r="D1223">
        <f>VLOOKUP(C1223, 'lat-long'!A:C, 2, FALSE)</f>
        <v>-23.7</v>
      </c>
      <c r="E1223">
        <f>VLOOKUP(C1223, 'lat-long'!A:C, 3, FALSE)</f>
        <v>134.1</v>
      </c>
    </row>
    <row r="1224" spans="1:5" x14ac:dyDescent="0.3">
      <c r="A1224" t="s">
        <v>2761</v>
      </c>
      <c r="B1224" t="s">
        <v>2251</v>
      </c>
      <c r="C1224" t="s">
        <v>2257</v>
      </c>
      <c r="D1224">
        <f>VLOOKUP(C1224, 'lat-long'!A:C, 2, FALSE)</f>
        <v>-23.7</v>
      </c>
      <c r="E1224">
        <f>VLOOKUP(C1224, 'lat-long'!A:C, 3, FALSE)</f>
        <v>134.1</v>
      </c>
    </row>
    <row r="1225" spans="1:5" x14ac:dyDescent="0.3">
      <c r="A1225" t="s">
        <v>2762</v>
      </c>
      <c r="B1225" t="s">
        <v>2251</v>
      </c>
      <c r="C1225" t="s">
        <v>2257</v>
      </c>
      <c r="D1225">
        <f>VLOOKUP(C1225, 'lat-long'!A:C, 2, FALSE)</f>
        <v>-23.7</v>
      </c>
      <c r="E1225">
        <f>VLOOKUP(C1225, 'lat-long'!A:C, 3, FALSE)</f>
        <v>134.1</v>
      </c>
    </row>
    <row r="1226" spans="1:5" x14ac:dyDescent="0.3">
      <c r="A1226" t="s">
        <v>2764</v>
      </c>
      <c r="B1226" t="s">
        <v>2251</v>
      </c>
      <c r="C1226" t="s">
        <v>2257</v>
      </c>
      <c r="D1226">
        <f>VLOOKUP(C1226, 'lat-long'!A:C, 2, FALSE)</f>
        <v>-23.7</v>
      </c>
      <c r="E1226">
        <f>VLOOKUP(C1226, 'lat-long'!A:C, 3, FALSE)</f>
        <v>134.1</v>
      </c>
    </row>
    <row r="1227" spans="1:5" x14ac:dyDescent="0.3">
      <c r="A1227" t="s">
        <v>2765</v>
      </c>
      <c r="B1227" t="s">
        <v>2251</v>
      </c>
      <c r="C1227" t="s">
        <v>2257</v>
      </c>
      <c r="D1227">
        <f>VLOOKUP(C1227, 'lat-long'!A:C, 2, FALSE)</f>
        <v>-23.7</v>
      </c>
      <c r="E1227">
        <f>VLOOKUP(C1227, 'lat-long'!A:C, 3, FALSE)</f>
        <v>134.1</v>
      </c>
    </row>
    <row r="1228" spans="1:5" x14ac:dyDescent="0.3">
      <c r="A1228" t="s">
        <v>2766</v>
      </c>
      <c r="B1228" t="s">
        <v>2251</v>
      </c>
      <c r="C1228" t="s">
        <v>2257</v>
      </c>
      <c r="D1228">
        <f>VLOOKUP(C1228, 'lat-long'!A:C, 2, FALSE)</f>
        <v>-23.7</v>
      </c>
      <c r="E1228">
        <f>VLOOKUP(C1228, 'lat-long'!A:C, 3, FALSE)</f>
        <v>134.1</v>
      </c>
    </row>
    <row r="1229" spans="1:5" x14ac:dyDescent="0.3">
      <c r="A1229" t="s">
        <v>2769</v>
      </c>
      <c r="B1229" t="s">
        <v>2251</v>
      </c>
      <c r="C1229" t="s">
        <v>2257</v>
      </c>
      <c r="D1229">
        <f>VLOOKUP(C1229, 'lat-long'!A:C, 2, FALSE)</f>
        <v>-23.7</v>
      </c>
      <c r="E1229">
        <f>VLOOKUP(C1229, 'lat-long'!A:C, 3, FALSE)</f>
        <v>134.1</v>
      </c>
    </row>
    <row r="1230" spans="1:5" x14ac:dyDescent="0.3">
      <c r="A1230" t="s">
        <v>2775</v>
      </c>
      <c r="B1230" t="s">
        <v>2251</v>
      </c>
      <c r="C1230" t="s">
        <v>2257</v>
      </c>
      <c r="D1230">
        <f>VLOOKUP(C1230, 'lat-long'!A:C, 2, FALSE)</f>
        <v>-23.7</v>
      </c>
      <c r="E1230">
        <f>VLOOKUP(C1230, 'lat-long'!A:C, 3, FALSE)</f>
        <v>134.1</v>
      </c>
    </row>
    <row r="1231" spans="1:5" x14ac:dyDescent="0.3">
      <c r="A1231" t="s">
        <v>2777</v>
      </c>
      <c r="B1231" t="s">
        <v>2251</v>
      </c>
      <c r="C1231" t="s">
        <v>2257</v>
      </c>
      <c r="D1231">
        <f>VLOOKUP(C1231, 'lat-long'!A:C, 2, FALSE)</f>
        <v>-23.7</v>
      </c>
      <c r="E1231">
        <f>VLOOKUP(C1231, 'lat-long'!A:C, 3, FALSE)</f>
        <v>134.1</v>
      </c>
    </row>
    <row r="1232" spans="1:5" x14ac:dyDescent="0.3">
      <c r="A1232" t="s">
        <v>2778</v>
      </c>
      <c r="B1232" t="s">
        <v>2251</v>
      </c>
      <c r="C1232" t="s">
        <v>2257</v>
      </c>
      <c r="D1232">
        <f>VLOOKUP(C1232, 'lat-long'!A:C, 2, FALSE)</f>
        <v>-23.7</v>
      </c>
      <c r="E1232">
        <f>VLOOKUP(C1232, 'lat-long'!A:C, 3, FALSE)</f>
        <v>134.1</v>
      </c>
    </row>
    <row r="1233" spans="1:5" x14ac:dyDescent="0.3">
      <c r="A1233" t="s">
        <v>2781</v>
      </c>
      <c r="B1233" t="s">
        <v>2251</v>
      </c>
      <c r="C1233" t="s">
        <v>2257</v>
      </c>
      <c r="D1233">
        <f>VLOOKUP(C1233, 'lat-long'!A:C, 2, FALSE)</f>
        <v>-23.7</v>
      </c>
      <c r="E1233">
        <f>VLOOKUP(C1233, 'lat-long'!A:C, 3, FALSE)</f>
        <v>134.1</v>
      </c>
    </row>
    <row r="1234" spans="1:5" x14ac:dyDescent="0.3">
      <c r="A1234" t="s">
        <v>2782</v>
      </c>
      <c r="B1234" t="s">
        <v>2251</v>
      </c>
      <c r="C1234" t="s">
        <v>2257</v>
      </c>
      <c r="D1234">
        <f>VLOOKUP(C1234, 'lat-long'!A:C, 2, FALSE)</f>
        <v>-23.7</v>
      </c>
      <c r="E1234">
        <f>VLOOKUP(C1234, 'lat-long'!A:C, 3, FALSE)</f>
        <v>134.1</v>
      </c>
    </row>
    <row r="1235" spans="1:5" x14ac:dyDescent="0.3">
      <c r="A1235" t="s">
        <v>2783</v>
      </c>
      <c r="B1235" t="s">
        <v>2251</v>
      </c>
      <c r="C1235" t="s">
        <v>2257</v>
      </c>
      <c r="D1235">
        <f>VLOOKUP(C1235, 'lat-long'!A:C, 2, FALSE)</f>
        <v>-23.7</v>
      </c>
      <c r="E1235">
        <f>VLOOKUP(C1235, 'lat-long'!A:C, 3, FALSE)</f>
        <v>134.1</v>
      </c>
    </row>
    <row r="1236" spans="1:5" x14ac:dyDescent="0.3">
      <c r="A1236" t="s">
        <v>2787</v>
      </c>
      <c r="B1236" t="s">
        <v>2251</v>
      </c>
      <c r="C1236" t="s">
        <v>2257</v>
      </c>
      <c r="D1236">
        <f>VLOOKUP(C1236, 'lat-long'!A:C, 2, FALSE)</f>
        <v>-23.7</v>
      </c>
      <c r="E1236">
        <f>VLOOKUP(C1236, 'lat-long'!A:C, 3, FALSE)</f>
        <v>134.1</v>
      </c>
    </row>
    <row r="1237" spans="1:5" x14ac:dyDescent="0.3">
      <c r="A1237" t="s">
        <v>2788</v>
      </c>
      <c r="B1237" t="s">
        <v>2251</v>
      </c>
      <c r="C1237" t="s">
        <v>2257</v>
      </c>
      <c r="D1237">
        <f>VLOOKUP(C1237, 'lat-long'!A:C, 2, FALSE)</f>
        <v>-23.7</v>
      </c>
      <c r="E1237">
        <f>VLOOKUP(C1237, 'lat-long'!A:C, 3, FALSE)</f>
        <v>134.1</v>
      </c>
    </row>
    <row r="1238" spans="1:5" x14ac:dyDescent="0.3">
      <c r="A1238" t="s">
        <v>2789</v>
      </c>
      <c r="B1238" t="s">
        <v>2251</v>
      </c>
      <c r="C1238" t="s">
        <v>2257</v>
      </c>
      <c r="D1238">
        <f>VLOOKUP(C1238, 'lat-long'!A:C, 2, FALSE)</f>
        <v>-23.7</v>
      </c>
      <c r="E1238">
        <f>VLOOKUP(C1238, 'lat-long'!A:C, 3, FALSE)</f>
        <v>134.1</v>
      </c>
    </row>
    <row r="1239" spans="1:5" x14ac:dyDescent="0.3">
      <c r="A1239" t="s">
        <v>2790</v>
      </c>
      <c r="B1239" t="s">
        <v>2251</v>
      </c>
      <c r="C1239" t="s">
        <v>2257</v>
      </c>
      <c r="D1239">
        <f>VLOOKUP(C1239, 'lat-long'!A:C, 2, FALSE)</f>
        <v>-23.7</v>
      </c>
      <c r="E1239">
        <f>VLOOKUP(C1239, 'lat-long'!A:C, 3, FALSE)</f>
        <v>134.1</v>
      </c>
    </row>
    <row r="1240" spans="1:5" x14ac:dyDescent="0.3">
      <c r="A1240" t="s">
        <v>2791</v>
      </c>
      <c r="B1240" t="s">
        <v>2251</v>
      </c>
      <c r="C1240" t="s">
        <v>2257</v>
      </c>
      <c r="D1240">
        <f>VLOOKUP(C1240, 'lat-long'!A:C, 2, FALSE)</f>
        <v>-23.7</v>
      </c>
      <c r="E1240">
        <f>VLOOKUP(C1240, 'lat-long'!A:C, 3, FALSE)</f>
        <v>134.1</v>
      </c>
    </row>
    <row r="1241" spans="1:5" x14ac:dyDescent="0.3">
      <c r="A1241" t="s">
        <v>2792</v>
      </c>
      <c r="B1241" t="s">
        <v>2251</v>
      </c>
      <c r="C1241" t="s">
        <v>2257</v>
      </c>
      <c r="D1241">
        <f>VLOOKUP(C1241, 'lat-long'!A:C, 2, FALSE)</f>
        <v>-23.7</v>
      </c>
      <c r="E1241">
        <f>VLOOKUP(C1241, 'lat-long'!A:C, 3, FALSE)</f>
        <v>134.1</v>
      </c>
    </row>
    <row r="1242" spans="1:5" x14ac:dyDescent="0.3">
      <c r="A1242" t="s">
        <v>2793</v>
      </c>
      <c r="B1242" t="s">
        <v>2251</v>
      </c>
      <c r="C1242" t="s">
        <v>2257</v>
      </c>
      <c r="D1242">
        <f>VLOOKUP(C1242, 'lat-long'!A:C, 2, FALSE)</f>
        <v>-23.7</v>
      </c>
      <c r="E1242">
        <f>VLOOKUP(C1242, 'lat-long'!A:C, 3, FALSE)</f>
        <v>134.1</v>
      </c>
    </row>
    <row r="1243" spans="1:5" x14ac:dyDescent="0.3">
      <c r="A1243" t="s">
        <v>2794</v>
      </c>
      <c r="B1243" t="s">
        <v>2251</v>
      </c>
      <c r="C1243" t="s">
        <v>2257</v>
      </c>
      <c r="D1243">
        <f>VLOOKUP(C1243, 'lat-long'!A:C, 2, FALSE)</f>
        <v>-23.7</v>
      </c>
      <c r="E1243">
        <f>VLOOKUP(C1243, 'lat-long'!A:C, 3, FALSE)</f>
        <v>134.1</v>
      </c>
    </row>
    <row r="1244" spans="1:5" x14ac:dyDescent="0.3">
      <c r="A1244" t="s">
        <v>2795</v>
      </c>
      <c r="B1244" t="s">
        <v>2251</v>
      </c>
      <c r="C1244" t="s">
        <v>2257</v>
      </c>
      <c r="D1244">
        <f>VLOOKUP(C1244, 'lat-long'!A:C, 2, FALSE)</f>
        <v>-23.7</v>
      </c>
      <c r="E1244">
        <f>VLOOKUP(C1244, 'lat-long'!A:C, 3, FALSE)</f>
        <v>134.1</v>
      </c>
    </row>
    <row r="1245" spans="1:5" x14ac:dyDescent="0.3">
      <c r="A1245" t="s">
        <v>2796</v>
      </c>
      <c r="B1245" t="s">
        <v>2251</v>
      </c>
      <c r="C1245" t="s">
        <v>2257</v>
      </c>
      <c r="D1245">
        <f>VLOOKUP(C1245, 'lat-long'!A:C, 2, FALSE)</f>
        <v>-23.7</v>
      </c>
      <c r="E1245">
        <f>VLOOKUP(C1245, 'lat-long'!A:C, 3, FALSE)</f>
        <v>134.1</v>
      </c>
    </row>
    <row r="1246" spans="1:5" x14ac:dyDescent="0.3">
      <c r="A1246" t="s">
        <v>2797</v>
      </c>
      <c r="B1246" t="s">
        <v>2251</v>
      </c>
      <c r="C1246" t="s">
        <v>2257</v>
      </c>
      <c r="D1246">
        <f>VLOOKUP(C1246, 'lat-long'!A:C, 2, FALSE)</f>
        <v>-23.7</v>
      </c>
      <c r="E1246">
        <f>VLOOKUP(C1246, 'lat-long'!A:C, 3, FALSE)</f>
        <v>134.1</v>
      </c>
    </row>
    <row r="1247" spans="1:5" x14ac:dyDescent="0.3">
      <c r="A1247" t="s">
        <v>2799</v>
      </c>
      <c r="B1247" t="s">
        <v>2251</v>
      </c>
      <c r="C1247" t="s">
        <v>2257</v>
      </c>
      <c r="D1247">
        <f>VLOOKUP(C1247, 'lat-long'!A:C, 2, FALSE)</f>
        <v>-23.7</v>
      </c>
      <c r="E1247">
        <f>VLOOKUP(C1247, 'lat-long'!A:C, 3, FALSE)</f>
        <v>134.1</v>
      </c>
    </row>
    <row r="1248" spans="1:5" x14ac:dyDescent="0.3">
      <c r="A1248" t="s">
        <v>2800</v>
      </c>
      <c r="B1248" t="s">
        <v>2251</v>
      </c>
      <c r="C1248" t="s">
        <v>2257</v>
      </c>
      <c r="D1248">
        <f>VLOOKUP(C1248, 'lat-long'!A:C, 2, FALSE)</f>
        <v>-23.7</v>
      </c>
      <c r="E1248">
        <f>VLOOKUP(C1248, 'lat-long'!A:C, 3, FALSE)</f>
        <v>134.1</v>
      </c>
    </row>
    <row r="1249" spans="1:5" x14ac:dyDescent="0.3">
      <c r="A1249" t="s">
        <v>2801</v>
      </c>
      <c r="B1249" t="s">
        <v>2251</v>
      </c>
      <c r="C1249" t="s">
        <v>2257</v>
      </c>
      <c r="D1249">
        <f>VLOOKUP(C1249, 'lat-long'!A:C, 2, FALSE)</f>
        <v>-23.7</v>
      </c>
      <c r="E1249">
        <f>VLOOKUP(C1249, 'lat-long'!A:C, 3, FALSE)</f>
        <v>134.1</v>
      </c>
    </row>
    <row r="1250" spans="1:5" x14ac:dyDescent="0.3">
      <c r="A1250" t="s">
        <v>2802</v>
      </c>
      <c r="B1250" t="s">
        <v>2251</v>
      </c>
      <c r="C1250" t="s">
        <v>2257</v>
      </c>
      <c r="D1250">
        <f>VLOOKUP(C1250, 'lat-long'!A:C, 2, FALSE)</f>
        <v>-23.7</v>
      </c>
      <c r="E1250">
        <f>VLOOKUP(C1250, 'lat-long'!A:C, 3, FALSE)</f>
        <v>134.1</v>
      </c>
    </row>
    <row r="1251" spans="1:5" x14ac:dyDescent="0.3">
      <c r="A1251" t="s">
        <v>2803</v>
      </c>
      <c r="B1251" t="s">
        <v>2251</v>
      </c>
      <c r="C1251" t="s">
        <v>2257</v>
      </c>
      <c r="D1251">
        <f>VLOOKUP(C1251, 'lat-long'!A:C, 2, FALSE)</f>
        <v>-23.7</v>
      </c>
      <c r="E1251">
        <f>VLOOKUP(C1251, 'lat-long'!A:C, 3, FALSE)</f>
        <v>134.1</v>
      </c>
    </row>
    <row r="1252" spans="1:5" x14ac:dyDescent="0.3">
      <c r="A1252" t="s">
        <v>2804</v>
      </c>
      <c r="B1252" t="s">
        <v>2251</v>
      </c>
      <c r="C1252" t="s">
        <v>2257</v>
      </c>
      <c r="D1252">
        <f>VLOOKUP(C1252, 'lat-long'!A:C, 2, FALSE)</f>
        <v>-23.7</v>
      </c>
      <c r="E1252">
        <f>VLOOKUP(C1252, 'lat-long'!A:C, 3, FALSE)</f>
        <v>134.1</v>
      </c>
    </row>
    <row r="1253" spans="1:5" x14ac:dyDescent="0.3">
      <c r="A1253" t="s">
        <v>2805</v>
      </c>
      <c r="B1253" t="s">
        <v>2251</v>
      </c>
      <c r="C1253" t="s">
        <v>2257</v>
      </c>
      <c r="D1253">
        <f>VLOOKUP(C1253, 'lat-long'!A:C, 2, FALSE)</f>
        <v>-23.7</v>
      </c>
      <c r="E1253">
        <f>VLOOKUP(C1253, 'lat-long'!A:C, 3, FALSE)</f>
        <v>134.1</v>
      </c>
    </row>
    <row r="1254" spans="1:5" x14ac:dyDescent="0.3">
      <c r="A1254" t="s">
        <v>2806</v>
      </c>
      <c r="B1254" t="s">
        <v>2251</v>
      </c>
      <c r="C1254" t="s">
        <v>2257</v>
      </c>
      <c r="D1254">
        <f>VLOOKUP(C1254, 'lat-long'!A:C, 2, FALSE)</f>
        <v>-23.7</v>
      </c>
      <c r="E1254">
        <f>VLOOKUP(C1254, 'lat-long'!A:C, 3, FALSE)</f>
        <v>134.1</v>
      </c>
    </row>
    <row r="1255" spans="1:5" x14ac:dyDescent="0.3">
      <c r="A1255" t="s">
        <v>2810</v>
      </c>
      <c r="B1255" t="s">
        <v>2251</v>
      </c>
      <c r="C1255" t="s">
        <v>2257</v>
      </c>
      <c r="D1255">
        <f>VLOOKUP(C1255, 'lat-long'!A:C, 2, FALSE)</f>
        <v>-23.7</v>
      </c>
      <c r="E1255">
        <f>VLOOKUP(C1255, 'lat-long'!A:C, 3, FALSE)</f>
        <v>134.1</v>
      </c>
    </row>
    <row r="1256" spans="1:5" x14ac:dyDescent="0.3">
      <c r="A1256" t="s">
        <v>2811</v>
      </c>
      <c r="B1256" t="s">
        <v>2251</v>
      </c>
      <c r="C1256" t="s">
        <v>2257</v>
      </c>
      <c r="D1256">
        <f>VLOOKUP(C1256, 'lat-long'!A:C, 2, FALSE)</f>
        <v>-23.7</v>
      </c>
      <c r="E1256">
        <f>VLOOKUP(C1256, 'lat-long'!A:C, 3, FALSE)</f>
        <v>134.1</v>
      </c>
    </row>
    <row r="1257" spans="1:5" x14ac:dyDescent="0.3">
      <c r="A1257" t="s">
        <v>2812</v>
      </c>
      <c r="B1257" t="s">
        <v>2251</v>
      </c>
      <c r="C1257" t="s">
        <v>2257</v>
      </c>
      <c r="D1257">
        <f>VLOOKUP(C1257, 'lat-long'!A:C, 2, FALSE)</f>
        <v>-23.7</v>
      </c>
      <c r="E1257">
        <f>VLOOKUP(C1257, 'lat-long'!A:C, 3, FALSE)</f>
        <v>134.1</v>
      </c>
    </row>
    <row r="1258" spans="1:5" x14ac:dyDescent="0.3">
      <c r="A1258" t="s">
        <v>2813</v>
      </c>
      <c r="B1258" t="s">
        <v>2251</v>
      </c>
      <c r="C1258" t="s">
        <v>2257</v>
      </c>
      <c r="D1258">
        <f>VLOOKUP(C1258, 'lat-long'!A:C, 2, FALSE)</f>
        <v>-23.7</v>
      </c>
      <c r="E1258">
        <f>VLOOKUP(C1258, 'lat-long'!A:C, 3, FALSE)</f>
        <v>134.1</v>
      </c>
    </row>
    <row r="1259" spans="1:5" x14ac:dyDescent="0.3">
      <c r="A1259" t="s">
        <v>2814</v>
      </c>
      <c r="B1259" t="s">
        <v>2251</v>
      </c>
      <c r="C1259" t="s">
        <v>2257</v>
      </c>
      <c r="D1259">
        <f>VLOOKUP(C1259, 'lat-long'!A:C, 2, FALSE)</f>
        <v>-23.7</v>
      </c>
      <c r="E1259">
        <f>VLOOKUP(C1259, 'lat-long'!A:C, 3, FALSE)</f>
        <v>134.1</v>
      </c>
    </row>
    <row r="1260" spans="1:5" x14ac:dyDescent="0.3">
      <c r="A1260" t="s">
        <v>2815</v>
      </c>
      <c r="B1260" t="s">
        <v>2251</v>
      </c>
      <c r="C1260" t="s">
        <v>2257</v>
      </c>
      <c r="D1260">
        <f>VLOOKUP(C1260, 'lat-long'!A:C, 2, FALSE)</f>
        <v>-23.7</v>
      </c>
      <c r="E1260">
        <f>VLOOKUP(C1260, 'lat-long'!A:C, 3, FALSE)</f>
        <v>134.1</v>
      </c>
    </row>
    <row r="1261" spans="1:5" x14ac:dyDescent="0.3">
      <c r="A1261" t="s">
        <v>2816</v>
      </c>
      <c r="B1261" t="s">
        <v>2251</v>
      </c>
      <c r="C1261" t="s">
        <v>2257</v>
      </c>
      <c r="D1261">
        <f>VLOOKUP(C1261, 'lat-long'!A:C, 2, FALSE)</f>
        <v>-23.7</v>
      </c>
      <c r="E1261">
        <f>VLOOKUP(C1261, 'lat-long'!A:C, 3, FALSE)</f>
        <v>134.1</v>
      </c>
    </row>
    <row r="1262" spans="1:5" x14ac:dyDescent="0.3">
      <c r="A1262" t="s">
        <v>2817</v>
      </c>
      <c r="B1262" t="s">
        <v>2251</v>
      </c>
      <c r="C1262" t="s">
        <v>2257</v>
      </c>
      <c r="D1262">
        <f>VLOOKUP(C1262, 'lat-long'!A:C, 2, FALSE)</f>
        <v>-23.7</v>
      </c>
      <c r="E1262">
        <f>VLOOKUP(C1262, 'lat-long'!A:C, 3, FALSE)</f>
        <v>134.1</v>
      </c>
    </row>
    <row r="1263" spans="1:5" x14ac:dyDescent="0.3">
      <c r="A1263" t="s">
        <v>2819</v>
      </c>
      <c r="B1263" t="s">
        <v>2251</v>
      </c>
      <c r="C1263" t="s">
        <v>2257</v>
      </c>
      <c r="D1263">
        <f>VLOOKUP(C1263, 'lat-long'!A:C, 2, FALSE)</f>
        <v>-23.7</v>
      </c>
      <c r="E1263">
        <f>VLOOKUP(C1263, 'lat-long'!A:C, 3, FALSE)</f>
        <v>134.1</v>
      </c>
    </row>
    <row r="1264" spans="1:5" x14ac:dyDescent="0.3">
      <c r="A1264" t="s">
        <v>2820</v>
      </c>
      <c r="B1264" t="s">
        <v>2251</v>
      </c>
      <c r="C1264" t="s">
        <v>2257</v>
      </c>
      <c r="D1264">
        <f>VLOOKUP(C1264, 'lat-long'!A:C, 2, FALSE)</f>
        <v>-23.7</v>
      </c>
      <c r="E1264">
        <f>VLOOKUP(C1264, 'lat-long'!A:C, 3, FALSE)</f>
        <v>134.1</v>
      </c>
    </row>
    <row r="1265" spans="1:5" x14ac:dyDescent="0.3">
      <c r="A1265" t="s">
        <v>2821</v>
      </c>
      <c r="B1265" t="s">
        <v>2251</v>
      </c>
      <c r="C1265" t="s">
        <v>2257</v>
      </c>
      <c r="D1265">
        <f>VLOOKUP(C1265, 'lat-long'!A:C, 2, FALSE)</f>
        <v>-23.7</v>
      </c>
      <c r="E1265">
        <f>VLOOKUP(C1265, 'lat-long'!A:C, 3, FALSE)</f>
        <v>134.1</v>
      </c>
    </row>
    <row r="1266" spans="1:5" x14ac:dyDescent="0.3">
      <c r="A1266" t="s">
        <v>2822</v>
      </c>
      <c r="B1266" t="s">
        <v>2251</v>
      </c>
      <c r="C1266" t="s">
        <v>2257</v>
      </c>
      <c r="D1266">
        <f>VLOOKUP(C1266, 'lat-long'!A:C, 2, FALSE)</f>
        <v>-23.7</v>
      </c>
      <c r="E1266">
        <f>VLOOKUP(C1266, 'lat-long'!A:C, 3, FALSE)</f>
        <v>134.1</v>
      </c>
    </row>
    <row r="1267" spans="1:5" x14ac:dyDescent="0.3">
      <c r="A1267" t="s">
        <v>2823</v>
      </c>
      <c r="B1267" t="s">
        <v>2251</v>
      </c>
      <c r="C1267" t="s">
        <v>2257</v>
      </c>
      <c r="D1267">
        <f>VLOOKUP(C1267, 'lat-long'!A:C, 2, FALSE)</f>
        <v>-23.7</v>
      </c>
      <c r="E1267">
        <f>VLOOKUP(C1267, 'lat-long'!A:C, 3, FALSE)</f>
        <v>134.1</v>
      </c>
    </row>
    <row r="1268" spans="1:5" x14ac:dyDescent="0.3">
      <c r="A1268" t="s">
        <v>2824</v>
      </c>
      <c r="B1268" t="s">
        <v>2251</v>
      </c>
      <c r="C1268" t="s">
        <v>2257</v>
      </c>
      <c r="D1268">
        <f>VLOOKUP(C1268, 'lat-long'!A:C, 2, FALSE)</f>
        <v>-23.7</v>
      </c>
      <c r="E1268">
        <f>VLOOKUP(C1268, 'lat-long'!A:C, 3, FALSE)</f>
        <v>134.1</v>
      </c>
    </row>
    <row r="1269" spans="1:5" x14ac:dyDescent="0.3">
      <c r="A1269" t="s">
        <v>2825</v>
      </c>
      <c r="B1269" t="s">
        <v>2251</v>
      </c>
      <c r="C1269" t="s">
        <v>2257</v>
      </c>
      <c r="D1269">
        <f>VLOOKUP(C1269, 'lat-long'!A:C, 2, FALSE)</f>
        <v>-23.7</v>
      </c>
      <c r="E1269">
        <f>VLOOKUP(C1269, 'lat-long'!A:C, 3, FALSE)</f>
        <v>134.1</v>
      </c>
    </row>
    <row r="1270" spans="1:5" x14ac:dyDescent="0.3">
      <c r="A1270" t="s">
        <v>2826</v>
      </c>
      <c r="B1270" t="s">
        <v>2251</v>
      </c>
      <c r="C1270" t="s">
        <v>2257</v>
      </c>
      <c r="D1270">
        <f>VLOOKUP(C1270, 'lat-long'!A:C, 2, FALSE)</f>
        <v>-23.7</v>
      </c>
      <c r="E1270">
        <f>VLOOKUP(C1270, 'lat-long'!A:C, 3, FALSE)</f>
        <v>134.1</v>
      </c>
    </row>
    <row r="1271" spans="1:5" x14ac:dyDescent="0.3">
      <c r="A1271" t="s">
        <v>2827</v>
      </c>
      <c r="B1271" t="s">
        <v>2251</v>
      </c>
      <c r="C1271" t="s">
        <v>2257</v>
      </c>
      <c r="D1271">
        <f>VLOOKUP(C1271, 'lat-long'!A:C, 2, FALSE)</f>
        <v>-23.7</v>
      </c>
      <c r="E1271">
        <f>VLOOKUP(C1271, 'lat-long'!A:C, 3, FALSE)</f>
        <v>134.1</v>
      </c>
    </row>
    <row r="1272" spans="1:5" x14ac:dyDescent="0.3">
      <c r="A1272" t="s">
        <v>2829</v>
      </c>
      <c r="B1272" t="s">
        <v>2251</v>
      </c>
      <c r="C1272" t="s">
        <v>2257</v>
      </c>
      <c r="D1272">
        <f>VLOOKUP(C1272, 'lat-long'!A:C, 2, FALSE)</f>
        <v>-23.7</v>
      </c>
      <c r="E1272">
        <f>VLOOKUP(C1272, 'lat-long'!A:C, 3, FALSE)</f>
        <v>134.1</v>
      </c>
    </row>
    <row r="1273" spans="1:5" x14ac:dyDescent="0.3">
      <c r="A1273" t="s">
        <v>2830</v>
      </c>
      <c r="B1273" t="s">
        <v>2251</v>
      </c>
      <c r="C1273" t="s">
        <v>2257</v>
      </c>
      <c r="D1273">
        <f>VLOOKUP(C1273, 'lat-long'!A:C, 2, FALSE)</f>
        <v>-23.7</v>
      </c>
      <c r="E1273">
        <f>VLOOKUP(C1273, 'lat-long'!A:C, 3, FALSE)</f>
        <v>134.1</v>
      </c>
    </row>
    <row r="1274" spans="1:5" x14ac:dyDescent="0.3">
      <c r="A1274" t="s">
        <v>2831</v>
      </c>
      <c r="B1274" t="s">
        <v>2251</v>
      </c>
      <c r="C1274" t="s">
        <v>2257</v>
      </c>
      <c r="D1274">
        <f>VLOOKUP(C1274, 'lat-long'!A:C, 2, FALSE)</f>
        <v>-23.7</v>
      </c>
      <c r="E1274">
        <f>VLOOKUP(C1274, 'lat-long'!A:C, 3, FALSE)</f>
        <v>134.1</v>
      </c>
    </row>
    <row r="1275" spans="1:5" x14ac:dyDescent="0.3">
      <c r="A1275" t="s">
        <v>2832</v>
      </c>
      <c r="B1275" t="s">
        <v>2251</v>
      </c>
      <c r="C1275" t="s">
        <v>2257</v>
      </c>
      <c r="D1275">
        <f>VLOOKUP(C1275, 'lat-long'!A:C, 2, FALSE)</f>
        <v>-23.7</v>
      </c>
      <c r="E1275">
        <f>VLOOKUP(C1275, 'lat-long'!A:C, 3, FALSE)</f>
        <v>134.1</v>
      </c>
    </row>
    <row r="1276" spans="1:5" x14ac:dyDescent="0.3">
      <c r="A1276" t="s">
        <v>2834</v>
      </c>
      <c r="B1276" t="s">
        <v>2251</v>
      </c>
      <c r="C1276" t="s">
        <v>2257</v>
      </c>
      <c r="D1276">
        <f>VLOOKUP(C1276, 'lat-long'!A:C, 2, FALSE)</f>
        <v>-23.7</v>
      </c>
      <c r="E1276">
        <f>VLOOKUP(C1276, 'lat-long'!A:C, 3, FALSE)</f>
        <v>134.1</v>
      </c>
    </row>
    <row r="1277" spans="1:5" x14ac:dyDescent="0.3">
      <c r="A1277" t="s">
        <v>2835</v>
      </c>
      <c r="B1277" t="s">
        <v>2251</v>
      </c>
      <c r="C1277" t="s">
        <v>2257</v>
      </c>
      <c r="D1277">
        <f>VLOOKUP(C1277, 'lat-long'!A:C, 2, FALSE)</f>
        <v>-23.7</v>
      </c>
      <c r="E1277">
        <f>VLOOKUP(C1277, 'lat-long'!A:C, 3, FALSE)</f>
        <v>134.1</v>
      </c>
    </row>
    <row r="1278" spans="1:5" x14ac:dyDescent="0.3">
      <c r="A1278" t="s">
        <v>2838</v>
      </c>
      <c r="B1278" t="s">
        <v>2251</v>
      </c>
      <c r="C1278" t="s">
        <v>2257</v>
      </c>
      <c r="D1278">
        <f>VLOOKUP(C1278, 'lat-long'!A:C, 2, FALSE)</f>
        <v>-23.7</v>
      </c>
      <c r="E1278">
        <f>VLOOKUP(C1278, 'lat-long'!A:C, 3, FALSE)</f>
        <v>134.1</v>
      </c>
    </row>
    <row r="1279" spans="1:5" x14ac:dyDescent="0.3">
      <c r="A1279" t="s">
        <v>2839</v>
      </c>
      <c r="B1279" t="s">
        <v>2251</v>
      </c>
      <c r="C1279" t="s">
        <v>2257</v>
      </c>
      <c r="D1279">
        <f>VLOOKUP(C1279, 'lat-long'!A:C, 2, FALSE)</f>
        <v>-23.7</v>
      </c>
      <c r="E1279">
        <f>VLOOKUP(C1279, 'lat-long'!A:C, 3, FALSE)</f>
        <v>134.1</v>
      </c>
    </row>
    <row r="1280" spans="1:5" x14ac:dyDescent="0.3">
      <c r="A1280" t="s">
        <v>2840</v>
      </c>
      <c r="B1280" t="s">
        <v>2251</v>
      </c>
      <c r="C1280" t="s">
        <v>2257</v>
      </c>
      <c r="D1280">
        <f>VLOOKUP(C1280, 'lat-long'!A:C, 2, FALSE)</f>
        <v>-23.7</v>
      </c>
      <c r="E1280">
        <f>VLOOKUP(C1280, 'lat-long'!A:C, 3, FALSE)</f>
        <v>134.1</v>
      </c>
    </row>
    <row r="1281" spans="1:5" x14ac:dyDescent="0.3">
      <c r="A1281" t="s">
        <v>2841</v>
      </c>
      <c r="B1281" t="s">
        <v>2251</v>
      </c>
      <c r="C1281" t="s">
        <v>2257</v>
      </c>
      <c r="D1281">
        <f>VLOOKUP(C1281, 'lat-long'!A:C, 2, FALSE)</f>
        <v>-23.7</v>
      </c>
      <c r="E1281">
        <f>VLOOKUP(C1281, 'lat-long'!A:C, 3, FALSE)</f>
        <v>134.1</v>
      </c>
    </row>
    <row r="1282" spans="1:5" x14ac:dyDescent="0.3">
      <c r="A1282" t="s">
        <v>2842</v>
      </c>
      <c r="B1282" t="s">
        <v>2251</v>
      </c>
      <c r="C1282" t="s">
        <v>2257</v>
      </c>
      <c r="D1282">
        <f>VLOOKUP(C1282, 'lat-long'!A:C, 2, FALSE)</f>
        <v>-23.7</v>
      </c>
      <c r="E1282">
        <f>VLOOKUP(C1282, 'lat-long'!A:C, 3, FALSE)</f>
        <v>134.1</v>
      </c>
    </row>
    <row r="1283" spans="1:5" x14ac:dyDescent="0.3">
      <c r="A1283" t="s">
        <v>2843</v>
      </c>
      <c r="B1283" t="s">
        <v>2251</v>
      </c>
      <c r="C1283" t="s">
        <v>2257</v>
      </c>
      <c r="D1283">
        <f>VLOOKUP(C1283, 'lat-long'!A:C, 2, FALSE)</f>
        <v>-23.7</v>
      </c>
      <c r="E1283">
        <f>VLOOKUP(C1283, 'lat-long'!A:C, 3, FALSE)</f>
        <v>134.1</v>
      </c>
    </row>
    <row r="1284" spans="1:5" x14ac:dyDescent="0.3">
      <c r="A1284" t="s">
        <v>2844</v>
      </c>
      <c r="B1284" t="s">
        <v>2251</v>
      </c>
      <c r="C1284" t="s">
        <v>2257</v>
      </c>
      <c r="D1284">
        <f>VLOOKUP(C1284, 'lat-long'!A:C, 2, FALSE)</f>
        <v>-23.7</v>
      </c>
      <c r="E1284">
        <f>VLOOKUP(C1284, 'lat-long'!A:C, 3, FALSE)</f>
        <v>134.1</v>
      </c>
    </row>
    <row r="1285" spans="1:5" x14ac:dyDescent="0.3">
      <c r="A1285" t="s">
        <v>2848</v>
      </c>
      <c r="B1285" t="s">
        <v>2251</v>
      </c>
      <c r="C1285" t="s">
        <v>2257</v>
      </c>
      <c r="D1285">
        <f>VLOOKUP(C1285, 'lat-long'!A:C, 2, FALSE)</f>
        <v>-23.7</v>
      </c>
      <c r="E1285">
        <f>VLOOKUP(C1285, 'lat-long'!A:C, 3, FALSE)</f>
        <v>134.1</v>
      </c>
    </row>
    <row r="1286" spans="1:5" x14ac:dyDescent="0.3">
      <c r="A1286" t="s">
        <v>2859</v>
      </c>
      <c r="B1286" t="s">
        <v>2251</v>
      </c>
      <c r="C1286" t="s">
        <v>2257</v>
      </c>
      <c r="D1286">
        <f>VLOOKUP(C1286, 'lat-long'!A:C, 2, FALSE)</f>
        <v>-23.7</v>
      </c>
      <c r="E1286">
        <f>VLOOKUP(C1286, 'lat-long'!A:C, 3, FALSE)</f>
        <v>134.1</v>
      </c>
    </row>
    <row r="1287" spans="1:5" x14ac:dyDescent="0.3">
      <c r="A1287" t="s">
        <v>993</v>
      </c>
      <c r="B1287" t="s">
        <v>1931</v>
      </c>
      <c r="C1287" t="s">
        <v>2257</v>
      </c>
      <c r="D1287">
        <f>VLOOKUP(C1287, 'lat-long'!A:C, 2, FALSE)</f>
        <v>-23.7</v>
      </c>
      <c r="E1287">
        <f>VLOOKUP(C1287, 'lat-long'!A:C, 3, FALSE)</f>
        <v>134.1</v>
      </c>
    </row>
    <row r="1288" spans="1:5" x14ac:dyDescent="0.3">
      <c r="A1288" t="s">
        <v>994</v>
      </c>
      <c r="B1288" t="s">
        <v>1931</v>
      </c>
      <c r="C1288" t="s">
        <v>2257</v>
      </c>
      <c r="D1288">
        <f>VLOOKUP(C1288, 'lat-long'!A:C, 2, FALSE)</f>
        <v>-23.7</v>
      </c>
      <c r="E1288">
        <f>VLOOKUP(C1288, 'lat-long'!A:C, 3, FALSE)</f>
        <v>134.1</v>
      </c>
    </row>
    <row r="1289" spans="1:5" x14ac:dyDescent="0.3">
      <c r="A1289" t="s">
        <v>994</v>
      </c>
      <c r="B1289" t="s">
        <v>1931</v>
      </c>
      <c r="C1289" t="s">
        <v>2257</v>
      </c>
      <c r="D1289">
        <f>VLOOKUP(C1289, 'lat-long'!A:C, 2, FALSE)</f>
        <v>-23.7</v>
      </c>
      <c r="E1289">
        <f>VLOOKUP(C1289, 'lat-long'!A:C, 3, FALSE)</f>
        <v>134.1</v>
      </c>
    </row>
    <row r="1290" spans="1:5" x14ac:dyDescent="0.3">
      <c r="A1290" t="s">
        <v>995</v>
      </c>
      <c r="B1290" t="s">
        <v>1932</v>
      </c>
      <c r="C1290" t="s">
        <v>2274</v>
      </c>
      <c r="D1290">
        <f>VLOOKUP(C1290, 'lat-long'!A:C, 2, FALSE)</f>
        <v>-19.2</v>
      </c>
      <c r="E1290">
        <f>VLOOKUP(C1290, 'lat-long'!A:C, 3, FALSE)</f>
        <v>30.1</v>
      </c>
    </row>
    <row r="1291" spans="1:5" x14ac:dyDescent="0.3">
      <c r="A1291" t="s">
        <v>996</v>
      </c>
      <c r="B1291" t="s">
        <v>1933</v>
      </c>
      <c r="C1291" t="s">
        <v>2258</v>
      </c>
      <c r="D1291">
        <f>VLOOKUP(C1291, 'lat-long'!A:C, 2, FALSE)</f>
        <v>59.6</v>
      </c>
      <c r="E1291">
        <f>VLOOKUP(C1291, 'lat-long'!A:C, 3, FALSE)</f>
        <v>-103.1</v>
      </c>
    </row>
    <row r="1292" spans="1:5" x14ac:dyDescent="0.3">
      <c r="A1292" t="s">
        <v>2416</v>
      </c>
      <c r="B1292" t="s">
        <v>1933</v>
      </c>
      <c r="C1292" t="s">
        <v>2258</v>
      </c>
      <c r="D1292">
        <f>VLOOKUP(C1292, 'lat-long'!A:C, 2, FALSE)</f>
        <v>59.6</v>
      </c>
      <c r="E1292">
        <f>VLOOKUP(C1292, 'lat-long'!A:C, 3, FALSE)</f>
        <v>-103.1</v>
      </c>
    </row>
    <row r="1293" spans="1:5" x14ac:dyDescent="0.3">
      <c r="A1293" t="s">
        <v>997</v>
      </c>
      <c r="B1293" t="s">
        <v>1934</v>
      </c>
      <c r="C1293" t="s">
        <v>2258</v>
      </c>
      <c r="D1293">
        <f>VLOOKUP(C1293, 'lat-long'!A:C, 2, FALSE)</f>
        <v>59.6</v>
      </c>
      <c r="E1293">
        <f>VLOOKUP(C1293, 'lat-long'!A:C, 3, FALSE)</f>
        <v>-103.1</v>
      </c>
    </row>
    <row r="1294" spans="1:5" x14ac:dyDescent="0.3">
      <c r="A1294" t="s">
        <v>998</v>
      </c>
      <c r="B1294" t="s">
        <v>1934</v>
      </c>
      <c r="C1294" t="s">
        <v>2258</v>
      </c>
      <c r="D1294">
        <f>VLOOKUP(C1294, 'lat-long'!A:C, 2, FALSE)</f>
        <v>59.6</v>
      </c>
      <c r="E1294">
        <f>VLOOKUP(C1294, 'lat-long'!A:C, 3, FALSE)</f>
        <v>-103.1</v>
      </c>
    </row>
    <row r="1295" spans="1:5" x14ac:dyDescent="0.3">
      <c r="A1295" t="s">
        <v>61</v>
      </c>
      <c r="B1295" t="s">
        <v>1934</v>
      </c>
      <c r="C1295" t="s">
        <v>2258</v>
      </c>
      <c r="D1295">
        <f>VLOOKUP(C1295, 'lat-long'!A:C, 2, FALSE)</f>
        <v>59.6</v>
      </c>
      <c r="E1295">
        <f>VLOOKUP(C1295, 'lat-long'!A:C, 3, FALSE)</f>
        <v>-103.1</v>
      </c>
    </row>
    <row r="1296" spans="1:5" x14ac:dyDescent="0.3">
      <c r="A1296" t="s">
        <v>95</v>
      </c>
      <c r="B1296" t="s">
        <v>1934</v>
      </c>
      <c r="C1296" t="s">
        <v>2258</v>
      </c>
      <c r="D1296">
        <f>VLOOKUP(C1296, 'lat-long'!A:C, 2, FALSE)</f>
        <v>59.6</v>
      </c>
      <c r="E1296">
        <f>VLOOKUP(C1296, 'lat-long'!A:C, 3, FALSE)</f>
        <v>-103.1</v>
      </c>
    </row>
    <row r="1297" spans="1:5" x14ac:dyDescent="0.3">
      <c r="A1297" t="s">
        <v>999</v>
      </c>
      <c r="B1297" t="s">
        <v>1935</v>
      </c>
      <c r="C1297" t="s">
        <v>2257</v>
      </c>
      <c r="D1297">
        <f>VLOOKUP(C1297, 'lat-long'!A:C, 2, FALSE)</f>
        <v>-23.7</v>
      </c>
      <c r="E1297">
        <f>VLOOKUP(C1297, 'lat-long'!A:C, 3, FALSE)</f>
        <v>134.1</v>
      </c>
    </row>
    <row r="1298" spans="1:5" x14ac:dyDescent="0.3">
      <c r="A1298" t="s">
        <v>17</v>
      </c>
      <c r="B1298" t="s">
        <v>1935</v>
      </c>
      <c r="C1298" t="s">
        <v>2257</v>
      </c>
      <c r="D1298">
        <f>VLOOKUP(C1298, 'lat-long'!A:C, 2, FALSE)</f>
        <v>-23.7</v>
      </c>
      <c r="E1298">
        <f>VLOOKUP(C1298, 'lat-long'!A:C, 3, FALSE)</f>
        <v>134.1</v>
      </c>
    </row>
    <row r="1299" spans="1:5" x14ac:dyDescent="0.3">
      <c r="A1299" t="s">
        <v>77</v>
      </c>
      <c r="B1299" t="s">
        <v>1935</v>
      </c>
      <c r="C1299" t="s">
        <v>2257</v>
      </c>
      <c r="D1299">
        <f>VLOOKUP(C1299, 'lat-long'!A:C, 2, FALSE)</f>
        <v>-23.7</v>
      </c>
      <c r="E1299">
        <f>VLOOKUP(C1299, 'lat-long'!A:C, 3, FALSE)</f>
        <v>134.1</v>
      </c>
    </row>
    <row r="1300" spans="1:5" x14ac:dyDescent="0.3">
      <c r="A1300" t="s">
        <v>1000</v>
      </c>
      <c r="B1300" t="s">
        <v>1935</v>
      </c>
      <c r="C1300" t="s">
        <v>2257</v>
      </c>
      <c r="D1300">
        <f>VLOOKUP(C1300, 'lat-long'!A:C, 2, FALSE)</f>
        <v>-23.7</v>
      </c>
      <c r="E1300">
        <f>VLOOKUP(C1300, 'lat-long'!A:C, 3, FALSE)</f>
        <v>134.1</v>
      </c>
    </row>
    <row r="1301" spans="1:5" x14ac:dyDescent="0.3">
      <c r="A1301" t="s">
        <v>1001</v>
      </c>
      <c r="B1301" t="s">
        <v>1001</v>
      </c>
      <c r="C1301" t="s">
        <v>2257</v>
      </c>
      <c r="D1301">
        <f>VLOOKUP(C1301, 'lat-long'!A:C, 2, FALSE)</f>
        <v>-23.7</v>
      </c>
      <c r="E1301">
        <f>VLOOKUP(C1301, 'lat-long'!A:C, 3, FALSE)</f>
        <v>134.1</v>
      </c>
    </row>
    <row r="1302" spans="1:5" x14ac:dyDescent="0.3">
      <c r="A1302" t="s">
        <v>1002</v>
      </c>
      <c r="B1302" t="s">
        <v>1002</v>
      </c>
      <c r="C1302" t="s">
        <v>2264</v>
      </c>
      <c r="D1302">
        <f>VLOOKUP(C1302, 'lat-long'!A:C, 2, FALSE)</f>
        <v>63.7</v>
      </c>
      <c r="E1302">
        <f>VLOOKUP(C1302, 'lat-long'!A:C, 3, FALSE)</f>
        <v>98.1</v>
      </c>
    </row>
    <row r="1303" spans="1:5" x14ac:dyDescent="0.3">
      <c r="A1303" t="s">
        <v>216</v>
      </c>
      <c r="B1303" t="s">
        <v>1936</v>
      </c>
      <c r="C1303" t="s">
        <v>2257</v>
      </c>
      <c r="D1303">
        <f>VLOOKUP(C1303, 'lat-long'!A:C, 2, FALSE)</f>
        <v>-23.7</v>
      </c>
      <c r="E1303">
        <f>VLOOKUP(C1303, 'lat-long'!A:C, 3, FALSE)</f>
        <v>134.1</v>
      </c>
    </row>
    <row r="1304" spans="1:5" x14ac:dyDescent="0.3">
      <c r="A1304" t="s">
        <v>163</v>
      </c>
      <c r="B1304" t="s">
        <v>1936</v>
      </c>
      <c r="C1304" t="s">
        <v>2257</v>
      </c>
      <c r="D1304">
        <f>VLOOKUP(C1304, 'lat-long'!A:C, 2, FALSE)</f>
        <v>-23.7</v>
      </c>
      <c r="E1304">
        <f>VLOOKUP(C1304, 'lat-long'!A:C, 3, FALSE)</f>
        <v>134.1</v>
      </c>
    </row>
    <row r="1305" spans="1:5" x14ac:dyDescent="0.3">
      <c r="A1305" t="s">
        <v>2417</v>
      </c>
      <c r="B1305" t="s">
        <v>1937</v>
      </c>
      <c r="C1305" t="s">
        <v>2258</v>
      </c>
      <c r="D1305">
        <f>VLOOKUP(C1305, 'lat-long'!A:C, 2, FALSE)</f>
        <v>59.6</v>
      </c>
      <c r="E1305">
        <f>VLOOKUP(C1305, 'lat-long'!A:C, 3, FALSE)</f>
        <v>-103.1</v>
      </c>
    </row>
    <row r="1306" spans="1:5" x14ac:dyDescent="0.3">
      <c r="A1306" t="s">
        <v>1003</v>
      </c>
      <c r="B1306" t="s">
        <v>1003</v>
      </c>
      <c r="C1306" t="s">
        <v>2261</v>
      </c>
      <c r="D1306">
        <f>VLOOKUP(C1306, 'lat-long'!A:C, 2, FALSE)</f>
        <v>40.700000000000003</v>
      </c>
      <c r="E1306">
        <f>VLOOKUP(C1306, 'lat-long'!A:C, 3, FALSE)</f>
        <v>-96.2</v>
      </c>
    </row>
    <row r="1307" spans="1:5" x14ac:dyDescent="0.3">
      <c r="A1307" t="s">
        <v>1004</v>
      </c>
      <c r="B1307" t="s">
        <v>1004</v>
      </c>
      <c r="C1307" t="s">
        <v>2261</v>
      </c>
      <c r="D1307">
        <f>VLOOKUP(C1307, 'lat-long'!A:C, 2, FALSE)</f>
        <v>40.700000000000003</v>
      </c>
      <c r="E1307">
        <f>VLOOKUP(C1307, 'lat-long'!A:C, 3, FALSE)</f>
        <v>-96.2</v>
      </c>
    </row>
    <row r="1308" spans="1:5" x14ac:dyDescent="0.3">
      <c r="A1308" t="s">
        <v>1004</v>
      </c>
      <c r="B1308" t="s">
        <v>1004</v>
      </c>
      <c r="C1308" t="s">
        <v>2261</v>
      </c>
      <c r="D1308">
        <f>VLOOKUP(C1308, 'lat-long'!A:C, 2, FALSE)</f>
        <v>40.700000000000003</v>
      </c>
      <c r="E1308">
        <f>VLOOKUP(C1308, 'lat-long'!A:C, 3, FALSE)</f>
        <v>-96.2</v>
      </c>
    </row>
    <row r="1309" spans="1:5" x14ac:dyDescent="0.3">
      <c r="A1309" t="s">
        <v>1005</v>
      </c>
      <c r="B1309" t="s">
        <v>1005</v>
      </c>
      <c r="C1309" t="e">
        <v>#N/A</v>
      </c>
      <c r="D1309" t="e">
        <f>VLOOKUP(C1309, 'lat-long'!A:C, 2, FALSE)</f>
        <v>#N/A</v>
      </c>
      <c r="E1309" t="e">
        <f>VLOOKUP(C1309, 'lat-long'!A:C, 3, FALSE)</f>
        <v>#N/A</v>
      </c>
    </row>
    <row r="1310" spans="1:5" x14ac:dyDescent="0.3">
      <c r="A1310" t="s">
        <v>1006</v>
      </c>
      <c r="B1310" t="s">
        <v>1007</v>
      </c>
      <c r="C1310" t="s">
        <v>2258</v>
      </c>
      <c r="D1310">
        <f>VLOOKUP(C1310, 'lat-long'!A:C, 2, FALSE)</f>
        <v>59.6</v>
      </c>
      <c r="E1310">
        <f>VLOOKUP(C1310, 'lat-long'!A:C, 3, FALSE)</f>
        <v>-103.1</v>
      </c>
    </row>
    <row r="1311" spans="1:5" x14ac:dyDescent="0.3">
      <c r="A1311" t="s">
        <v>1007</v>
      </c>
      <c r="B1311" t="s">
        <v>1007</v>
      </c>
      <c r="C1311" t="s">
        <v>2258</v>
      </c>
      <c r="D1311">
        <f>VLOOKUP(C1311, 'lat-long'!A:C, 2, FALSE)</f>
        <v>59.6</v>
      </c>
      <c r="E1311">
        <f>VLOOKUP(C1311, 'lat-long'!A:C, 3, FALSE)</f>
        <v>-103.1</v>
      </c>
    </row>
    <row r="1312" spans="1:5" x14ac:dyDescent="0.3">
      <c r="A1312" t="s">
        <v>2418</v>
      </c>
      <c r="B1312" t="s">
        <v>1007</v>
      </c>
      <c r="C1312" t="s">
        <v>2258</v>
      </c>
      <c r="D1312">
        <f>VLOOKUP(C1312, 'lat-long'!A:C, 2, FALSE)</f>
        <v>59.6</v>
      </c>
      <c r="E1312">
        <f>VLOOKUP(C1312, 'lat-long'!A:C, 3, FALSE)</f>
        <v>-103.1</v>
      </c>
    </row>
    <row r="1313" spans="1:5" x14ac:dyDescent="0.3">
      <c r="A1313" t="s">
        <v>1008</v>
      </c>
      <c r="B1313" t="s">
        <v>1007</v>
      </c>
      <c r="C1313" t="s">
        <v>2258</v>
      </c>
      <c r="D1313">
        <f>VLOOKUP(C1313, 'lat-long'!A:C, 2, FALSE)</f>
        <v>59.6</v>
      </c>
      <c r="E1313">
        <f>VLOOKUP(C1313, 'lat-long'!A:C, 3, FALSE)</f>
        <v>-103.1</v>
      </c>
    </row>
    <row r="1314" spans="1:5" x14ac:dyDescent="0.3">
      <c r="A1314" t="s">
        <v>1009</v>
      </c>
      <c r="B1314" t="s">
        <v>1938</v>
      </c>
      <c r="C1314" t="s">
        <v>2261</v>
      </c>
      <c r="D1314">
        <f>VLOOKUP(C1314, 'lat-long'!A:C, 2, FALSE)</f>
        <v>40.700000000000003</v>
      </c>
      <c r="E1314">
        <f>VLOOKUP(C1314, 'lat-long'!A:C, 3, FALSE)</f>
        <v>-96.2</v>
      </c>
    </row>
    <row r="1315" spans="1:5" x14ac:dyDescent="0.3">
      <c r="A1315" t="s">
        <v>1938</v>
      </c>
      <c r="B1315" t="s">
        <v>1938</v>
      </c>
      <c r="C1315" t="s">
        <v>2261</v>
      </c>
      <c r="D1315">
        <f>VLOOKUP(C1315, 'lat-long'!A:C, 2, FALSE)</f>
        <v>40.700000000000003</v>
      </c>
      <c r="E1315">
        <f>VLOOKUP(C1315, 'lat-long'!A:C, 3, FALSE)</f>
        <v>-96.2</v>
      </c>
    </row>
    <row r="1316" spans="1:5" x14ac:dyDescent="0.3">
      <c r="A1316" t="s">
        <v>1010</v>
      </c>
      <c r="B1316" t="s">
        <v>1011</v>
      </c>
      <c r="C1316" t="s">
        <v>2269</v>
      </c>
      <c r="D1316">
        <f>VLOOKUP(C1316, 'lat-long'!A:C, 2, FALSE)</f>
        <v>33.9</v>
      </c>
      <c r="E1316">
        <f>VLOOKUP(C1316, 'lat-long'!A:C, 3, FALSE)</f>
        <v>104.1</v>
      </c>
    </row>
    <row r="1317" spans="1:5" x14ac:dyDescent="0.3">
      <c r="A1317" t="s">
        <v>1011</v>
      </c>
      <c r="B1317" t="s">
        <v>1011</v>
      </c>
      <c r="C1317" t="s">
        <v>2269</v>
      </c>
      <c r="D1317">
        <f>VLOOKUP(C1317, 'lat-long'!A:C, 2, FALSE)</f>
        <v>33.9</v>
      </c>
      <c r="E1317">
        <f>VLOOKUP(C1317, 'lat-long'!A:C, 3, FALSE)</f>
        <v>104.1</v>
      </c>
    </row>
    <row r="1318" spans="1:5" x14ac:dyDescent="0.3">
      <c r="A1318" t="s">
        <v>1012</v>
      </c>
      <c r="B1318" t="s">
        <v>1939</v>
      </c>
      <c r="C1318" t="s">
        <v>2258</v>
      </c>
      <c r="D1318">
        <f>VLOOKUP(C1318, 'lat-long'!A:C, 2, FALSE)</f>
        <v>59.6</v>
      </c>
      <c r="E1318">
        <f>VLOOKUP(C1318, 'lat-long'!A:C, 3, FALSE)</f>
        <v>-103.1</v>
      </c>
    </row>
    <row r="1319" spans="1:5" x14ac:dyDescent="0.3">
      <c r="A1319" t="s">
        <v>1013</v>
      </c>
      <c r="B1319" t="s">
        <v>1940</v>
      </c>
      <c r="C1319" t="s">
        <v>2264</v>
      </c>
      <c r="D1319">
        <f>VLOOKUP(C1319, 'lat-long'!A:C, 2, FALSE)</f>
        <v>63.7</v>
      </c>
      <c r="E1319">
        <f>VLOOKUP(C1319, 'lat-long'!A:C, 3, FALSE)</f>
        <v>98.1</v>
      </c>
    </row>
    <row r="1320" spans="1:5" x14ac:dyDescent="0.3">
      <c r="A1320" t="s">
        <v>1014</v>
      </c>
      <c r="B1320" t="s">
        <v>1940</v>
      </c>
      <c r="C1320" t="s">
        <v>2264</v>
      </c>
      <c r="D1320">
        <f>VLOOKUP(C1320, 'lat-long'!A:C, 2, FALSE)</f>
        <v>63.7</v>
      </c>
      <c r="E1320">
        <f>VLOOKUP(C1320, 'lat-long'!A:C, 3, FALSE)</f>
        <v>98.1</v>
      </c>
    </row>
    <row r="1321" spans="1:5" x14ac:dyDescent="0.3">
      <c r="A1321" t="s">
        <v>2419</v>
      </c>
      <c r="B1321" t="s">
        <v>1940</v>
      </c>
      <c r="C1321" t="s">
        <v>2264</v>
      </c>
      <c r="D1321">
        <f>VLOOKUP(C1321, 'lat-long'!A:C, 2, FALSE)</f>
        <v>63.7</v>
      </c>
      <c r="E1321">
        <f>VLOOKUP(C1321, 'lat-long'!A:C, 3, FALSE)</f>
        <v>98.1</v>
      </c>
    </row>
    <row r="1322" spans="1:5" x14ac:dyDescent="0.3">
      <c r="A1322" t="s">
        <v>1015</v>
      </c>
      <c r="B1322" t="s">
        <v>1940</v>
      </c>
      <c r="C1322" t="s">
        <v>2264</v>
      </c>
      <c r="D1322">
        <f>VLOOKUP(C1322, 'lat-long'!A:C, 2, FALSE)</f>
        <v>63.7</v>
      </c>
      <c r="E1322">
        <f>VLOOKUP(C1322, 'lat-long'!A:C, 3, FALSE)</f>
        <v>98.1</v>
      </c>
    </row>
    <row r="1323" spans="1:5" x14ac:dyDescent="0.3">
      <c r="A1323" t="s">
        <v>1016</v>
      </c>
      <c r="B1323" t="s">
        <v>1017</v>
      </c>
      <c r="C1323" t="s">
        <v>2264</v>
      </c>
      <c r="D1323">
        <f>VLOOKUP(C1323, 'lat-long'!A:C, 2, FALSE)</f>
        <v>63.7</v>
      </c>
      <c r="E1323">
        <f>VLOOKUP(C1323, 'lat-long'!A:C, 3, FALSE)</f>
        <v>98.1</v>
      </c>
    </row>
    <row r="1324" spans="1:5" x14ac:dyDescent="0.3">
      <c r="A1324" t="s">
        <v>1017</v>
      </c>
      <c r="B1324" t="s">
        <v>1017</v>
      </c>
      <c r="C1324" t="s">
        <v>2264</v>
      </c>
      <c r="D1324">
        <f>VLOOKUP(C1324, 'lat-long'!A:C, 2, FALSE)</f>
        <v>63.7</v>
      </c>
      <c r="E1324">
        <f>VLOOKUP(C1324, 'lat-long'!A:C, 3, FALSE)</f>
        <v>98.1</v>
      </c>
    </row>
    <row r="1325" spans="1:5" x14ac:dyDescent="0.3">
      <c r="A1325" t="s">
        <v>1018</v>
      </c>
      <c r="B1325" t="s">
        <v>1017</v>
      </c>
      <c r="C1325" t="s">
        <v>2264</v>
      </c>
      <c r="D1325">
        <f>VLOOKUP(C1325, 'lat-long'!A:C, 2, FALSE)</f>
        <v>63.7</v>
      </c>
      <c r="E1325">
        <f>VLOOKUP(C1325, 'lat-long'!A:C, 3, FALSE)</f>
        <v>98.1</v>
      </c>
    </row>
    <row r="1326" spans="1:5" x14ac:dyDescent="0.3">
      <c r="A1326" t="s">
        <v>1019</v>
      </c>
      <c r="B1326" t="s">
        <v>1020</v>
      </c>
      <c r="C1326" t="s">
        <v>615</v>
      </c>
      <c r="D1326">
        <f>VLOOKUP(C1326, 'lat-long'!A:C, 2, FALSE)</f>
        <v>65.3</v>
      </c>
      <c r="E1326">
        <f>VLOOKUP(C1326, 'lat-long'!A:C, 3, FALSE)</f>
        <v>27.4</v>
      </c>
    </row>
    <row r="1327" spans="1:5" x14ac:dyDescent="0.3">
      <c r="A1327" t="s">
        <v>1020</v>
      </c>
      <c r="B1327" t="s">
        <v>1020</v>
      </c>
      <c r="C1327" t="s">
        <v>615</v>
      </c>
      <c r="D1327">
        <f>VLOOKUP(C1327, 'lat-long'!A:C, 2, FALSE)</f>
        <v>65.3</v>
      </c>
      <c r="E1327">
        <f>VLOOKUP(C1327, 'lat-long'!A:C, 3, FALSE)</f>
        <v>27.4</v>
      </c>
    </row>
    <row r="1328" spans="1:5" x14ac:dyDescent="0.3">
      <c r="A1328" t="s">
        <v>1021</v>
      </c>
      <c r="B1328" t="s">
        <v>1941</v>
      </c>
      <c r="C1328" t="s">
        <v>2258</v>
      </c>
      <c r="D1328">
        <f>VLOOKUP(C1328, 'lat-long'!A:C, 2, FALSE)</f>
        <v>59.6</v>
      </c>
      <c r="E1328">
        <f>VLOOKUP(C1328, 'lat-long'!A:C, 3, FALSE)</f>
        <v>-103.1</v>
      </c>
    </row>
    <row r="1329" spans="1:5" x14ac:dyDescent="0.3">
      <c r="A1329" t="s">
        <v>2420</v>
      </c>
      <c r="B1329" t="s">
        <v>1941</v>
      </c>
      <c r="C1329" t="s">
        <v>2258</v>
      </c>
      <c r="D1329">
        <f>VLOOKUP(C1329, 'lat-long'!A:C, 2, FALSE)</f>
        <v>59.6</v>
      </c>
      <c r="E1329">
        <f>VLOOKUP(C1329, 'lat-long'!A:C, 3, FALSE)</f>
        <v>-103.1</v>
      </c>
    </row>
    <row r="1330" spans="1:5" x14ac:dyDescent="0.3">
      <c r="A1330" t="s">
        <v>1022</v>
      </c>
      <c r="B1330" t="s">
        <v>1941</v>
      </c>
      <c r="C1330" t="s">
        <v>2258</v>
      </c>
      <c r="D1330">
        <f>VLOOKUP(C1330, 'lat-long'!A:C, 2, FALSE)</f>
        <v>59.6</v>
      </c>
      <c r="E1330">
        <f>VLOOKUP(C1330, 'lat-long'!A:C, 3, FALSE)</f>
        <v>-103.1</v>
      </c>
    </row>
    <row r="1331" spans="1:5" x14ac:dyDescent="0.3">
      <c r="A1331" t="s">
        <v>2593</v>
      </c>
      <c r="B1331" t="s">
        <v>2248</v>
      </c>
      <c r="C1331" t="s">
        <v>2258</v>
      </c>
      <c r="D1331">
        <f>VLOOKUP(C1331, 'lat-long'!A:C, 2, FALSE)</f>
        <v>59.6</v>
      </c>
      <c r="E1331">
        <f>VLOOKUP(C1331, 'lat-long'!A:C, 3, FALSE)</f>
        <v>-103.1</v>
      </c>
    </row>
    <row r="1332" spans="1:5" x14ac:dyDescent="0.3">
      <c r="A1332" t="s">
        <v>2594</v>
      </c>
      <c r="B1332" t="s">
        <v>2248</v>
      </c>
      <c r="C1332" t="s">
        <v>2258</v>
      </c>
      <c r="D1332">
        <f>VLOOKUP(C1332, 'lat-long'!A:C, 2, FALSE)</f>
        <v>59.6</v>
      </c>
      <c r="E1332">
        <f>VLOOKUP(C1332, 'lat-long'!A:C, 3, FALSE)</f>
        <v>-103.1</v>
      </c>
    </row>
    <row r="1333" spans="1:5" x14ac:dyDescent="0.3">
      <c r="A1333" t="s">
        <v>2595</v>
      </c>
      <c r="B1333" t="s">
        <v>2248</v>
      </c>
      <c r="C1333" t="s">
        <v>2258</v>
      </c>
      <c r="D1333">
        <f>VLOOKUP(C1333, 'lat-long'!A:C, 2, FALSE)</f>
        <v>59.6</v>
      </c>
      <c r="E1333">
        <f>VLOOKUP(C1333, 'lat-long'!A:C, 3, FALSE)</f>
        <v>-103.1</v>
      </c>
    </row>
    <row r="1334" spans="1:5" x14ac:dyDescent="0.3">
      <c r="A1334" t="s">
        <v>1023</v>
      </c>
      <c r="B1334" t="s">
        <v>1024</v>
      </c>
      <c r="C1334" t="s">
        <v>2260</v>
      </c>
      <c r="D1334">
        <f>VLOOKUP(C1334, 'lat-long'!A:C, 2, FALSE)</f>
        <v>-28.7</v>
      </c>
      <c r="E1334">
        <f>VLOOKUP(C1334, 'lat-long'!A:C, 3, FALSE)</f>
        <v>25.3</v>
      </c>
    </row>
    <row r="1335" spans="1:5" x14ac:dyDescent="0.3">
      <c r="A1335" t="s">
        <v>1024</v>
      </c>
      <c r="B1335" t="s">
        <v>1024</v>
      </c>
      <c r="C1335" t="s">
        <v>2260</v>
      </c>
      <c r="D1335">
        <f>VLOOKUP(C1335, 'lat-long'!A:C, 2, FALSE)</f>
        <v>-28.7</v>
      </c>
      <c r="E1335">
        <f>VLOOKUP(C1335, 'lat-long'!A:C, 3, FALSE)</f>
        <v>25.3</v>
      </c>
    </row>
    <row r="1336" spans="1:5" x14ac:dyDescent="0.3">
      <c r="A1336" t="s">
        <v>1025</v>
      </c>
      <c r="B1336" t="s">
        <v>1942</v>
      </c>
      <c r="C1336" t="s">
        <v>2274</v>
      </c>
      <c r="D1336">
        <f>VLOOKUP(C1336, 'lat-long'!A:C, 2, FALSE)</f>
        <v>-19.2</v>
      </c>
      <c r="E1336">
        <f>VLOOKUP(C1336, 'lat-long'!A:C, 3, FALSE)</f>
        <v>30.1</v>
      </c>
    </row>
    <row r="1337" spans="1:5" x14ac:dyDescent="0.3">
      <c r="A1337" t="s">
        <v>1026</v>
      </c>
      <c r="B1337" t="s">
        <v>1942</v>
      </c>
      <c r="C1337" t="s">
        <v>2274</v>
      </c>
      <c r="D1337">
        <f>VLOOKUP(C1337, 'lat-long'!A:C, 2, FALSE)</f>
        <v>-19.2</v>
      </c>
      <c r="E1337">
        <f>VLOOKUP(C1337, 'lat-long'!A:C, 3, FALSE)</f>
        <v>30.1</v>
      </c>
    </row>
    <row r="1338" spans="1:5" x14ac:dyDescent="0.3">
      <c r="A1338" t="s">
        <v>2421</v>
      </c>
      <c r="B1338" t="s">
        <v>1942</v>
      </c>
      <c r="C1338" t="s">
        <v>2274</v>
      </c>
      <c r="D1338">
        <f>VLOOKUP(C1338, 'lat-long'!A:C, 2, FALSE)</f>
        <v>-19.2</v>
      </c>
      <c r="E1338">
        <f>VLOOKUP(C1338, 'lat-long'!A:C, 3, FALSE)</f>
        <v>30.1</v>
      </c>
    </row>
    <row r="1339" spans="1:5" x14ac:dyDescent="0.3">
      <c r="A1339" t="s">
        <v>1027</v>
      </c>
      <c r="B1339" t="s">
        <v>1943</v>
      </c>
      <c r="C1339" t="s">
        <v>2260</v>
      </c>
      <c r="D1339">
        <f>VLOOKUP(C1339, 'lat-long'!A:C, 2, FALSE)</f>
        <v>-28.7</v>
      </c>
      <c r="E1339">
        <f>VLOOKUP(C1339, 'lat-long'!A:C, 3, FALSE)</f>
        <v>25.3</v>
      </c>
    </row>
    <row r="1340" spans="1:5" x14ac:dyDescent="0.3">
      <c r="A1340" t="s">
        <v>1028</v>
      </c>
      <c r="B1340" t="s">
        <v>1943</v>
      </c>
      <c r="C1340" t="s">
        <v>2260</v>
      </c>
      <c r="D1340">
        <f>VLOOKUP(C1340, 'lat-long'!A:C, 2, FALSE)</f>
        <v>-28.7</v>
      </c>
      <c r="E1340">
        <f>VLOOKUP(C1340, 'lat-long'!A:C, 3, FALSE)</f>
        <v>25.3</v>
      </c>
    </row>
    <row r="1341" spans="1:5" x14ac:dyDescent="0.3">
      <c r="A1341" t="s">
        <v>1029</v>
      </c>
      <c r="B1341" t="s">
        <v>1943</v>
      </c>
      <c r="C1341" t="s">
        <v>2260</v>
      </c>
      <c r="D1341">
        <f>VLOOKUP(C1341, 'lat-long'!A:C, 2, FALSE)</f>
        <v>-28.7</v>
      </c>
      <c r="E1341">
        <f>VLOOKUP(C1341, 'lat-long'!A:C, 3, FALSE)</f>
        <v>25.3</v>
      </c>
    </row>
    <row r="1342" spans="1:5" x14ac:dyDescent="0.3">
      <c r="A1342" t="s">
        <v>1030</v>
      </c>
      <c r="B1342" t="s">
        <v>1944</v>
      </c>
      <c r="C1342" t="s">
        <v>2257</v>
      </c>
      <c r="D1342">
        <f>VLOOKUP(C1342, 'lat-long'!A:C, 2, FALSE)</f>
        <v>-23.7</v>
      </c>
      <c r="E1342">
        <f>VLOOKUP(C1342, 'lat-long'!A:C, 3, FALSE)</f>
        <v>134.1</v>
      </c>
    </row>
    <row r="1343" spans="1:5" x14ac:dyDescent="0.3">
      <c r="A1343" t="s">
        <v>1944</v>
      </c>
      <c r="B1343" t="s">
        <v>1944</v>
      </c>
      <c r="C1343" t="s">
        <v>2257</v>
      </c>
      <c r="D1343">
        <f>VLOOKUP(C1343, 'lat-long'!A:C, 2, FALSE)</f>
        <v>-23.7</v>
      </c>
      <c r="E1343">
        <f>VLOOKUP(C1343, 'lat-long'!A:C, 3, FALSE)</f>
        <v>134.1</v>
      </c>
    </row>
    <row r="1344" spans="1:5" x14ac:dyDescent="0.3">
      <c r="A1344" t="s">
        <v>1031</v>
      </c>
      <c r="B1344" t="s">
        <v>1944</v>
      </c>
      <c r="C1344" t="s">
        <v>2257</v>
      </c>
      <c r="D1344">
        <f>VLOOKUP(C1344, 'lat-long'!A:C, 2, FALSE)</f>
        <v>-23.7</v>
      </c>
      <c r="E1344">
        <f>VLOOKUP(C1344, 'lat-long'!A:C, 3, FALSE)</f>
        <v>134.1</v>
      </c>
    </row>
    <row r="1345" spans="1:5" x14ac:dyDescent="0.3">
      <c r="A1345" t="s">
        <v>1032</v>
      </c>
      <c r="B1345" t="s">
        <v>1945</v>
      </c>
      <c r="C1345" t="s">
        <v>2257</v>
      </c>
      <c r="D1345">
        <f>VLOOKUP(C1345, 'lat-long'!A:C, 2, FALSE)</f>
        <v>-23.7</v>
      </c>
      <c r="E1345">
        <f>VLOOKUP(C1345, 'lat-long'!A:C, 3, FALSE)</f>
        <v>134.1</v>
      </c>
    </row>
    <row r="1346" spans="1:5" x14ac:dyDescent="0.3">
      <c r="A1346" t="s">
        <v>1033</v>
      </c>
      <c r="B1346" t="s">
        <v>1946</v>
      </c>
      <c r="C1346" t="s">
        <v>2257</v>
      </c>
      <c r="D1346">
        <f>VLOOKUP(C1346, 'lat-long'!A:C, 2, FALSE)</f>
        <v>-23.7</v>
      </c>
      <c r="E1346">
        <f>VLOOKUP(C1346, 'lat-long'!A:C, 3, FALSE)</f>
        <v>134.1</v>
      </c>
    </row>
    <row r="1347" spans="1:5" x14ac:dyDescent="0.3">
      <c r="A1347" t="s">
        <v>1034</v>
      </c>
      <c r="B1347" t="s">
        <v>1946</v>
      </c>
      <c r="C1347" t="s">
        <v>2257</v>
      </c>
      <c r="D1347">
        <f>VLOOKUP(C1347, 'lat-long'!A:C, 2, FALSE)</f>
        <v>-23.7</v>
      </c>
      <c r="E1347">
        <f>VLOOKUP(C1347, 'lat-long'!A:C, 3, FALSE)</f>
        <v>134.1</v>
      </c>
    </row>
    <row r="1348" spans="1:5" x14ac:dyDescent="0.3">
      <c r="A1348" t="s">
        <v>1035</v>
      </c>
      <c r="B1348" t="s">
        <v>1947</v>
      </c>
      <c r="C1348" t="s">
        <v>2257</v>
      </c>
      <c r="D1348">
        <f>VLOOKUP(C1348, 'lat-long'!A:C, 2, FALSE)</f>
        <v>-23.7</v>
      </c>
      <c r="E1348">
        <f>VLOOKUP(C1348, 'lat-long'!A:C, 3, FALSE)</f>
        <v>134.1</v>
      </c>
    </row>
    <row r="1349" spans="1:5" x14ac:dyDescent="0.3">
      <c r="A1349" t="s">
        <v>1036</v>
      </c>
      <c r="B1349" t="s">
        <v>1947</v>
      </c>
      <c r="C1349" t="s">
        <v>2257</v>
      </c>
      <c r="D1349">
        <f>VLOOKUP(C1349, 'lat-long'!A:C, 2, FALSE)</f>
        <v>-23.7</v>
      </c>
      <c r="E1349">
        <f>VLOOKUP(C1349, 'lat-long'!A:C, 3, FALSE)</f>
        <v>134.1</v>
      </c>
    </row>
    <row r="1350" spans="1:5" x14ac:dyDescent="0.3">
      <c r="A1350" t="s">
        <v>63</v>
      </c>
      <c r="B1350" t="s">
        <v>1947</v>
      </c>
      <c r="C1350" t="s">
        <v>2257</v>
      </c>
      <c r="D1350">
        <f>VLOOKUP(C1350, 'lat-long'!A:C, 2, FALSE)</f>
        <v>-23.7</v>
      </c>
      <c r="E1350">
        <f>VLOOKUP(C1350, 'lat-long'!A:C, 3, FALSE)</f>
        <v>134.1</v>
      </c>
    </row>
    <row r="1351" spans="1:5" x14ac:dyDescent="0.3">
      <c r="A1351" t="s">
        <v>98</v>
      </c>
      <c r="B1351" t="s">
        <v>1947</v>
      </c>
      <c r="C1351" t="s">
        <v>2257</v>
      </c>
      <c r="D1351">
        <f>VLOOKUP(C1351, 'lat-long'!A:C, 2, FALSE)</f>
        <v>-23.7</v>
      </c>
      <c r="E1351">
        <f>VLOOKUP(C1351, 'lat-long'!A:C, 3, FALSE)</f>
        <v>134.1</v>
      </c>
    </row>
    <row r="1352" spans="1:5" x14ac:dyDescent="0.3">
      <c r="A1352" t="s">
        <v>2422</v>
      </c>
      <c r="B1352" t="s">
        <v>1948</v>
      </c>
      <c r="C1352" t="s">
        <v>2261</v>
      </c>
      <c r="D1352">
        <f>VLOOKUP(C1352, 'lat-long'!A:C, 2, FALSE)</f>
        <v>40.700000000000003</v>
      </c>
      <c r="E1352">
        <f>VLOOKUP(C1352, 'lat-long'!A:C, 3, FALSE)</f>
        <v>-96.2</v>
      </c>
    </row>
    <row r="1353" spans="1:5" x14ac:dyDescent="0.3">
      <c r="A1353" t="s">
        <v>1037</v>
      </c>
      <c r="B1353" t="s">
        <v>1948</v>
      </c>
      <c r="C1353" t="s">
        <v>2261</v>
      </c>
      <c r="D1353">
        <f>VLOOKUP(C1353, 'lat-long'!A:C, 2, FALSE)</f>
        <v>40.700000000000003</v>
      </c>
      <c r="E1353">
        <f>VLOOKUP(C1353, 'lat-long'!A:C, 3, FALSE)</f>
        <v>-96.2</v>
      </c>
    </row>
    <row r="1354" spans="1:5" x14ac:dyDescent="0.3">
      <c r="A1354" t="s">
        <v>1038</v>
      </c>
      <c r="B1354" t="s">
        <v>1948</v>
      </c>
      <c r="C1354" t="s">
        <v>2261</v>
      </c>
      <c r="D1354">
        <f>VLOOKUP(C1354, 'lat-long'!A:C, 2, FALSE)</f>
        <v>40.700000000000003</v>
      </c>
      <c r="E1354">
        <f>VLOOKUP(C1354, 'lat-long'!A:C, 3, FALSE)</f>
        <v>-96.2</v>
      </c>
    </row>
    <row r="1355" spans="1:5" x14ac:dyDescent="0.3">
      <c r="A1355" t="s">
        <v>1039</v>
      </c>
      <c r="B1355" t="s">
        <v>1948</v>
      </c>
      <c r="C1355" t="s">
        <v>2261</v>
      </c>
      <c r="D1355">
        <f>VLOOKUP(C1355, 'lat-long'!A:C, 2, FALSE)</f>
        <v>40.700000000000003</v>
      </c>
      <c r="E1355">
        <f>VLOOKUP(C1355, 'lat-long'!A:C, 3, FALSE)</f>
        <v>-96.2</v>
      </c>
    </row>
    <row r="1356" spans="1:5" x14ac:dyDescent="0.3">
      <c r="A1356" t="s">
        <v>1040</v>
      </c>
      <c r="B1356" t="s">
        <v>1949</v>
      </c>
      <c r="C1356" t="s">
        <v>2257</v>
      </c>
      <c r="D1356">
        <f>VLOOKUP(C1356, 'lat-long'!A:C, 2, FALSE)</f>
        <v>-23.7</v>
      </c>
      <c r="E1356">
        <f>VLOOKUP(C1356, 'lat-long'!A:C, 3, FALSE)</f>
        <v>134.1</v>
      </c>
    </row>
    <row r="1357" spans="1:5" x14ac:dyDescent="0.3">
      <c r="A1357" t="s">
        <v>1041</v>
      </c>
      <c r="B1357" t="s">
        <v>1949</v>
      </c>
      <c r="C1357" t="s">
        <v>2257</v>
      </c>
      <c r="D1357">
        <f>VLOOKUP(C1357, 'lat-long'!A:C, 2, FALSE)</f>
        <v>-23.7</v>
      </c>
      <c r="E1357">
        <f>VLOOKUP(C1357, 'lat-long'!A:C, 3, FALSE)</f>
        <v>134.1</v>
      </c>
    </row>
    <row r="1358" spans="1:5" x14ac:dyDescent="0.3">
      <c r="A1358" t="s">
        <v>2423</v>
      </c>
      <c r="B1358" t="s">
        <v>1949</v>
      </c>
      <c r="C1358" t="s">
        <v>2257</v>
      </c>
      <c r="D1358">
        <f>VLOOKUP(C1358, 'lat-long'!A:C, 2, FALSE)</f>
        <v>-23.7</v>
      </c>
      <c r="E1358">
        <f>VLOOKUP(C1358, 'lat-long'!A:C, 3, FALSE)</f>
        <v>134.1</v>
      </c>
    </row>
    <row r="1359" spans="1:5" x14ac:dyDescent="0.3">
      <c r="A1359" t="s">
        <v>1042</v>
      </c>
      <c r="B1359" t="s">
        <v>1950</v>
      </c>
      <c r="C1359" t="s">
        <v>2257</v>
      </c>
      <c r="D1359">
        <f>VLOOKUP(C1359, 'lat-long'!A:C, 2, FALSE)</f>
        <v>-23.7</v>
      </c>
      <c r="E1359">
        <f>VLOOKUP(C1359, 'lat-long'!A:C, 3, FALSE)</f>
        <v>134.1</v>
      </c>
    </row>
    <row r="1360" spans="1:5" x14ac:dyDescent="0.3">
      <c r="A1360" t="s">
        <v>1043</v>
      </c>
      <c r="B1360" t="s">
        <v>1951</v>
      </c>
      <c r="C1360" t="s">
        <v>2260</v>
      </c>
      <c r="D1360">
        <f>VLOOKUP(C1360, 'lat-long'!A:C, 2, FALSE)</f>
        <v>-28.7</v>
      </c>
      <c r="E1360">
        <f>VLOOKUP(C1360, 'lat-long'!A:C, 3, FALSE)</f>
        <v>25.3</v>
      </c>
    </row>
    <row r="1361" spans="1:5" x14ac:dyDescent="0.3">
      <c r="A1361" t="s">
        <v>219</v>
      </c>
      <c r="B1361" t="s">
        <v>1951</v>
      </c>
      <c r="C1361" t="s">
        <v>2260</v>
      </c>
      <c r="D1361">
        <f>VLOOKUP(C1361, 'lat-long'!A:C, 2, FALSE)</f>
        <v>-28.7</v>
      </c>
      <c r="E1361">
        <f>VLOOKUP(C1361, 'lat-long'!A:C, 3, FALSE)</f>
        <v>25.3</v>
      </c>
    </row>
    <row r="1362" spans="1:5" x14ac:dyDescent="0.3">
      <c r="A1362" t="s">
        <v>108</v>
      </c>
      <c r="B1362" t="s">
        <v>1951</v>
      </c>
      <c r="C1362" t="s">
        <v>2260</v>
      </c>
      <c r="D1362">
        <f>VLOOKUP(C1362, 'lat-long'!A:C, 2, FALSE)</f>
        <v>-28.7</v>
      </c>
      <c r="E1362">
        <f>VLOOKUP(C1362, 'lat-long'!A:C, 3, FALSE)</f>
        <v>25.3</v>
      </c>
    </row>
    <row r="1363" spans="1:5" x14ac:dyDescent="0.3">
      <c r="A1363" t="s">
        <v>1044</v>
      </c>
      <c r="B1363" t="s">
        <v>1045</v>
      </c>
      <c r="C1363" t="s">
        <v>1045</v>
      </c>
      <c r="D1363">
        <f>VLOOKUP(C1363, 'lat-long'!A:C, 2, FALSE)</f>
        <v>-0.6</v>
      </c>
      <c r="E1363">
        <f>VLOOKUP(C1363, 'lat-long'!A:C, 3, FALSE)</f>
        <v>38.5</v>
      </c>
    </row>
    <row r="1364" spans="1:5" x14ac:dyDescent="0.3">
      <c r="A1364" t="s">
        <v>1045</v>
      </c>
      <c r="B1364" t="s">
        <v>1045</v>
      </c>
      <c r="C1364" t="s">
        <v>1045</v>
      </c>
      <c r="D1364">
        <f>VLOOKUP(C1364, 'lat-long'!A:C, 2, FALSE)</f>
        <v>-0.6</v>
      </c>
      <c r="E1364">
        <f>VLOOKUP(C1364, 'lat-long'!A:C, 3, FALSE)</f>
        <v>38.5</v>
      </c>
    </row>
    <row r="1365" spans="1:5" x14ac:dyDescent="0.3">
      <c r="A1365" t="s">
        <v>1045</v>
      </c>
      <c r="B1365" t="s">
        <v>1045</v>
      </c>
      <c r="C1365" t="s">
        <v>1045</v>
      </c>
      <c r="D1365">
        <f>VLOOKUP(C1365, 'lat-long'!A:C, 2, FALSE)</f>
        <v>-0.6</v>
      </c>
      <c r="E1365">
        <f>VLOOKUP(C1365, 'lat-long'!A:C, 3, FALSE)</f>
        <v>38.5</v>
      </c>
    </row>
    <row r="1366" spans="1:5" x14ac:dyDescent="0.3">
      <c r="A1366" t="s">
        <v>1046</v>
      </c>
      <c r="B1366" t="s">
        <v>1952</v>
      </c>
      <c r="C1366" t="s">
        <v>615</v>
      </c>
      <c r="D1366">
        <f>VLOOKUP(C1366, 'lat-long'!A:C, 2, FALSE)</f>
        <v>65.3</v>
      </c>
      <c r="E1366">
        <f>VLOOKUP(C1366, 'lat-long'!A:C, 3, FALSE)</f>
        <v>27.4</v>
      </c>
    </row>
    <row r="1367" spans="1:5" x14ac:dyDescent="0.3">
      <c r="A1367" t="s">
        <v>2424</v>
      </c>
      <c r="B1367" t="s">
        <v>1952</v>
      </c>
      <c r="C1367" t="s">
        <v>615</v>
      </c>
      <c r="D1367">
        <f>VLOOKUP(C1367, 'lat-long'!A:C, 2, FALSE)</f>
        <v>65.3</v>
      </c>
      <c r="E1367">
        <f>VLOOKUP(C1367, 'lat-long'!A:C, 3, FALSE)</f>
        <v>27.4</v>
      </c>
    </row>
    <row r="1368" spans="1:5" x14ac:dyDescent="0.3">
      <c r="A1368" t="s">
        <v>1047</v>
      </c>
      <c r="B1368" t="s">
        <v>1047</v>
      </c>
      <c r="C1368" t="s">
        <v>2270</v>
      </c>
      <c r="D1368">
        <f>VLOOKUP(C1368, 'lat-long'!A:C, 2, FALSE)</f>
        <v>56.7</v>
      </c>
      <c r="E1368">
        <f>VLOOKUP(C1368, 'lat-long'!A:C, 3, FALSE)</f>
        <v>-4</v>
      </c>
    </row>
    <row r="1369" spans="1:5" x14ac:dyDescent="0.3">
      <c r="A1369" t="s">
        <v>1048</v>
      </c>
      <c r="B1369" t="s">
        <v>1048</v>
      </c>
      <c r="C1369" t="s">
        <v>2257</v>
      </c>
      <c r="D1369">
        <f>VLOOKUP(C1369, 'lat-long'!A:C, 2, FALSE)</f>
        <v>-23.7</v>
      </c>
      <c r="E1369">
        <f>VLOOKUP(C1369, 'lat-long'!A:C, 3, FALSE)</f>
        <v>134.1</v>
      </c>
    </row>
    <row r="1370" spans="1:5" x14ac:dyDescent="0.3">
      <c r="A1370" t="s">
        <v>1049</v>
      </c>
      <c r="B1370" t="s">
        <v>1953</v>
      </c>
      <c r="C1370" t="s">
        <v>2274</v>
      </c>
      <c r="D1370">
        <f>VLOOKUP(C1370, 'lat-long'!A:C, 2, FALSE)</f>
        <v>-19.2</v>
      </c>
      <c r="E1370">
        <f>VLOOKUP(C1370, 'lat-long'!A:C, 3, FALSE)</f>
        <v>30.1</v>
      </c>
    </row>
    <row r="1371" spans="1:5" x14ac:dyDescent="0.3">
      <c r="A1371" t="s">
        <v>1050</v>
      </c>
      <c r="B1371" t="s">
        <v>1953</v>
      </c>
      <c r="C1371" t="s">
        <v>2274</v>
      </c>
      <c r="D1371">
        <f>VLOOKUP(C1371, 'lat-long'!A:C, 2, FALSE)</f>
        <v>-19.2</v>
      </c>
      <c r="E1371">
        <f>VLOOKUP(C1371, 'lat-long'!A:C, 3, FALSE)</f>
        <v>30.1</v>
      </c>
    </row>
    <row r="1372" spans="1:5" x14ac:dyDescent="0.3">
      <c r="A1372" t="s">
        <v>1051</v>
      </c>
      <c r="B1372" t="s">
        <v>1954</v>
      </c>
      <c r="C1372" t="s">
        <v>2278</v>
      </c>
      <c r="D1372">
        <f>VLOOKUP(C1372, 'lat-long'!A:C, 2, FALSE)</f>
        <v>-14.2</v>
      </c>
      <c r="E1372">
        <f>VLOOKUP(C1372, 'lat-long'!A:C, 3, FALSE)</f>
        <v>29.1</v>
      </c>
    </row>
    <row r="1373" spans="1:5" x14ac:dyDescent="0.3">
      <c r="A1373" t="s">
        <v>2425</v>
      </c>
      <c r="B1373" t="s">
        <v>1954</v>
      </c>
      <c r="C1373" t="s">
        <v>2278</v>
      </c>
      <c r="D1373">
        <f>VLOOKUP(C1373, 'lat-long'!A:C, 2, FALSE)</f>
        <v>-14.2</v>
      </c>
      <c r="E1373">
        <f>VLOOKUP(C1373, 'lat-long'!A:C, 3, FALSE)</f>
        <v>29.1</v>
      </c>
    </row>
    <row r="1374" spans="1:5" x14ac:dyDescent="0.3">
      <c r="A1374" t="s">
        <v>1052</v>
      </c>
      <c r="B1374" t="s">
        <v>1954</v>
      </c>
      <c r="C1374" t="s">
        <v>2278</v>
      </c>
      <c r="D1374">
        <f>VLOOKUP(C1374, 'lat-long'!A:C, 2, FALSE)</f>
        <v>-14.2</v>
      </c>
      <c r="E1374">
        <f>VLOOKUP(C1374, 'lat-long'!A:C, 3, FALSE)</f>
        <v>29.1</v>
      </c>
    </row>
    <row r="1375" spans="1:5" x14ac:dyDescent="0.3">
      <c r="A1375" t="s">
        <v>1053</v>
      </c>
      <c r="B1375" t="s">
        <v>1955</v>
      </c>
      <c r="C1375" t="s">
        <v>2262</v>
      </c>
      <c r="D1375">
        <f>VLOOKUP(C1375, 'lat-long'!A:C, 2, FALSE)</f>
        <v>22.2</v>
      </c>
      <c r="E1375">
        <f>VLOOKUP(C1375, 'lat-long'!A:C, 3, FALSE)</f>
        <v>78.400000000000006</v>
      </c>
    </row>
    <row r="1376" spans="1:5" x14ac:dyDescent="0.3">
      <c r="A1376" t="s">
        <v>1054</v>
      </c>
      <c r="B1376" t="s">
        <v>1956</v>
      </c>
      <c r="C1376" t="s">
        <v>2275</v>
      </c>
      <c r="D1376">
        <f>VLOOKUP(C1376, 'lat-long'!A:C, 2, FALSE)</f>
        <v>-22.6</v>
      </c>
      <c r="E1376">
        <f>VLOOKUP(C1376, 'lat-long'!A:C, 3, FALSE)</f>
        <v>17.100000000000001</v>
      </c>
    </row>
    <row r="1377" spans="1:5" x14ac:dyDescent="0.3">
      <c r="A1377" t="s">
        <v>1055</v>
      </c>
      <c r="B1377" t="s">
        <v>1956</v>
      </c>
      <c r="C1377" t="s">
        <v>2275</v>
      </c>
      <c r="D1377">
        <f>VLOOKUP(C1377, 'lat-long'!A:C, 2, FALSE)</f>
        <v>-22.6</v>
      </c>
      <c r="E1377">
        <f>VLOOKUP(C1377, 'lat-long'!A:C, 3, FALSE)</f>
        <v>17.100000000000001</v>
      </c>
    </row>
    <row r="1378" spans="1:5" x14ac:dyDescent="0.3">
      <c r="A1378" t="s">
        <v>1056</v>
      </c>
      <c r="B1378" t="s">
        <v>1056</v>
      </c>
      <c r="C1378" t="s">
        <v>2260</v>
      </c>
      <c r="D1378">
        <f>VLOOKUP(C1378, 'lat-long'!A:C, 2, FALSE)</f>
        <v>-28.7</v>
      </c>
      <c r="E1378">
        <f>VLOOKUP(C1378, 'lat-long'!A:C, 3, FALSE)</f>
        <v>25.3</v>
      </c>
    </row>
    <row r="1379" spans="1:5" x14ac:dyDescent="0.3">
      <c r="A1379" t="s">
        <v>1057</v>
      </c>
      <c r="B1379" t="s">
        <v>1957</v>
      </c>
      <c r="C1379" t="s">
        <v>2269</v>
      </c>
      <c r="D1379">
        <f>VLOOKUP(C1379, 'lat-long'!A:C, 2, FALSE)</f>
        <v>33.9</v>
      </c>
      <c r="E1379">
        <f>VLOOKUP(C1379, 'lat-long'!A:C, 3, FALSE)</f>
        <v>104.1</v>
      </c>
    </row>
    <row r="1380" spans="1:5" x14ac:dyDescent="0.3">
      <c r="A1380" t="s">
        <v>1058</v>
      </c>
      <c r="B1380" t="s">
        <v>1958</v>
      </c>
      <c r="C1380" t="s">
        <v>2257</v>
      </c>
      <c r="D1380">
        <f>VLOOKUP(C1380, 'lat-long'!A:C, 2, FALSE)</f>
        <v>-23.7</v>
      </c>
      <c r="E1380">
        <f>VLOOKUP(C1380, 'lat-long'!A:C, 3, FALSE)</f>
        <v>134.1</v>
      </c>
    </row>
    <row r="1381" spans="1:5" x14ac:dyDescent="0.3">
      <c r="A1381" t="s">
        <v>1059</v>
      </c>
      <c r="B1381" t="s">
        <v>1959</v>
      </c>
      <c r="C1381" t="s">
        <v>2283</v>
      </c>
      <c r="D1381">
        <f>VLOOKUP(C1381, 'lat-long'!A:C, 2, FALSE)</f>
        <v>55.9</v>
      </c>
      <c r="E1381">
        <f>VLOOKUP(C1381, 'lat-long'!A:C, 3, FALSE)</f>
        <v>10.7</v>
      </c>
    </row>
    <row r="1382" spans="1:5" x14ac:dyDescent="0.3">
      <c r="A1382" t="s">
        <v>1060</v>
      </c>
      <c r="B1382" t="s">
        <v>1959</v>
      </c>
      <c r="C1382" t="s">
        <v>2283</v>
      </c>
      <c r="D1382">
        <f>VLOOKUP(C1382, 'lat-long'!A:C, 2, FALSE)</f>
        <v>55.9</v>
      </c>
      <c r="E1382">
        <f>VLOOKUP(C1382, 'lat-long'!A:C, 3, FALSE)</f>
        <v>10.7</v>
      </c>
    </row>
    <row r="1383" spans="1:5" x14ac:dyDescent="0.3">
      <c r="A1383" t="s">
        <v>1061</v>
      </c>
      <c r="B1383" t="s">
        <v>1959</v>
      </c>
      <c r="C1383" t="s">
        <v>2283</v>
      </c>
      <c r="D1383">
        <f>VLOOKUP(C1383, 'lat-long'!A:C, 2, FALSE)</f>
        <v>55.9</v>
      </c>
      <c r="E1383">
        <f>VLOOKUP(C1383, 'lat-long'!A:C, 3, FALSE)</f>
        <v>10.7</v>
      </c>
    </row>
    <row r="1384" spans="1:5" x14ac:dyDescent="0.3">
      <c r="A1384" t="s">
        <v>1062</v>
      </c>
      <c r="B1384" t="s">
        <v>1959</v>
      </c>
      <c r="C1384" t="s">
        <v>2283</v>
      </c>
      <c r="D1384">
        <f>VLOOKUP(C1384, 'lat-long'!A:C, 2, FALSE)</f>
        <v>55.9</v>
      </c>
      <c r="E1384">
        <f>VLOOKUP(C1384, 'lat-long'!A:C, 3, FALSE)</f>
        <v>10.7</v>
      </c>
    </row>
    <row r="1385" spans="1:5" x14ac:dyDescent="0.3">
      <c r="A1385" t="s">
        <v>1063</v>
      </c>
      <c r="B1385" t="s">
        <v>1959</v>
      </c>
      <c r="C1385" t="s">
        <v>2283</v>
      </c>
      <c r="D1385">
        <f>VLOOKUP(C1385, 'lat-long'!A:C, 2, FALSE)</f>
        <v>55.9</v>
      </c>
      <c r="E1385">
        <f>VLOOKUP(C1385, 'lat-long'!A:C, 3, FALSE)</f>
        <v>10.7</v>
      </c>
    </row>
    <row r="1386" spans="1:5" x14ac:dyDescent="0.3">
      <c r="A1386" t="s">
        <v>1064</v>
      </c>
      <c r="B1386" t="s">
        <v>1959</v>
      </c>
      <c r="C1386" t="s">
        <v>2283</v>
      </c>
      <c r="D1386">
        <f>VLOOKUP(C1386, 'lat-long'!A:C, 2, FALSE)</f>
        <v>55.9</v>
      </c>
      <c r="E1386">
        <f>VLOOKUP(C1386, 'lat-long'!A:C, 3, FALSE)</f>
        <v>10.7</v>
      </c>
    </row>
    <row r="1387" spans="1:5" x14ac:dyDescent="0.3">
      <c r="A1387" t="s">
        <v>1065</v>
      </c>
      <c r="B1387" t="s">
        <v>1959</v>
      </c>
      <c r="C1387" t="s">
        <v>2283</v>
      </c>
      <c r="D1387">
        <f>VLOOKUP(C1387, 'lat-long'!A:C, 2, FALSE)</f>
        <v>55.9</v>
      </c>
      <c r="E1387">
        <f>VLOOKUP(C1387, 'lat-long'!A:C, 3, FALSE)</f>
        <v>10.7</v>
      </c>
    </row>
    <row r="1388" spans="1:5" x14ac:dyDescent="0.3">
      <c r="A1388" t="s">
        <v>1066</v>
      </c>
      <c r="B1388" t="s">
        <v>1959</v>
      </c>
      <c r="C1388" t="s">
        <v>2283</v>
      </c>
      <c r="D1388">
        <f>VLOOKUP(C1388, 'lat-long'!A:C, 2, FALSE)</f>
        <v>55.9</v>
      </c>
      <c r="E1388">
        <f>VLOOKUP(C1388, 'lat-long'!A:C, 3, FALSE)</f>
        <v>10.7</v>
      </c>
    </row>
    <row r="1389" spans="1:5" x14ac:dyDescent="0.3">
      <c r="A1389" t="s">
        <v>1067</v>
      </c>
      <c r="B1389" t="s">
        <v>1959</v>
      </c>
      <c r="C1389" t="s">
        <v>2283</v>
      </c>
      <c r="D1389">
        <f>VLOOKUP(C1389, 'lat-long'!A:C, 2, FALSE)</f>
        <v>55.9</v>
      </c>
      <c r="E1389">
        <f>VLOOKUP(C1389, 'lat-long'!A:C, 3, FALSE)</f>
        <v>10.7</v>
      </c>
    </row>
    <row r="1390" spans="1:5" x14ac:dyDescent="0.3">
      <c r="A1390" t="s">
        <v>1068</v>
      </c>
      <c r="B1390" t="s">
        <v>1960</v>
      </c>
      <c r="C1390" t="s">
        <v>2260</v>
      </c>
      <c r="D1390">
        <f>VLOOKUP(C1390, 'lat-long'!A:C, 2, FALSE)</f>
        <v>-28.7</v>
      </c>
      <c r="E1390">
        <f>VLOOKUP(C1390, 'lat-long'!A:C, 3, FALSE)</f>
        <v>25.3</v>
      </c>
    </row>
    <row r="1391" spans="1:5" x14ac:dyDescent="0.3">
      <c r="A1391" t="s">
        <v>1069</v>
      </c>
      <c r="B1391" t="s">
        <v>1960</v>
      </c>
      <c r="C1391" t="s">
        <v>2260</v>
      </c>
      <c r="D1391">
        <f>VLOOKUP(C1391, 'lat-long'!A:C, 2, FALSE)</f>
        <v>-28.7</v>
      </c>
      <c r="E1391">
        <f>VLOOKUP(C1391, 'lat-long'!A:C, 3, FALSE)</f>
        <v>25.3</v>
      </c>
    </row>
    <row r="1392" spans="1:5" x14ac:dyDescent="0.3">
      <c r="A1392" t="s">
        <v>1070</v>
      </c>
      <c r="B1392" t="s">
        <v>1960</v>
      </c>
      <c r="C1392" t="s">
        <v>2260</v>
      </c>
      <c r="D1392">
        <f>VLOOKUP(C1392, 'lat-long'!A:C, 2, FALSE)</f>
        <v>-28.7</v>
      </c>
      <c r="E1392">
        <f>VLOOKUP(C1392, 'lat-long'!A:C, 3, FALSE)</f>
        <v>25.3</v>
      </c>
    </row>
    <row r="1393" spans="1:5" x14ac:dyDescent="0.3">
      <c r="A1393" t="s">
        <v>1071</v>
      </c>
      <c r="B1393" t="s">
        <v>1960</v>
      </c>
      <c r="C1393" t="s">
        <v>2260</v>
      </c>
      <c r="D1393">
        <f>VLOOKUP(C1393, 'lat-long'!A:C, 2, FALSE)</f>
        <v>-28.7</v>
      </c>
      <c r="E1393">
        <f>VLOOKUP(C1393, 'lat-long'!A:C, 3, FALSE)</f>
        <v>25.3</v>
      </c>
    </row>
    <row r="1394" spans="1:5" x14ac:dyDescent="0.3">
      <c r="A1394" t="s">
        <v>1072</v>
      </c>
      <c r="B1394" t="s">
        <v>1960</v>
      </c>
      <c r="C1394" t="s">
        <v>2260</v>
      </c>
      <c r="D1394">
        <f>VLOOKUP(C1394, 'lat-long'!A:C, 2, FALSE)</f>
        <v>-28.7</v>
      </c>
      <c r="E1394">
        <f>VLOOKUP(C1394, 'lat-long'!A:C, 3, FALSE)</f>
        <v>25.3</v>
      </c>
    </row>
    <row r="1395" spans="1:5" x14ac:dyDescent="0.3">
      <c r="A1395" t="s">
        <v>1073</v>
      </c>
      <c r="B1395" t="s">
        <v>1960</v>
      </c>
      <c r="C1395" t="s">
        <v>2260</v>
      </c>
      <c r="D1395">
        <f>VLOOKUP(C1395, 'lat-long'!A:C, 2, FALSE)</f>
        <v>-28.7</v>
      </c>
      <c r="E1395">
        <f>VLOOKUP(C1395, 'lat-long'!A:C, 3, FALSE)</f>
        <v>25.3</v>
      </c>
    </row>
    <row r="1396" spans="1:5" x14ac:dyDescent="0.3">
      <c r="A1396" t="s">
        <v>1074</v>
      </c>
      <c r="B1396" t="s">
        <v>1961</v>
      </c>
      <c r="C1396" t="s">
        <v>2261</v>
      </c>
      <c r="D1396">
        <f>VLOOKUP(C1396, 'lat-long'!A:C, 2, FALSE)</f>
        <v>40.700000000000003</v>
      </c>
      <c r="E1396">
        <f>VLOOKUP(C1396, 'lat-long'!A:C, 3, FALSE)</f>
        <v>-96.2</v>
      </c>
    </row>
    <row r="1397" spans="1:5" x14ac:dyDescent="0.3">
      <c r="A1397" t="s">
        <v>1075</v>
      </c>
      <c r="B1397" t="s">
        <v>1962</v>
      </c>
      <c r="C1397" t="s">
        <v>2264</v>
      </c>
      <c r="D1397">
        <f>VLOOKUP(C1397, 'lat-long'!A:C, 2, FALSE)</f>
        <v>63.7</v>
      </c>
      <c r="E1397">
        <f>VLOOKUP(C1397, 'lat-long'!A:C, 3, FALSE)</f>
        <v>98.1</v>
      </c>
    </row>
    <row r="1398" spans="1:5" x14ac:dyDescent="0.3">
      <c r="A1398" t="s">
        <v>1076</v>
      </c>
      <c r="B1398" t="s">
        <v>1962</v>
      </c>
      <c r="C1398" t="s">
        <v>2264</v>
      </c>
      <c r="D1398">
        <f>VLOOKUP(C1398, 'lat-long'!A:C, 2, FALSE)</f>
        <v>63.7</v>
      </c>
      <c r="E1398">
        <f>VLOOKUP(C1398, 'lat-long'!A:C, 3, FALSE)</f>
        <v>98.1</v>
      </c>
    </row>
    <row r="1399" spans="1:5" x14ac:dyDescent="0.3">
      <c r="A1399" t="s">
        <v>2903</v>
      </c>
      <c r="B1399" t="s">
        <v>2916</v>
      </c>
      <c r="C1399" t="s">
        <v>2896</v>
      </c>
      <c r="D1399">
        <f>VLOOKUP(C1399, 'lat-long'!A:C, 2, FALSE)</f>
        <v>39.700000000000003</v>
      </c>
      <c r="E1399">
        <f>VLOOKUP(C1399, 'lat-long'!A:C, 3, FALSE)</f>
        <v>-108.6</v>
      </c>
    </row>
    <row r="1400" spans="1:5" x14ac:dyDescent="0.3">
      <c r="A1400" t="s">
        <v>1077</v>
      </c>
      <c r="B1400" t="s">
        <v>1078</v>
      </c>
      <c r="C1400" t="s">
        <v>2261</v>
      </c>
      <c r="D1400">
        <f>VLOOKUP(C1400, 'lat-long'!A:C, 2, FALSE)</f>
        <v>40.700000000000003</v>
      </c>
      <c r="E1400">
        <f>VLOOKUP(C1400, 'lat-long'!A:C, 3, FALSE)</f>
        <v>-96.2</v>
      </c>
    </row>
    <row r="1401" spans="1:5" x14ac:dyDescent="0.3">
      <c r="A1401" t="s">
        <v>1078</v>
      </c>
      <c r="B1401" t="s">
        <v>1078</v>
      </c>
      <c r="C1401" t="s">
        <v>2261</v>
      </c>
      <c r="D1401">
        <f>VLOOKUP(C1401, 'lat-long'!A:C, 2, FALSE)</f>
        <v>40.700000000000003</v>
      </c>
      <c r="E1401">
        <f>VLOOKUP(C1401, 'lat-long'!A:C, 3, FALSE)</f>
        <v>-96.2</v>
      </c>
    </row>
    <row r="1402" spans="1:5" x14ac:dyDescent="0.3">
      <c r="A1402" t="s">
        <v>1079</v>
      </c>
      <c r="B1402" t="s">
        <v>1963</v>
      </c>
      <c r="C1402" t="s">
        <v>2261</v>
      </c>
      <c r="D1402">
        <f>VLOOKUP(C1402, 'lat-long'!A:C, 2, FALSE)</f>
        <v>40.700000000000003</v>
      </c>
      <c r="E1402">
        <f>VLOOKUP(C1402, 'lat-long'!A:C, 3, FALSE)</f>
        <v>-96.2</v>
      </c>
    </row>
    <row r="1403" spans="1:5" x14ac:dyDescent="0.3">
      <c r="A1403" t="s">
        <v>194</v>
      </c>
      <c r="B1403" t="s">
        <v>1963</v>
      </c>
      <c r="C1403" t="s">
        <v>2261</v>
      </c>
      <c r="D1403">
        <f>VLOOKUP(C1403, 'lat-long'!A:C, 2, FALSE)</f>
        <v>40.700000000000003</v>
      </c>
      <c r="E1403">
        <f>VLOOKUP(C1403, 'lat-long'!A:C, 3, FALSE)</f>
        <v>-96.2</v>
      </c>
    </row>
    <row r="1404" spans="1:5" x14ac:dyDescent="0.3">
      <c r="A1404" t="s">
        <v>150</v>
      </c>
      <c r="B1404" t="s">
        <v>1963</v>
      </c>
      <c r="C1404" t="s">
        <v>2261</v>
      </c>
      <c r="D1404">
        <f>VLOOKUP(C1404, 'lat-long'!A:C, 2, FALSE)</f>
        <v>40.700000000000003</v>
      </c>
      <c r="E1404">
        <f>VLOOKUP(C1404, 'lat-long'!A:C, 3, FALSE)</f>
        <v>-96.2</v>
      </c>
    </row>
    <row r="1405" spans="1:5" x14ac:dyDescent="0.3">
      <c r="A1405" t="s">
        <v>1080</v>
      </c>
      <c r="B1405" t="s">
        <v>1963</v>
      </c>
      <c r="C1405" t="s">
        <v>2261</v>
      </c>
      <c r="D1405">
        <f>VLOOKUP(C1405, 'lat-long'!A:C, 2, FALSE)</f>
        <v>40.700000000000003</v>
      </c>
      <c r="E1405">
        <f>VLOOKUP(C1405, 'lat-long'!A:C, 3, FALSE)</f>
        <v>-96.2</v>
      </c>
    </row>
    <row r="1406" spans="1:5" x14ac:dyDescent="0.3">
      <c r="A1406" t="s">
        <v>1081</v>
      </c>
      <c r="B1406" t="s">
        <v>1081</v>
      </c>
      <c r="C1406" t="s">
        <v>2257</v>
      </c>
      <c r="D1406">
        <f>VLOOKUP(C1406, 'lat-long'!A:C, 2, FALSE)</f>
        <v>-23.7</v>
      </c>
      <c r="E1406">
        <f>VLOOKUP(C1406, 'lat-long'!A:C, 3, FALSE)</f>
        <v>134.1</v>
      </c>
    </row>
    <row r="1407" spans="1:5" x14ac:dyDescent="0.3">
      <c r="A1407" t="s">
        <v>1082</v>
      </c>
      <c r="B1407" t="s">
        <v>1964</v>
      </c>
      <c r="C1407" t="s">
        <v>2264</v>
      </c>
      <c r="D1407">
        <f>VLOOKUP(C1407, 'lat-long'!A:C, 2, FALSE)</f>
        <v>63.7</v>
      </c>
      <c r="E1407">
        <f>VLOOKUP(C1407, 'lat-long'!A:C, 3, FALSE)</f>
        <v>98.1</v>
      </c>
    </row>
    <row r="1408" spans="1:5" x14ac:dyDescent="0.3">
      <c r="A1408" t="s">
        <v>2426</v>
      </c>
      <c r="B1408" t="s">
        <v>1965</v>
      </c>
      <c r="C1408" t="s">
        <v>2264</v>
      </c>
      <c r="D1408">
        <f>VLOOKUP(C1408, 'lat-long'!A:C, 2, FALSE)</f>
        <v>63.7</v>
      </c>
      <c r="E1408">
        <f>VLOOKUP(C1408, 'lat-long'!A:C, 3, FALSE)</f>
        <v>98.1</v>
      </c>
    </row>
    <row r="1409" spans="1:5" x14ac:dyDescent="0.3">
      <c r="A1409" t="s">
        <v>1083</v>
      </c>
      <c r="B1409" t="s">
        <v>1083</v>
      </c>
      <c r="C1409" t="s">
        <v>2262</v>
      </c>
      <c r="D1409">
        <f>VLOOKUP(C1409, 'lat-long'!A:C, 2, FALSE)</f>
        <v>22.2</v>
      </c>
      <c r="E1409">
        <f>VLOOKUP(C1409, 'lat-long'!A:C, 3, FALSE)</f>
        <v>78.400000000000006</v>
      </c>
    </row>
    <row r="1410" spans="1:5" x14ac:dyDescent="0.3">
      <c r="A1410" t="s">
        <v>1084</v>
      </c>
      <c r="B1410" t="s">
        <v>1083</v>
      </c>
      <c r="C1410" t="s">
        <v>2262</v>
      </c>
      <c r="D1410">
        <f>VLOOKUP(C1410, 'lat-long'!A:C, 2, FALSE)</f>
        <v>22.2</v>
      </c>
      <c r="E1410">
        <f>VLOOKUP(C1410, 'lat-long'!A:C, 3, FALSE)</f>
        <v>78.400000000000006</v>
      </c>
    </row>
    <row r="1411" spans="1:5" x14ac:dyDescent="0.3">
      <c r="A1411" t="s">
        <v>1085</v>
      </c>
      <c r="B1411" t="s">
        <v>1085</v>
      </c>
      <c r="C1411" t="s">
        <v>2257</v>
      </c>
      <c r="D1411">
        <f>VLOOKUP(C1411, 'lat-long'!A:C, 2, FALSE)</f>
        <v>-23.7</v>
      </c>
      <c r="E1411">
        <f>VLOOKUP(C1411, 'lat-long'!A:C, 3, FALSE)</f>
        <v>134.1</v>
      </c>
    </row>
    <row r="1412" spans="1:5" x14ac:dyDescent="0.3">
      <c r="A1412" t="s">
        <v>1086</v>
      </c>
      <c r="B1412" t="s">
        <v>1086</v>
      </c>
      <c r="C1412" t="s">
        <v>2264</v>
      </c>
      <c r="D1412">
        <f>VLOOKUP(C1412, 'lat-long'!A:C, 2, FALSE)</f>
        <v>63.7</v>
      </c>
      <c r="E1412">
        <f>VLOOKUP(C1412, 'lat-long'!A:C, 3, FALSE)</f>
        <v>98.1</v>
      </c>
    </row>
    <row r="1413" spans="1:5" x14ac:dyDescent="0.3">
      <c r="A1413" t="s">
        <v>1087</v>
      </c>
      <c r="B1413" t="s">
        <v>1966</v>
      </c>
      <c r="C1413" t="s">
        <v>2264</v>
      </c>
      <c r="D1413">
        <f>VLOOKUP(C1413, 'lat-long'!A:C, 2, FALSE)</f>
        <v>63.7</v>
      </c>
      <c r="E1413">
        <f>VLOOKUP(C1413, 'lat-long'!A:C, 3, FALSE)</f>
        <v>98.1</v>
      </c>
    </row>
    <row r="1414" spans="1:5" x14ac:dyDescent="0.3">
      <c r="A1414" t="s">
        <v>1088</v>
      </c>
      <c r="B1414" t="s">
        <v>1088</v>
      </c>
      <c r="C1414" t="s">
        <v>2261</v>
      </c>
      <c r="D1414">
        <f>VLOOKUP(C1414, 'lat-long'!A:C, 2, FALSE)</f>
        <v>40.700000000000003</v>
      </c>
      <c r="E1414">
        <f>VLOOKUP(C1414, 'lat-long'!A:C, 3, FALSE)</f>
        <v>-96.2</v>
      </c>
    </row>
    <row r="1415" spans="1:5" x14ac:dyDescent="0.3">
      <c r="A1415" t="s">
        <v>1089</v>
      </c>
      <c r="B1415" t="s">
        <v>1089</v>
      </c>
      <c r="C1415" t="s">
        <v>2275</v>
      </c>
      <c r="D1415">
        <f>VLOOKUP(C1415, 'lat-long'!A:C, 2, FALSE)</f>
        <v>-22.6</v>
      </c>
      <c r="E1415">
        <f>VLOOKUP(C1415, 'lat-long'!A:C, 3, FALSE)</f>
        <v>17.100000000000001</v>
      </c>
    </row>
    <row r="1416" spans="1:5" x14ac:dyDescent="0.3">
      <c r="A1416" t="s">
        <v>1090</v>
      </c>
      <c r="B1416" t="s">
        <v>186</v>
      </c>
      <c r="C1416" t="s">
        <v>2261</v>
      </c>
      <c r="D1416">
        <f>VLOOKUP(C1416, 'lat-long'!A:C, 2, FALSE)</f>
        <v>40.700000000000003</v>
      </c>
      <c r="E1416">
        <f>VLOOKUP(C1416, 'lat-long'!A:C, 3, FALSE)</f>
        <v>-96.2</v>
      </c>
    </row>
    <row r="1417" spans="1:5" x14ac:dyDescent="0.3">
      <c r="A1417" t="s">
        <v>16</v>
      </c>
      <c r="B1417" t="s">
        <v>186</v>
      </c>
      <c r="C1417" t="s">
        <v>2261</v>
      </c>
      <c r="D1417">
        <f>VLOOKUP(C1417, 'lat-long'!A:C, 2, FALSE)</f>
        <v>40.700000000000003</v>
      </c>
      <c r="E1417">
        <f>VLOOKUP(C1417, 'lat-long'!A:C, 3, FALSE)</f>
        <v>-96.2</v>
      </c>
    </row>
    <row r="1418" spans="1:5" x14ac:dyDescent="0.3">
      <c r="A1418" t="s">
        <v>186</v>
      </c>
      <c r="B1418" t="s">
        <v>186</v>
      </c>
      <c r="C1418" t="s">
        <v>2261</v>
      </c>
      <c r="D1418">
        <f>VLOOKUP(C1418, 'lat-long'!A:C, 2, FALSE)</f>
        <v>40.700000000000003</v>
      </c>
      <c r="E1418">
        <f>VLOOKUP(C1418, 'lat-long'!A:C, 3, FALSE)</f>
        <v>-96.2</v>
      </c>
    </row>
    <row r="1419" spans="1:5" x14ac:dyDescent="0.3">
      <c r="A1419" t="s">
        <v>76</v>
      </c>
      <c r="B1419" t="s">
        <v>186</v>
      </c>
      <c r="C1419" t="s">
        <v>2261</v>
      </c>
      <c r="D1419">
        <f>VLOOKUP(C1419, 'lat-long'!A:C, 2, FALSE)</f>
        <v>40.700000000000003</v>
      </c>
      <c r="E1419">
        <f>VLOOKUP(C1419, 'lat-long'!A:C, 3, FALSE)</f>
        <v>-96.2</v>
      </c>
    </row>
    <row r="1420" spans="1:5" x14ac:dyDescent="0.3">
      <c r="A1420" t="s">
        <v>1091</v>
      </c>
      <c r="B1420" t="s">
        <v>1967</v>
      </c>
      <c r="C1420" t="s">
        <v>2267</v>
      </c>
      <c r="D1420">
        <f>VLOOKUP(C1420, 'lat-long'!A:C, 2, FALSE)</f>
        <v>78.900000000000006</v>
      </c>
      <c r="E1420">
        <f>VLOOKUP(C1420, 'lat-long'!A:C, 3, FALSE)</f>
        <v>18.3</v>
      </c>
    </row>
    <row r="1421" spans="1:5" x14ac:dyDescent="0.3">
      <c r="A1421" t="s">
        <v>2427</v>
      </c>
      <c r="B1421" t="s">
        <v>1967</v>
      </c>
      <c r="C1421" t="s">
        <v>2267</v>
      </c>
      <c r="D1421">
        <f>VLOOKUP(C1421, 'lat-long'!A:C, 2, FALSE)</f>
        <v>78.900000000000006</v>
      </c>
      <c r="E1421">
        <f>VLOOKUP(C1421, 'lat-long'!A:C, 3, FALSE)</f>
        <v>18.3</v>
      </c>
    </row>
    <row r="1422" spans="1:5" x14ac:dyDescent="0.3">
      <c r="A1422" t="s">
        <v>1092</v>
      </c>
      <c r="B1422" t="s">
        <v>1968</v>
      </c>
      <c r="C1422" t="s">
        <v>2271</v>
      </c>
      <c r="D1422">
        <f>VLOOKUP(C1422, 'lat-long'!A:C, 2, FALSE)</f>
        <v>-12.1</v>
      </c>
      <c r="E1422">
        <f>VLOOKUP(C1422, 'lat-long'!A:C, 3, FALSE)</f>
        <v>-47.7</v>
      </c>
    </row>
    <row r="1423" spans="1:5" x14ac:dyDescent="0.3">
      <c r="A1423" t="s">
        <v>2428</v>
      </c>
      <c r="B1423" t="s">
        <v>1968</v>
      </c>
      <c r="C1423" t="s">
        <v>2271</v>
      </c>
      <c r="D1423">
        <f>VLOOKUP(C1423, 'lat-long'!A:C, 2, FALSE)</f>
        <v>-12.1</v>
      </c>
      <c r="E1423">
        <f>VLOOKUP(C1423, 'lat-long'!A:C, 3, FALSE)</f>
        <v>-47.7</v>
      </c>
    </row>
    <row r="1424" spans="1:5" x14ac:dyDescent="0.3">
      <c r="A1424" t="s">
        <v>1093</v>
      </c>
      <c r="B1424" t="s">
        <v>1094</v>
      </c>
      <c r="C1424" t="s">
        <v>2257</v>
      </c>
      <c r="D1424">
        <f>VLOOKUP(C1424, 'lat-long'!A:C, 2, FALSE)</f>
        <v>-23.7</v>
      </c>
      <c r="E1424">
        <f>VLOOKUP(C1424, 'lat-long'!A:C, 3, FALSE)</f>
        <v>134.1</v>
      </c>
    </row>
    <row r="1425" spans="1:5" x14ac:dyDescent="0.3">
      <c r="A1425" t="s">
        <v>1094</v>
      </c>
      <c r="B1425" t="s">
        <v>1094</v>
      </c>
      <c r="C1425" t="s">
        <v>2257</v>
      </c>
      <c r="D1425">
        <f>VLOOKUP(C1425, 'lat-long'!A:C, 2, FALSE)</f>
        <v>-23.7</v>
      </c>
      <c r="E1425">
        <f>VLOOKUP(C1425, 'lat-long'!A:C, 3, FALSE)</f>
        <v>134.1</v>
      </c>
    </row>
    <row r="1426" spans="1:5" x14ac:dyDescent="0.3">
      <c r="A1426" t="s">
        <v>1095</v>
      </c>
      <c r="B1426" t="s">
        <v>1094</v>
      </c>
      <c r="C1426" t="s">
        <v>2257</v>
      </c>
      <c r="D1426">
        <f>VLOOKUP(C1426, 'lat-long'!A:C, 2, FALSE)</f>
        <v>-23.7</v>
      </c>
      <c r="E1426">
        <f>VLOOKUP(C1426, 'lat-long'!A:C, 3, FALSE)</f>
        <v>134.1</v>
      </c>
    </row>
    <row r="1427" spans="1:5" x14ac:dyDescent="0.3">
      <c r="A1427" t="s">
        <v>2429</v>
      </c>
      <c r="B1427" t="s">
        <v>1094</v>
      </c>
      <c r="C1427" t="s">
        <v>2257</v>
      </c>
      <c r="D1427">
        <f>VLOOKUP(C1427, 'lat-long'!A:C, 2, FALSE)</f>
        <v>-23.7</v>
      </c>
      <c r="E1427">
        <f>VLOOKUP(C1427, 'lat-long'!A:C, 3, FALSE)</f>
        <v>134.1</v>
      </c>
    </row>
    <row r="1428" spans="1:5" x14ac:dyDescent="0.3">
      <c r="A1428" t="s">
        <v>1096</v>
      </c>
      <c r="B1428" t="s">
        <v>1096</v>
      </c>
      <c r="C1428" t="s">
        <v>2275</v>
      </c>
      <c r="D1428">
        <f>VLOOKUP(C1428, 'lat-long'!A:C, 2, FALSE)</f>
        <v>-22.6</v>
      </c>
      <c r="E1428">
        <f>VLOOKUP(C1428, 'lat-long'!A:C, 3, FALSE)</f>
        <v>17.100000000000001</v>
      </c>
    </row>
    <row r="1429" spans="1:5" x14ac:dyDescent="0.3">
      <c r="A1429" t="s">
        <v>1097</v>
      </c>
      <c r="B1429" t="s">
        <v>1969</v>
      </c>
      <c r="C1429" t="s">
        <v>2274</v>
      </c>
      <c r="D1429">
        <f>VLOOKUP(C1429, 'lat-long'!A:C, 2, FALSE)</f>
        <v>-19.2</v>
      </c>
      <c r="E1429">
        <f>VLOOKUP(C1429, 'lat-long'!A:C, 3, FALSE)</f>
        <v>30.1</v>
      </c>
    </row>
    <row r="1430" spans="1:5" x14ac:dyDescent="0.3">
      <c r="A1430" t="s">
        <v>1098</v>
      </c>
      <c r="B1430" t="s">
        <v>1970</v>
      </c>
      <c r="C1430" t="s">
        <v>2260</v>
      </c>
      <c r="D1430">
        <f>VLOOKUP(C1430, 'lat-long'!A:C, 2, FALSE)</f>
        <v>-28.7</v>
      </c>
      <c r="E1430">
        <f>VLOOKUP(C1430, 'lat-long'!A:C, 3, FALSE)</f>
        <v>25.3</v>
      </c>
    </row>
    <row r="1431" spans="1:5" x14ac:dyDescent="0.3">
      <c r="A1431" t="s">
        <v>1099</v>
      </c>
      <c r="B1431" t="s">
        <v>1971</v>
      </c>
      <c r="C1431" t="s">
        <v>2257</v>
      </c>
      <c r="D1431">
        <f>VLOOKUP(C1431, 'lat-long'!A:C, 2, FALSE)</f>
        <v>-23.7</v>
      </c>
      <c r="E1431">
        <f>VLOOKUP(C1431, 'lat-long'!A:C, 3, FALSE)</f>
        <v>134.1</v>
      </c>
    </row>
    <row r="1432" spans="1:5" x14ac:dyDescent="0.3">
      <c r="A1432" t="s">
        <v>1971</v>
      </c>
      <c r="B1432" t="s">
        <v>1971</v>
      </c>
      <c r="C1432" t="s">
        <v>2257</v>
      </c>
      <c r="D1432">
        <f>VLOOKUP(C1432, 'lat-long'!A:C, 2, FALSE)</f>
        <v>-23.7</v>
      </c>
      <c r="E1432">
        <f>VLOOKUP(C1432, 'lat-long'!A:C, 3, FALSE)</f>
        <v>134.1</v>
      </c>
    </row>
    <row r="1433" spans="1:5" x14ac:dyDescent="0.3">
      <c r="A1433" t="s">
        <v>2430</v>
      </c>
      <c r="B1433" t="s">
        <v>1972</v>
      </c>
      <c r="C1433" t="s">
        <v>2260</v>
      </c>
      <c r="D1433">
        <f>VLOOKUP(C1433, 'lat-long'!A:C, 2, FALSE)</f>
        <v>-28.7</v>
      </c>
      <c r="E1433">
        <f>VLOOKUP(C1433, 'lat-long'!A:C, 3, FALSE)</f>
        <v>25.3</v>
      </c>
    </row>
    <row r="1434" spans="1:5" x14ac:dyDescent="0.3">
      <c r="A1434" t="s">
        <v>1100</v>
      </c>
      <c r="B1434" t="s">
        <v>1973</v>
      </c>
      <c r="C1434" t="s">
        <v>2258</v>
      </c>
      <c r="D1434">
        <f>VLOOKUP(C1434, 'lat-long'!A:C, 2, FALSE)</f>
        <v>59.6</v>
      </c>
      <c r="E1434">
        <f>VLOOKUP(C1434, 'lat-long'!A:C, 3, FALSE)</f>
        <v>-103.1</v>
      </c>
    </row>
    <row r="1435" spans="1:5" x14ac:dyDescent="0.3">
      <c r="A1435" t="s">
        <v>1101</v>
      </c>
      <c r="B1435" t="s">
        <v>1973</v>
      </c>
      <c r="C1435" t="s">
        <v>2258</v>
      </c>
      <c r="D1435">
        <f>VLOOKUP(C1435, 'lat-long'!A:C, 2, FALSE)</f>
        <v>59.6</v>
      </c>
      <c r="E1435">
        <f>VLOOKUP(C1435, 'lat-long'!A:C, 3, FALSE)</f>
        <v>-103.1</v>
      </c>
    </row>
    <row r="1436" spans="1:5" x14ac:dyDescent="0.3">
      <c r="A1436" t="s">
        <v>2431</v>
      </c>
      <c r="B1436" t="s">
        <v>1973</v>
      </c>
      <c r="C1436" t="s">
        <v>2258</v>
      </c>
      <c r="D1436">
        <f>VLOOKUP(C1436, 'lat-long'!A:C, 2, FALSE)</f>
        <v>59.6</v>
      </c>
      <c r="E1436">
        <f>VLOOKUP(C1436, 'lat-long'!A:C, 3, FALSE)</f>
        <v>-103.1</v>
      </c>
    </row>
    <row r="1437" spans="1:5" x14ac:dyDescent="0.3">
      <c r="A1437" t="s">
        <v>1102</v>
      </c>
      <c r="B1437" t="s">
        <v>1974</v>
      </c>
      <c r="C1437" t="s">
        <v>2257</v>
      </c>
      <c r="D1437">
        <f>VLOOKUP(C1437, 'lat-long'!A:C, 2, FALSE)</f>
        <v>-23.7</v>
      </c>
      <c r="E1437">
        <f>VLOOKUP(C1437, 'lat-long'!A:C, 3, FALSE)</f>
        <v>134.1</v>
      </c>
    </row>
    <row r="1438" spans="1:5" x14ac:dyDescent="0.3">
      <c r="A1438" t="s">
        <v>1103</v>
      </c>
      <c r="B1438" t="s">
        <v>1103</v>
      </c>
      <c r="C1438" t="s">
        <v>2262</v>
      </c>
      <c r="D1438">
        <f>VLOOKUP(C1438, 'lat-long'!A:C, 2, FALSE)</f>
        <v>22.2</v>
      </c>
      <c r="E1438">
        <f>VLOOKUP(C1438, 'lat-long'!A:C, 3, FALSE)</f>
        <v>78.400000000000006</v>
      </c>
    </row>
    <row r="1439" spans="1:5" x14ac:dyDescent="0.3">
      <c r="A1439" t="s">
        <v>1104</v>
      </c>
      <c r="B1439" t="s">
        <v>1104</v>
      </c>
      <c r="C1439" t="s">
        <v>2258</v>
      </c>
      <c r="D1439">
        <f>VLOOKUP(C1439, 'lat-long'!A:C, 2, FALSE)</f>
        <v>59.6</v>
      </c>
      <c r="E1439">
        <f>VLOOKUP(C1439, 'lat-long'!A:C, 3, FALSE)</f>
        <v>-103.1</v>
      </c>
    </row>
    <row r="1440" spans="1:5" x14ac:dyDescent="0.3">
      <c r="A1440" t="s">
        <v>1105</v>
      </c>
      <c r="B1440" t="s">
        <v>1104</v>
      </c>
      <c r="C1440" t="s">
        <v>2258</v>
      </c>
      <c r="D1440">
        <f>VLOOKUP(C1440, 'lat-long'!A:C, 2, FALSE)</f>
        <v>59.6</v>
      </c>
      <c r="E1440">
        <f>VLOOKUP(C1440, 'lat-long'!A:C, 3, FALSE)</f>
        <v>-103.1</v>
      </c>
    </row>
    <row r="1441" spans="1:5" x14ac:dyDescent="0.3">
      <c r="A1441" t="s">
        <v>1106</v>
      </c>
      <c r="B1441" t="s">
        <v>1104</v>
      </c>
      <c r="C1441" t="s">
        <v>2258</v>
      </c>
      <c r="D1441">
        <f>VLOOKUP(C1441, 'lat-long'!A:C, 2, FALSE)</f>
        <v>59.6</v>
      </c>
      <c r="E1441">
        <f>VLOOKUP(C1441, 'lat-long'!A:C, 3, FALSE)</f>
        <v>-103.1</v>
      </c>
    </row>
    <row r="1442" spans="1:5" x14ac:dyDescent="0.3">
      <c r="A1442" t="s">
        <v>1107</v>
      </c>
      <c r="B1442" t="s">
        <v>1107</v>
      </c>
      <c r="C1442" t="s">
        <v>2275</v>
      </c>
      <c r="D1442">
        <f>VLOOKUP(C1442, 'lat-long'!A:C, 2, FALSE)</f>
        <v>-22.6</v>
      </c>
      <c r="E1442">
        <f>VLOOKUP(C1442, 'lat-long'!A:C, 3, FALSE)</f>
        <v>17.100000000000001</v>
      </c>
    </row>
    <row r="1443" spans="1:5" x14ac:dyDescent="0.3">
      <c r="A1443" t="s">
        <v>1108</v>
      </c>
      <c r="B1443" t="s">
        <v>1975</v>
      </c>
      <c r="C1443" t="s">
        <v>2284</v>
      </c>
      <c r="D1443">
        <f>VLOOKUP(C1443, 'lat-long'!A:C, 2, FALSE)</f>
        <v>-0.4</v>
      </c>
      <c r="E1443">
        <f>VLOOKUP(C1443, 'lat-long'!A:C, 3, FALSE)</f>
        <v>11.9</v>
      </c>
    </row>
    <row r="1444" spans="1:5" x14ac:dyDescent="0.3">
      <c r="A1444" t="s">
        <v>1109</v>
      </c>
      <c r="B1444" t="s">
        <v>1975</v>
      </c>
      <c r="C1444" t="s">
        <v>2284</v>
      </c>
      <c r="D1444">
        <f>VLOOKUP(C1444, 'lat-long'!A:C, 2, FALSE)</f>
        <v>-0.4</v>
      </c>
      <c r="E1444">
        <f>VLOOKUP(C1444, 'lat-long'!A:C, 3, FALSE)</f>
        <v>11.9</v>
      </c>
    </row>
    <row r="1445" spans="1:5" x14ac:dyDescent="0.3">
      <c r="A1445" t="s">
        <v>1110</v>
      </c>
      <c r="B1445" t="s">
        <v>1975</v>
      </c>
      <c r="C1445" t="s">
        <v>2284</v>
      </c>
      <c r="D1445">
        <f>VLOOKUP(C1445, 'lat-long'!A:C, 2, FALSE)</f>
        <v>-0.4</v>
      </c>
      <c r="E1445">
        <f>VLOOKUP(C1445, 'lat-long'!A:C, 3, FALSE)</f>
        <v>11.9</v>
      </c>
    </row>
    <row r="1446" spans="1:5" x14ac:dyDescent="0.3">
      <c r="A1446" t="s">
        <v>1111</v>
      </c>
      <c r="B1446" t="s">
        <v>1975</v>
      </c>
      <c r="C1446" t="s">
        <v>2284</v>
      </c>
      <c r="D1446">
        <f>VLOOKUP(C1446, 'lat-long'!A:C, 2, FALSE)</f>
        <v>-0.4</v>
      </c>
      <c r="E1446">
        <f>VLOOKUP(C1446, 'lat-long'!A:C, 3, FALSE)</f>
        <v>11.9</v>
      </c>
    </row>
    <row r="1447" spans="1:5" x14ac:dyDescent="0.3">
      <c r="A1447" t="s">
        <v>1112</v>
      </c>
      <c r="B1447" t="s">
        <v>1975</v>
      </c>
      <c r="C1447" t="s">
        <v>2284</v>
      </c>
      <c r="D1447">
        <f>VLOOKUP(C1447, 'lat-long'!A:C, 2, FALSE)</f>
        <v>-0.4</v>
      </c>
      <c r="E1447">
        <f>VLOOKUP(C1447, 'lat-long'!A:C, 3, FALSE)</f>
        <v>11.9</v>
      </c>
    </row>
    <row r="1448" spans="1:5" x14ac:dyDescent="0.3">
      <c r="A1448" t="s">
        <v>1113</v>
      </c>
      <c r="B1448" t="s">
        <v>1975</v>
      </c>
      <c r="C1448" t="s">
        <v>2284</v>
      </c>
      <c r="D1448">
        <f>VLOOKUP(C1448, 'lat-long'!A:C, 2, FALSE)</f>
        <v>-0.4</v>
      </c>
      <c r="E1448">
        <f>VLOOKUP(C1448, 'lat-long'!A:C, 3, FALSE)</f>
        <v>11.9</v>
      </c>
    </row>
    <row r="1449" spans="1:5" x14ac:dyDescent="0.3">
      <c r="A1449" t="s">
        <v>1114</v>
      </c>
      <c r="B1449" t="s">
        <v>1975</v>
      </c>
      <c r="C1449" t="s">
        <v>2284</v>
      </c>
      <c r="D1449">
        <f>VLOOKUP(C1449, 'lat-long'!A:C, 2, FALSE)</f>
        <v>-0.4</v>
      </c>
      <c r="E1449">
        <f>VLOOKUP(C1449, 'lat-long'!A:C, 3, FALSE)</f>
        <v>11.9</v>
      </c>
    </row>
    <row r="1450" spans="1:5" x14ac:dyDescent="0.3">
      <c r="A1450" t="s">
        <v>1115</v>
      </c>
      <c r="B1450" t="s">
        <v>1975</v>
      </c>
      <c r="C1450" t="s">
        <v>2284</v>
      </c>
      <c r="D1450">
        <f>VLOOKUP(C1450, 'lat-long'!A:C, 2, FALSE)</f>
        <v>-0.4</v>
      </c>
      <c r="E1450">
        <f>VLOOKUP(C1450, 'lat-long'!A:C, 3, FALSE)</f>
        <v>11.9</v>
      </c>
    </row>
    <row r="1451" spans="1:5" x14ac:dyDescent="0.3">
      <c r="A1451" t="s">
        <v>1116</v>
      </c>
      <c r="B1451" t="s">
        <v>1975</v>
      </c>
      <c r="C1451" t="s">
        <v>2284</v>
      </c>
      <c r="D1451">
        <f>VLOOKUP(C1451, 'lat-long'!A:C, 2, FALSE)</f>
        <v>-0.4</v>
      </c>
      <c r="E1451">
        <f>VLOOKUP(C1451, 'lat-long'!A:C, 3, FALSE)</f>
        <v>11.9</v>
      </c>
    </row>
    <row r="1452" spans="1:5" x14ac:dyDescent="0.3">
      <c r="A1452" t="s">
        <v>1117</v>
      </c>
      <c r="B1452" t="s">
        <v>1976</v>
      </c>
      <c r="C1452" t="s">
        <v>2264</v>
      </c>
      <c r="D1452">
        <f>VLOOKUP(C1452, 'lat-long'!A:C, 2, FALSE)</f>
        <v>63.7</v>
      </c>
      <c r="E1452">
        <f>VLOOKUP(C1452, 'lat-long'!A:C, 3, FALSE)</f>
        <v>98.1</v>
      </c>
    </row>
    <row r="1453" spans="1:5" x14ac:dyDescent="0.3">
      <c r="A1453" t="s">
        <v>1118</v>
      </c>
      <c r="B1453" t="s">
        <v>1977</v>
      </c>
      <c r="C1453" t="s">
        <v>2257</v>
      </c>
      <c r="D1453">
        <f>VLOOKUP(C1453, 'lat-long'!A:C, 2, FALSE)</f>
        <v>-23.7</v>
      </c>
      <c r="E1453">
        <f>VLOOKUP(C1453, 'lat-long'!A:C, 3, FALSE)</f>
        <v>134.1</v>
      </c>
    </row>
    <row r="1454" spans="1:5" x14ac:dyDescent="0.3">
      <c r="A1454" t="s">
        <v>1119</v>
      </c>
      <c r="B1454" t="s">
        <v>1977</v>
      </c>
      <c r="C1454" t="s">
        <v>2257</v>
      </c>
      <c r="D1454">
        <f>VLOOKUP(C1454, 'lat-long'!A:C, 2, FALSE)</f>
        <v>-23.7</v>
      </c>
      <c r="E1454">
        <f>VLOOKUP(C1454, 'lat-long'!A:C, 3, FALSE)</f>
        <v>134.1</v>
      </c>
    </row>
    <row r="1455" spans="1:5" x14ac:dyDescent="0.3">
      <c r="A1455" t="s">
        <v>1120</v>
      </c>
      <c r="B1455" t="s">
        <v>1977</v>
      </c>
      <c r="C1455" t="s">
        <v>2257</v>
      </c>
      <c r="D1455">
        <f>VLOOKUP(C1455, 'lat-long'!A:C, 2, FALSE)</f>
        <v>-23.7</v>
      </c>
      <c r="E1455">
        <f>VLOOKUP(C1455, 'lat-long'!A:C, 3, FALSE)</f>
        <v>134.1</v>
      </c>
    </row>
    <row r="1456" spans="1:5" x14ac:dyDescent="0.3">
      <c r="A1456" t="s">
        <v>1121</v>
      </c>
      <c r="B1456" t="s">
        <v>1978</v>
      </c>
      <c r="C1456" t="s">
        <v>2275</v>
      </c>
      <c r="D1456">
        <f>VLOOKUP(C1456, 'lat-long'!A:C, 2, FALSE)</f>
        <v>-22.6</v>
      </c>
      <c r="E1456">
        <f>VLOOKUP(C1456, 'lat-long'!A:C, 3, FALSE)</f>
        <v>17.100000000000001</v>
      </c>
    </row>
    <row r="1457" spans="1:5" x14ac:dyDescent="0.3">
      <c r="A1457" t="s">
        <v>1122</v>
      </c>
      <c r="B1457" t="s">
        <v>1979</v>
      </c>
      <c r="C1457" t="s">
        <v>2275</v>
      </c>
      <c r="D1457">
        <f>VLOOKUP(C1457, 'lat-long'!A:C, 2, FALSE)</f>
        <v>-22.6</v>
      </c>
      <c r="E1457">
        <f>VLOOKUP(C1457, 'lat-long'!A:C, 3, FALSE)</f>
        <v>17.100000000000001</v>
      </c>
    </row>
    <row r="1458" spans="1:5" x14ac:dyDescent="0.3">
      <c r="A1458" t="s">
        <v>1123</v>
      </c>
      <c r="B1458" t="s">
        <v>1980</v>
      </c>
      <c r="C1458" t="s">
        <v>2264</v>
      </c>
      <c r="D1458">
        <f>VLOOKUP(C1458, 'lat-long'!A:C, 2, FALSE)</f>
        <v>63.7</v>
      </c>
      <c r="E1458">
        <f>VLOOKUP(C1458, 'lat-long'!A:C, 3, FALSE)</f>
        <v>98.1</v>
      </c>
    </row>
    <row r="1459" spans="1:5" x14ac:dyDescent="0.3">
      <c r="A1459" t="s">
        <v>2432</v>
      </c>
      <c r="B1459" t="s">
        <v>1980</v>
      </c>
      <c r="C1459" t="s">
        <v>2264</v>
      </c>
      <c r="D1459">
        <f>VLOOKUP(C1459, 'lat-long'!A:C, 2, FALSE)</f>
        <v>63.7</v>
      </c>
      <c r="E1459">
        <f>VLOOKUP(C1459, 'lat-long'!A:C, 3, FALSE)</f>
        <v>98.1</v>
      </c>
    </row>
    <row r="1460" spans="1:5" x14ac:dyDescent="0.3">
      <c r="A1460" t="s">
        <v>2433</v>
      </c>
      <c r="B1460" t="s">
        <v>1980</v>
      </c>
      <c r="C1460" t="s">
        <v>2264</v>
      </c>
      <c r="D1460">
        <f>VLOOKUP(C1460, 'lat-long'!A:C, 2, FALSE)</f>
        <v>63.7</v>
      </c>
      <c r="E1460">
        <f>VLOOKUP(C1460, 'lat-long'!A:C, 3, FALSE)</f>
        <v>98.1</v>
      </c>
    </row>
    <row r="1461" spans="1:5" x14ac:dyDescent="0.3">
      <c r="A1461" t="s">
        <v>1124</v>
      </c>
      <c r="B1461" t="s">
        <v>1981</v>
      </c>
      <c r="C1461" t="s">
        <v>2274</v>
      </c>
      <c r="D1461">
        <f>VLOOKUP(C1461, 'lat-long'!A:C, 2, FALSE)</f>
        <v>-19.2</v>
      </c>
      <c r="E1461">
        <f>VLOOKUP(C1461, 'lat-long'!A:C, 3, FALSE)</f>
        <v>30.1</v>
      </c>
    </row>
    <row r="1462" spans="1:5" x14ac:dyDescent="0.3">
      <c r="A1462" t="s">
        <v>1125</v>
      </c>
      <c r="B1462" t="s">
        <v>1981</v>
      </c>
      <c r="C1462" t="s">
        <v>2274</v>
      </c>
      <c r="D1462">
        <f>VLOOKUP(C1462, 'lat-long'!A:C, 2, FALSE)</f>
        <v>-19.2</v>
      </c>
      <c r="E1462">
        <f>VLOOKUP(C1462, 'lat-long'!A:C, 3, FALSE)</f>
        <v>30.1</v>
      </c>
    </row>
    <row r="1463" spans="1:5" x14ac:dyDescent="0.3">
      <c r="A1463" t="s">
        <v>225</v>
      </c>
      <c r="B1463" t="s">
        <v>1981</v>
      </c>
      <c r="C1463" t="s">
        <v>2274</v>
      </c>
      <c r="D1463">
        <f>VLOOKUP(C1463, 'lat-long'!A:C, 2, FALSE)</f>
        <v>-19.2</v>
      </c>
      <c r="E1463">
        <f>VLOOKUP(C1463, 'lat-long'!A:C, 3, FALSE)</f>
        <v>30.1</v>
      </c>
    </row>
    <row r="1464" spans="1:5" x14ac:dyDescent="0.3">
      <c r="A1464" t="s">
        <v>114</v>
      </c>
      <c r="B1464" t="s">
        <v>1981</v>
      </c>
      <c r="C1464" t="s">
        <v>2274</v>
      </c>
      <c r="D1464">
        <f>VLOOKUP(C1464, 'lat-long'!A:C, 2, FALSE)</f>
        <v>-19.2</v>
      </c>
      <c r="E1464">
        <f>VLOOKUP(C1464, 'lat-long'!A:C, 3, FALSE)</f>
        <v>30.1</v>
      </c>
    </row>
    <row r="1465" spans="1:5" x14ac:dyDescent="0.3">
      <c r="A1465" t="s">
        <v>1126</v>
      </c>
      <c r="B1465" t="s">
        <v>1982</v>
      </c>
      <c r="C1465" t="s">
        <v>2261</v>
      </c>
      <c r="D1465">
        <f>VLOOKUP(C1465, 'lat-long'!A:C, 2, FALSE)</f>
        <v>40.700000000000003</v>
      </c>
      <c r="E1465">
        <f>VLOOKUP(C1465, 'lat-long'!A:C, 3, FALSE)</f>
        <v>-96.2</v>
      </c>
    </row>
    <row r="1466" spans="1:5" x14ac:dyDescent="0.3">
      <c r="A1466" t="s">
        <v>2434</v>
      </c>
      <c r="B1466" t="s">
        <v>1982</v>
      </c>
      <c r="C1466" t="s">
        <v>2261</v>
      </c>
      <c r="D1466">
        <f>VLOOKUP(C1466, 'lat-long'!A:C, 2, FALSE)</f>
        <v>40.700000000000003</v>
      </c>
      <c r="E1466">
        <f>VLOOKUP(C1466, 'lat-long'!A:C, 3, FALSE)</f>
        <v>-96.2</v>
      </c>
    </row>
    <row r="1467" spans="1:5" x14ac:dyDescent="0.3">
      <c r="A1467" t="s">
        <v>1127</v>
      </c>
      <c r="B1467" t="s">
        <v>1127</v>
      </c>
      <c r="C1467" t="s">
        <v>2264</v>
      </c>
      <c r="D1467">
        <f>VLOOKUP(C1467, 'lat-long'!A:C, 2, FALSE)</f>
        <v>63.7</v>
      </c>
      <c r="E1467">
        <f>VLOOKUP(C1467, 'lat-long'!A:C, 3, FALSE)</f>
        <v>98.1</v>
      </c>
    </row>
    <row r="1468" spans="1:5" x14ac:dyDescent="0.3">
      <c r="A1468" t="s">
        <v>1128</v>
      </c>
      <c r="B1468" t="s">
        <v>1128</v>
      </c>
      <c r="C1468" t="s">
        <v>2260</v>
      </c>
      <c r="D1468">
        <f>VLOOKUP(C1468, 'lat-long'!A:C, 2, FALSE)</f>
        <v>-28.7</v>
      </c>
      <c r="E1468">
        <f>VLOOKUP(C1468, 'lat-long'!A:C, 3, FALSE)</f>
        <v>25.3</v>
      </c>
    </row>
    <row r="1469" spans="1:5" x14ac:dyDescent="0.3">
      <c r="A1469" t="s">
        <v>1129</v>
      </c>
      <c r="B1469" t="s">
        <v>1983</v>
      </c>
      <c r="C1469" t="s">
        <v>2257</v>
      </c>
      <c r="D1469">
        <f>VLOOKUP(C1469, 'lat-long'!A:C, 2, FALSE)</f>
        <v>-23.7</v>
      </c>
      <c r="E1469">
        <f>VLOOKUP(C1469, 'lat-long'!A:C, 3, FALSE)</f>
        <v>134.1</v>
      </c>
    </row>
    <row r="1470" spans="1:5" x14ac:dyDescent="0.3">
      <c r="A1470" t="s">
        <v>1130</v>
      </c>
      <c r="B1470" t="s">
        <v>1984</v>
      </c>
      <c r="C1470" t="s">
        <v>2275</v>
      </c>
      <c r="D1470">
        <f>VLOOKUP(C1470, 'lat-long'!A:C, 2, FALSE)</f>
        <v>-22.6</v>
      </c>
      <c r="E1470">
        <f>VLOOKUP(C1470, 'lat-long'!A:C, 3, FALSE)</f>
        <v>17.100000000000001</v>
      </c>
    </row>
    <row r="1471" spans="1:5" x14ac:dyDescent="0.3">
      <c r="A1471" t="s">
        <v>1131</v>
      </c>
      <c r="B1471" t="s">
        <v>1131</v>
      </c>
      <c r="C1471" t="s">
        <v>2275</v>
      </c>
      <c r="D1471">
        <f>VLOOKUP(C1471, 'lat-long'!A:C, 2, FALSE)</f>
        <v>-22.6</v>
      </c>
      <c r="E1471">
        <f>VLOOKUP(C1471, 'lat-long'!A:C, 3, FALSE)</f>
        <v>17.100000000000001</v>
      </c>
    </row>
    <row r="1472" spans="1:5" x14ac:dyDescent="0.3">
      <c r="A1472" t="s">
        <v>1132</v>
      </c>
      <c r="B1472" t="s">
        <v>1985</v>
      </c>
      <c r="C1472" t="s">
        <v>2268</v>
      </c>
      <c r="D1472">
        <f>VLOOKUP(C1472, 'lat-long'!A:C, 2, FALSE)</f>
        <v>78.900000000000006</v>
      </c>
      <c r="E1472">
        <f>VLOOKUP(C1472, 'lat-long'!A:C, 3, FALSE)</f>
        <v>14</v>
      </c>
    </row>
    <row r="1473" spans="1:5" x14ac:dyDescent="0.3">
      <c r="A1473" t="s">
        <v>1133</v>
      </c>
      <c r="B1473" t="s">
        <v>1985</v>
      </c>
      <c r="C1473" t="s">
        <v>2268</v>
      </c>
      <c r="D1473">
        <f>VLOOKUP(C1473, 'lat-long'!A:C, 2, FALSE)</f>
        <v>78.900000000000006</v>
      </c>
      <c r="E1473">
        <f>VLOOKUP(C1473, 'lat-long'!A:C, 3, FALSE)</f>
        <v>14</v>
      </c>
    </row>
    <row r="1474" spans="1:5" x14ac:dyDescent="0.3">
      <c r="A1474" t="s">
        <v>1134</v>
      </c>
      <c r="B1474" t="s">
        <v>1985</v>
      </c>
      <c r="C1474" t="s">
        <v>2268</v>
      </c>
      <c r="D1474">
        <f>VLOOKUP(C1474, 'lat-long'!A:C, 2, FALSE)</f>
        <v>78.900000000000006</v>
      </c>
      <c r="E1474">
        <f>VLOOKUP(C1474, 'lat-long'!A:C, 3, FALSE)</f>
        <v>14</v>
      </c>
    </row>
    <row r="1475" spans="1:5" x14ac:dyDescent="0.3">
      <c r="A1475" t="s">
        <v>2435</v>
      </c>
      <c r="B1475" t="s">
        <v>1985</v>
      </c>
      <c r="C1475" t="s">
        <v>2268</v>
      </c>
      <c r="D1475">
        <f>VLOOKUP(C1475, 'lat-long'!A:C, 2, FALSE)</f>
        <v>78.900000000000006</v>
      </c>
      <c r="E1475">
        <f>VLOOKUP(C1475, 'lat-long'!A:C, 3, FALSE)</f>
        <v>14</v>
      </c>
    </row>
    <row r="1476" spans="1:5" x14ac:dyDescent="0.3">
      <c r="A1476" t="s">
        <v>1135</v>
      </c>
      <c r="B1476" t="s">
        <v>1986</v>
      </c>
      <c r="C1476" t="s">
        <v>615</v>
      </c>
      <c r="D1476">
        <f>VLOOKUP(C1476, 'lat-long'!A:C, 2, FALSE)</f>
        <v>65.3</v>
      </c>
      <c r="E1476">
        <f>VLOOKUP(C1476, 'lat-long'!A:C, 3, FALSE)</f>
        <v>27.4</v>
      </c>
    </row>
    <row r="1477" spans="1:5" x14ac:dyDescent="0.3">
      <c r="A1477" t="s">
        <v>1136</v>
      </c>
      <c r="B1477" t="s">
        <v>1986</v>
      </c>
      <c r="C1477" t="s">
        <v>615</v>
      </c>
      <c r="D1477">
        <f>VLOOKUP(C1477, 'lat-long'!A:C, 2, FALSE)</f>
        <v>65.3</v>
      </c>
      <c r="E1477">
        <f>VLOOKUP(C1477, 'lat-long'!A:C, 3, FALSE)</f>
        <v>27.4</v>
      </c>
    </row>
    <row r="1478" spans="1:5" x14ac:dyDescent="0.3">
      <c r="A1478" t="s">
        <v>1137</v>
      </c>
      <c r="B1478" t="s">
        <v>1137</v>
      </c>
      <c r="C1478" t="s">
        <v>2257</v>
      </c>
      <c r="D1478">
        <f>VLOOKUP(C1478, 'lat-long'!A:C, 2, FALSE)</f>
        <v>-23.7</v>
      </c>
      <c r="E1478">
        <f>VLOOKUP(C1478, 'lat-long'!A:C, 3, FALSE)</f>
        <v>134.1</v>
      </c>
    </row>
    <row r="1479" spans="1:5" x14ac:dyDescent="0.3">
      <c r="A1479" t="s">
        <v>1138</v>
      </c>
      <c r="B1479" t="s">
        <v>1138</v>
      </c>
      <c r="C1479" t="s">
        <v>2260</v>
      </c>
      <c r="D1479">
        <f>VLOOKUP(C1479, 'lat-long'!A:C, 2, FALSE)</f>
        <v>-28.7</v>
      </c>
      <c r="E1479">
        <f>VLOOKUP(C1479, 'lat-long'!A:C, 3, FALSE)</f>
        <v>25.3</v>
      </c>
    </row>
    <row r="1480" spans="1:5" x14ac:dyDescent="0.3">
      <c r="A1480" t="s">
        <v>1139</v>
      </c>
      <c r="B1480" t="s">
        <v>2887</v>
      </c>
      <c r="C1480" t="s">
        <v>2257</v>
      </c>
      <c r="D1480">
        <f>VLOOKUP(C1480, 'lat-long'!A:C, 2, FALSE)</f>
        <v>-23.7</v>
      </c>
      <c r="E1480">
        <f>VLOOKUP(C1480, 'lat-long'!A:C, 3, FALSE)</f>
        <v>134.1</v>
      </c>
    </row>
    <row r="1481" spans="1:5" x14ac:dyDescent="0.3">
      <c r="A1481" t="s">
        <v>1140</v>
      </c>
      <c r="B1481" t="s">
        <v>2887</v>
      </c>
      <c r="C1481" t="s">
        <v>2257</v>
      </c>
      <c r="D1481">
        <f>VLOOKUP(C1481, 'lat-long'!A:C, 2, FALSE)</f>
        <v>-23.7</v>
      </c>
      <c r="E1481">
        <f>VLOOKUP(C1481, 'lat-long'!A:C, 3, FALSE)</f>
        <v>134.1</v>
      </c>
    </row>
    <row r="1482" spans="1:5" x14ac:dyDescent="0.3">
      <c r="A1482" t="s">
        <v>1141</v>
      </c>
      <c r="B1482" t="s">
        <v>2887</v>
      </c>
      <c r="C1482" t="s">
        <v>2257</v>
      </c>
      <c r="D1482">
        <f>VLOOKUP(C1482, 'lat-long'!A:C, 2, FALSE)</f>
        <v>-23.7</v>
      </c>
      <c r="E1482">
        <f>VLOOKUP(C1482, 'lat-long'!A:C, 3, FALSE)</f>
        <v>134.1</v>
      </c>
    </row>
    <row r="1483" spans="1:5" x14ac:dyDescent="0.3">
      <c r="A1483" t="s">
        <v>53</v>
      </c>
      <c r="B1483" t="s">
        <v>2887</v>
      </c>
      <c r="C1483" t="s">
        <v>2257</v>
      </c>
      <c r="D1483">
        <f>VLOOKUP(C1483, 'lat-long'!A:C, 2, FALSE)</f>
        <v>-23.7</v>
      </c>
      <c r="E1483">
        <f>VLOOKUP(C1483, 'lat-long'!A:C, 3, FALSE)</f>
        <v>134.1</v>
      </c>
    </row>
    <row r="1484" spans="1:5" x14ac:dyDescent="0.3">
      <c r="A1484" t="s">
        <v>88</v>
      </c>
      <c r="B1484" t="s">
        <v>2887</v>
      </c>
      <c r="C1484" t="s">
        <v>2257</v>
      </c>
      <c r="D1484">
        <f>VLOOKUP(C1484, 'lat-long'!A:C, 2, FALSE)</f>
        <v>-23.7</v>
      </c>
      <c r="E1484">
        <f>VLOOKUP(C1484, 'lat-long'!A:C, 3, FALSE)</f>
        <v>134.1</v>
      </c>
    </row>
    <row r="1485" spans="1:5" x14ac:dyDescent="0.3">
      <c r="A1485" t="s">
        <v>1142</v>
      </c>
      <c r="B1485" t="s">
        <v>1987</v>
      </c>
      <c r="C1485" t="s">
        <v>2271</v>
      </c>
      <c r="D1485">
        <f>VLOOKUP(C1485, 'lat-long'!A:C, 2, FALSE)</f>
        <v>-12.1</v>
      </c>
      <c r="E1485">
        <f>VLOOKUP(C1485, 'lat-long'!A:C, 3, FALSE)</f>
        <v>-47.7</v>
      </c>
    </row>
    <row r="1486" spans="1:5" x14ac:dyDescent="0.3">
      <c r="A1486" t="s">
        <v>1143</v>
      </c>
      <c r="B1486" t="s">
        <v>1988</v>
      </c>
      <c r="C1486" t="s">
        <v>2260</v>
      </c>
      <c r="D1486">
        <f>VLOOKUP(C1486, 'lat-long'!A:C, 2, FALSE)</f>
        <v>-28.7</v>
      </c>
      <c r="E1486">
        <f>VLOOKUP(C1486, 'lat-long'!A:C, 3, FALSE)</f>
        <v>25.3</v>
      </c>
    </row>
    <row r="1487" spans="1:5" x14ac:dyDescent="0.3">
      <c r="A1487" t="s">
        <v>2436</v>
      </c>
      <c r="B1487" t="s">
        <v>1988</v>
      </c>
      <c r="C1487" t="s">
        <v>2260</v>
      </c>
      <c r="D1487">
        <f>VLOOKUP(C1487, 'lat-long'!A:C, 2, FALSE)</f>
        <v>-28.7</v>
      </c>
      <c r="E1487">
        <f>VLOOKUP(C1487, 'lat-long'!A:C, 3, FALSE)</f>
        <v>25.3</v>
      </c>
    </row>
    <row r="1488" spans="1:5" x14ac:dyDescent="0.3">
      <c r="A1488" t="s">
        <v>2437</v>
      </c>
      <c r="B1488" t="s">
        <v>1989</v>
      </c>
      <c r="C1488" t="s">
        <v>2285</v>
      </c>
      <c r="D1488">
        <f>VLOOKUP(C1488, 'lat-long'!A:C, 2, FALSE)</f>
        <v>-33</v>
      </c>
      <c r="E1488">
        <f>VLOOKUP(C1488, 'lat-long'!A:C, 3, FALSE)</f>
        <v>-56.1</v>
      </c>
    </row>
    <row r="1489" spans="1:5" x14ac:dyDescent="0.3">
      <c r="A1489" t="s">
        <v>1990</v>
      </c>
      <c r="B1489" t="s">
        <v>1990</v>
      </c>
      <c r="C1489" t="e">
        <v>#N/A</v>
      </c>
      <c r="D1489" t="e">
        <f>VLOOKUP(C1489, 'lat-long'!A:C, 2, FALSE)</f>
        <v>#N/A</v>
      </c>
      <c r="E1489" t="e">
        <f>VLOOKUP(C1489, 'lat-long'!A:C, 3, FALSE)</f>
        <v>#N/A</v>
      </c>
    </row>
    <row r="1490" spans="1:5" x14ac:dyDescent="0.3">
      <c r="A1490" t="s">
        <v>1144</v>
      </c>
      <c r="B1490" t="s">
        <v>1144</v>
      </c>
      <c r="C1490" t="e">
        <v>#N/A</v>
      </c>
      <c r="D1490" t="e">
        <f>VLOOKUP(C1490, 'lat-long'!A:C, 2, FALSE)</f>
        <v>#N/A</v>
      </c>
      <c r="E1490" t="e">
        <f>VLOOKUP(C1490, 'lat-long'!A:C, 3, FALSE)</f>
        <v>#N/A</v>
      </c>
    </row>
    <row r="1491" spans="1:5" x14ac:dyDescent="0.3">
      <c r="A1491" t="s">
        <v>1144</v>
      </c>
      <c r="B1491" t="s">
        <v>1144</v>
      </c>
      <c r="C1491" t="e">
        <v>#N/A</v>
      </c>
      <c r="D1491" t="e">
        <f>VLOOKUP(C1491, 'lat-long'!A:C, 2, FALSE)</f>
        <v>#N/A</v>
      </c>
      <c r="E1491" t="e">
        <f>VLOOKUP(C1491, 'lat-long'!A:C, 3, FALSE)</f>
        <v>#N/A</v>
      </c>
    </row>
    <row r="1492" spans="1:5" x14ac:dyDescent="0.3">
      <c r="A1492" t="s">
        <v>1145</v>
      </c>
      <c r="B1492" t="s">
        <v>1991</v>
      </c>
      <c r="C1492" t="s">
        <v>2261</v>
      </c>
      <c r="D1492">
        <f>VLOOKUP(C1492, 'lat-long'!A:C, 2, FALSE)</f>
        <v>40.700000000000003</v>
      </c>
      <c r="E1492">
        <f>VLOOKUP(C1492, 'lat-long'!A:C, 3, FALSE)</f>
        <v>-96.2</v>
      </c>
    </row>
    <row r="1493" spans="1:5" x14ac:dyDescent="0.3">
      <c r="A1493" t="s">
        <v>2438</v>
      </c>
      <c r="B1493" t="s">
        <v>1991</v>
      </c>
      <c r="C1493" t="s">
        <v>2261</v>
      </c>
      <c r="D1493">
        <f>VLOOKUP(C1493, 'lat-long'!A:C, 2, FALSE)</f>
        <v>40.700000000000003</v>
      </c>
      <c r="E1493">
        <f>VLOOKUP(C1493, 'lat-long'!A:C, 3, FALSE)</f>
        <v>-96.2</v>
      </c>
    </row>
    <row r="1494" spans="1:5" x14ac:dyDescent="0.3">
      <c r="A1494" t="s">
        <v>1146</v>
      </c>
      <c r="B1494" t="s">
        <v>1992</v>
      </c>
      <c r="C1494" t="s">
        <v>2271</v>
      </c>
      <c r="D1494">
        <f>VLOOKUP(C1494, 'lat-long'!A:C, 2, FALSE)</f>
        <v>-12.1</v>
      </c>
      <c r="E1494">
        <f>VLOOKUP(C1494, 'lat-long'!A:C, 3, FALSE)</f>
        <v>-47.7</v>
      </c>
    </row>
    <row r="1495" spans="1:5" x14ac:dyDescent="0.3">
      <c r="A1495" t="s">
        <v>1147</v>
      </c>
      <c r="B1495" t="s">
        <v>1993</v>
      </c>
      <c r="C1495" t="s">
        <v>2258</v>
      </c>
      <c r="D1495">
        <f>VLOOKUP(C1495, 'lat-long'!A:C, 2, FALSE)</f>
        <v>59.6</v>
      </c>
      <c r="E1495">
        <f>VLOOKUP(C1495, 'lat-long'!A:C, 3, FALSE)</f>
        <v>-103.1</v>
      </c>
    </row>
    <row r="1496" spans="1:5" x14ac:dyDescent="0.3">
      <c r="A1496" t="s">
        <v>2439</v>
      </c>
      <c r="B1496" t="s">
        <v>1993</v>
      </c>
      <c r="C1496" t="s">
        <v>2258</v>
      </c>
      <c r="D1496">
        <f>VLOOKUP(C1496, 'lat-long'!A:C, 2, FALSE)</f>
        <v>59.6</v>
      </c>
      <c r="E1496">
        <f>VLOOKUP(C1496, 'lat-long'!A:C, 3, FALSE)</f>
        <v>-103.1</v>
      </c>
    </row>
    <row r="1497" spans="1:5" x14ac:dyDescent="0.3">
      <c r="A1497" t="s">
        <v>1148</v>
      </c>
      <c r="B1497" t="s">
        <v>1148</v>
      </c>
      <c r="C1497" t="s">
        <v>615</v>
      </c>
      <c r="D1497">
        <f>VLOOKUP(C1497, 'lat-long'!A:C, 2, FALSE)</f>
        <v>65.3</v>
      </c>
      <c r="E1497">
        <f>VLOOKUP(C1497, 'lat-long'!A:C, 3, FALSE)</f>
        <v>27.4</v>
      </c>
    </row>
    <row r="1498" spans="1:5" x14ac:dyDescent="0.3">
      <c r="A1498" t="s">
        <v>1149</v>
      </c>
      <c r="B1498" t="s">
        <v>1148</v>
      </c>
      <c r="C1498" t="s">
        <v>615</v>
      </c>
      <c r="D1498">
        <f>VLOOKUP(C1498, 'lat-long'!A:C, 2, FALSE)</f>
        <v>65.3</v>
      </c>
      <c r="E1498">
        <f>VLOOKUP(C1498, 'lat-long'!A:C, 3, FALSE)</f>
        <v>27.4</v>
      </c>
    </row>
    <row r="1499" spans="1:5" x14ac:dyDescent="0.3">
      <c r="A1499" t="s">
        <v>1150</v>
      </c>
      <c r="B1499" t="s">
        <v>1150</v>
      </c>
      <c r="C1499" t="s">
        <v>2262</v>
      </c>
      <c r="D1499">
        <f>VLOOKUP(C1499, 'lat-long'!A:C, 2, FALSE)</f>
        <v>22.2</v>
      </c>
      <c r="E1499">
        <f>VLOOKUP(C1499, 'lat-long'!A:C, 3, FALSE)</f>
        <v>78.400000000000006</v>
      </c>
    </row>
    <row r="1500" spans="1:5" x14ac:dyDescent="0.3">
      <c r="A1500" t="s">
        <v>1151</v>
      </c>
      <c r="B1500" t="s">
        <v>1150</v>
      </c>
      <c r="C1500" t="s">
        <v>2262</v>
      </c>
      <c r="D1500">
        <f>VLOOKUP(C1500, 'lat-long'!A:C, 2, FALSE)</f>
        <v>22.2</v>
      </c>
      <c r="E1500">
        <f>VLOOKUP(C1500, 'lat-long'!A:C, 3, FALSE)</f>
        <v>78.400000000000006</v>
      </c>
    </row>
    <row r="1501" spans="1:5" x14ac:dyDescent="0.3">
      <c r="A1501" t="s">
        <v>1152</v>
      </c>
      <c r="B1501" t="s">
        <v>1994</v>
      </c>
      <c r="C1501" t="s">
        <v>2262</v>
      </c>
      <c r="D1501">
        <f>VLOOKUP(C1501, 'lat-long'!A:C, 2, FALSE)</f>
        <v>22.2</v>
      </c>
      <c r="E1501">
        <f>VLOOKUP(C1501, 'lat-long'!A:C, 3, FALSE)</f>
        <v>78.400000000000006</v>
      </c>
    </row>
    <row r="1502" spans="1:5" x14ac:dyDescent="0.3">
      <c r="A1502" t="s">
        <v>1153</v>
      </c>
      <c r="B1502" t="s">
        <v>1995</v>
      </c>
      <c r="C1502" t="s">
        <v>2274</v>
      </c>
      <c r="D1502">
        <f>VLOOKUP(C1502, 'lat-long'!A:C, 2, FALSE)</f>
        <v>-19.2</v>
      </c>
      <c r="E1502">
        <f>VLOOKUP(C1502, 'lat-long'!A:C, 3, FALSE)</f>
        <v>30.1</v>
      </c>
    </row>
    <row r="1503" spans="1:5" x14ac:dyDescent="0.3">
      <c r="A1503" t="s">
        <v>1154</v>
      </c>
      <c r="B1503" t="s">
        <v>1996</v>
      </c>
      <c r="C1503" t="s">
        <v>2264</v>
      </c>
      <c r="D1503">
        <f>VLOOKUP(C1503, 'lat-long'!A:C, 2, FALSE)</f>
        <v>63.7</v>
      </c>
      <c r="E1503">
        <f>VLOOKUP(C1503, 'lat-long'!A:C, 3, FALSE)</f>
        <v>98.1</v>
      </c>
    </row>
    <row r="1504" spans="1:5" x14ac:dyDescent="0.3">
      <c r="A1504" t="s">
        <v>1155</v>
      </c>
      <c r="B1504" t="s">
        <v>1997</v>
      </c>
      <c r="C1504" t="s">
        <v>2267</v>
      </c>
      <c r="D1504">
        <f>VLOOKUP(C1504, 'lat-long'!A:C, 2, FALSE)</f>
        <v>78.900000000000006</v>
      </c>
      <c r="E1504">
        <f>VLOOKUP(C1504, 'lat-long'!A:C, 3, FALSE)</f>
        <v>18.3</v>
      </c>
    </row>
    <row r="1505" spans="1:5" x14ac:dyDescent="0.3">
      <c r="A1505" t="s">
        <v>1156</v>
      </c>
      <c r="B1505" t="s">
        <v>1997</v>
      </c>
      <c r="C1505" t="s">
        <v>2267</v>
      </c>
      <c r="D1505">
        <f>VLOOKUP(C1505, 'lat-long'!A:C, 2, FALSE)</f>
        <v>78.900000000000006</v>
      </c>
      <c r="E1505">
        <f>VLOOKUP(C1505, 'lat-long'!A:C, 3, FALSE)</f>
        <v>18.3</v>
      </c>
    </row>
    <row r="1506" spans="1:5" x14ac:dyDescent="0.3">
      <c r="A1506" t="s">
        <v>2440</v>
      </c>
      <c r="B1506" t="s">
        <v>1997</v>
      </c>
      <c r="C1506" t="s">
        <v>2267</v>
      </c>
      <c r="D1506">
        <f>VLOOKUP(C1506, 'lat-long'!A:C, 2, FALSE)</f>
        <v>78.900000000000006</v>
      </c>
      <c r="E1506">
        <f>VLOOKUP(C1506, 'lat-long'!A:C, 3, FALSE)</f>
        <v>18.3</v>
      </c>
    </row>
    <row r="1507" spans="1:5" x14ac:dyDescent="0.3">
      <c r="A1507" t="s">
        <v>1157</v>
      </c>
      <c r="B1507" t="s">
        <v>1998</v>
      </c>
      <c r="C1507" t="s">
        <v>2257</v>
      </c>
      <c r="D1507">
        <f>VLOOKUP(C1507, 'lat-long'!A:C, 2, FALSE)</f>
        <v>-23.7</v>
      </c>
      <c r="E1507">
        <f>VLOOKUP(C1507, 'lat-long'!A:C, 3, FALSE)</f>
        <v>134.1</v>
      </c>
    </row>
    <row r="1508" spans="1:5" x14ac:dyDescent="0.3">
      <c r="A1508" t="s">
        <v>40</v>
      </c>
      <c r="B1508" t="s">
        <v>1998</v>
      </c>
      <c r="C1508" t="s">
        <v>2257</v>
      </c>
      <c r="D1508">
        <f>VLOOKUP(C1508, 'lat-long'!A:C, 2, FALSE)</f>
        <v>-23.7</v>
      </c>
      <c r="E1508">
        <f>VLOOKUP(C1508, 'lat-long'!A:C, 3, FALSE)</f>
        <v>134.1</v>
      </c>
    </row>
    <row r="1509" spans="1:5" x14ac:dyDescent="0.3">
      <c r="A1509" t="s">
        <v>68</v>
      </c>
      <c r="B1509" t="s">
        <v>1998</v>
      </c>
      <c r="C1509" t="s">
        <v>2257</v>
      </c>
      <c r="D1509">
        <f>VLOOKUP(C1509, 'lat-long'!A:C, 2, FALSE)</f>
        <v>-23.7</v>
      </c>
      <c r="E1509">
        <f>VLOOKUP(C1509, 'lat-long'!A:C, 3, FALSE)</f>
        <v>134.1</v>
      </c>
    </row>
    <row r="1510" spans="1:5" x14ac:dyDescent="0.3">
      <c r="A1510" t="s">
        <v>8</v>
      </c>
      <c r="B1510" t="s">
        <v>1998</v>
      </c>
      <c r="C1510" t="s">
        <v>2257</v>
      </c>
      <c r="D1510">
        <f>VLOOKUP(C1510, 'lat-long'!A:C, 2, FALSE)</f>
        <v>-23.7</v>
      </c>
      <c r="E1510">
        <f>VLOOKUP(C1510, 'lat-long'!A:C, 3, FALSE)</f>
        <v>134.1</v>
      </c>
    </row>
    <row r="1511" spans="1:5" x14ac:dyDescent="0.3">
      <c r="A1511" t="s">
        <v>1158</v>
      </c>
      <c r="B1511" t="s">
        <v>1999</v>
      </c>
      <c r="C1511" t="s">
        <v>2264</v>
      </c>
      <c r="D1511">
        <f>VLOOKUP(C1511, 'lat-long'!A:C, 2, FALSE)</f>
        <v>63.7</v>
      </c>
      <c r="E1511">
        <f>VLOOKUP(C1511, 'lat-long'!A:C, 3, FALSE)</f>
        <v>98.1</v>
      </c>
    </row>
    <row r="1512" spans="1:5" x14ac:dyDescent="0.3">
      <c r="A1512" t="s">
        <v>1159</v>
      </c>
      <c r="B1512" t="s">
        <v>1999</v>
      </c>
      <c r="C1512" t="s">
        <v>2264</v>
      </c>
      <c r="D1512">
        <f>VLOOKUP(C1512, 'lat-long'!A:C, 2, FALSE)</f>
        <v>63.7</v>
      </c>
      <c r="E1512">
        <f>VLOOKUP(C1512, 'lat-long'!A:C, 3, FALSE)</f>
        <v>98.1</v>
      </c>
    </row>
    <row r="1513" spans="1:5" x14ac:dyDescent="0.3">
      <c r="A1513" t="s">
        <v>2441</v>
      </c>
      <c r="B1513" t="s">
        <v>1999</v>
      </c>
      <c r="C1513" t="s">
        <v>2264</v>
      </c>
      <c r="D1513">
        <f>VLOOKUP(C1513, 'lat-long'!A:C, 2, FALSE)</f>
        <v>63.7</v>
      </c>
      <c r="E1513">
        <f>VLOOKUP(C1513, 'lat-long'!A:C, 3, FALSE)</f>
        <v>98.1</v>
      </c>
    </row>
    <row r="1514" spans="1:5" x14ac:dyDescent="0.3">
      <c r="A1514" t="s">
        <v>1160</v>
      </c>
      <c r="B1514" t="s">
        <v>2000</v>
      </c>
      <c r="C1514" t="s">
        <v>615</v>
      </c>
      <c r="D1514">
        <f>VLOOKUP(C1514, 'lat-long'!A:C, 2, FALSE)</f>
        <v>65.3</v>
      </c>
      <c r="E1514">
        <f>VLOOKUP(C1514, 'lat-long'!A:C, 3, FALSE)</f>
        <v>27.4</v>
      </c>
    </row>
    <row r="1515" spans="1:5" x14ac:dyDescent="0.3">
      <c r="A1515" t="s">
        <v>1161</v>
      </c>
      <c r="B1515" t="s">
        <v>2000</v>
      </c>
      <c r="C1515" t="s">
        <v>615</v>
      </c>
      <c r="D1515">
        <f>VLOOKUP(C1515, 'lat-long'!A:C, 2, FALSE)</f>
        <v>65.3</v>
      </c>
      <c r="E1515">
        <f>VLOOKUP(C1515, 'lat-long'!A:C, 3, FALSE)</f>
        <v>27.4</v>
      </c>
    </row>
    <row r="1516" spans="1:5" x14ac:dyDescent="0.3">
      <c r="A1516" t="s">
        <v>1162</v>
      </c>
      <c r="B1516" t="s">
        <v>2001</v>
      </c>
      <c r="C1516" t="s">
        <v>615</v>
      </c>
      <c r="D1516">
        <f>VLOOKUP(C1516, 'lat-long'!A:C, 2, FALSE)</f>
        <v>65.3</v>
      </c>
      <c r="E1516">
        <f>VLOOKUP(C1516, 'lat-long'!A:C, 3, FALSE)</f>
        <v>27.4</v>
      </c>
    </row>
    <row r="1517" spans="1:5" x14ac:dyDescent="0.3">
      <c r="A1517" t="s">
        <v>1163</v>
      </c>
      <c r="B1517" t="s">
        <v>2001</v>
      </c>
      <c r="C1517" t="s">
        <v>615</v>
      </c>
      <c r="D1517">
        <f>VLOOKUP(C1517, 'lat-long'!A:C, 2, FALSE)</f>
        <v>65.3</v>
      </c>
      <c r="E1517">
        <f>VLOOKUP(C1517, 'lat-long'!A:C, 3, FALSE)</f>
        <v>27.4</v>
      </c>
    </row>
    <row r="1518" spans="1:5" x14ac:dyDescent="0.3">
      <c r="A1518" t="s">
        <v>2894</v>
      </c>
      <c r="B1518" t="s">
        <v>2895</v>
      </c>
      <c r="C1518" t="s">
        <v>2897</v>
      </c>
      <c r="D1518">
        <f>VLOOKUP(C1518, 'lat-long'!A:C, 2, FALSE)</f>
        <v>45.8</v>
      </c>
      <c r="E1518">
        <f>VLOOKUP(C1518, 'lat-long'!A:C, 3, FALSE)</f>
        <v>-112.5</v>
      </c>
    </row>
    <row r="1519" spans="1:5" x14ac:dyDescent="0.3">
      <c r="A1519" t="s">
        <v>1164</v>
      </c>
      <c r="B1519" t="s">
        <v>2002</v>
      </c>
      <c r="C1519" t="s">
        <v>2257</v>
      </c>
      <c r="D1519">
        <f>VLOOKUP(C1519, 'lat-long'!A:C, 2, FALSE)</f>
        <v>-23.7</v>
      </c>
      <c r="E1519">
        <f>VLOOKUP(C1519, 'lat-long'!A:C, 3, FALSE)</f>
        <v>134.1</v>
      </c>
    </row>
    <row r="1520" spans="1:5" x14ac:dyDescent="0.3">
      <c r="A1520" t="s">
        <v>2442</v>
      </c>
      <c r="B1520" t="s">
        <v>2002</v>
      </c>
      <c r="C1520" t="s">
        <v>2257</v>
      </c>
      <c r="D1520">
        <f>VLOOKUP(C1520, 'lat-long'!A:C, 2, FALSE)</f>
        <v>-23.7</v>
      </c>
      <c r="E1520">
        <f>VLOOKUP(C1520, 'lat-long'!A:C, 3, FALSE)</f>
        <v>134.1</v>
      </c>
    </row>
    <row r="1521" spans="1:5" x14ac:dyDescent="0.3">
      <c r="A1521" t="s">
        <v>1165</v>
      </c>
      <c r="B1521" t="s">
        <v>2002</v>
      </c>
      <c r="C1521" t="s">
        <v>2257</v>
      </c>
      <c r="D1521">
        <f>VLOOKUP(C1521, 'lat-long'!A:C, 2, FALSE)</f>
        <v>-23.7</v>
      </c>
      <c r="E1521">
        <f>VLOOKUP(C1521, 'lat-long'!A:C, 3, FALSE)</f>
        <v>134.1</v>
      </c>
    </row>
    <row r="1522" spans="1:5" x14ac:dyDescent="0.3">
      <c r="A1522" t="s">
        <v>1166</v>
      </c>
      <c r="B1522" t="s">
        <v>2003</v>
      </c>
      <c r="C1522" t="s">
        <v>2264</v>
      </c>
      <c r="D1522">
        <f>VLOOKUP(C1522, 'lat-long'!A:C, 2, FALSE)</f>
        <v>63.7</v>
      </c>
      <c r="E1522">
        <f>VLOOKUP(C1522, 'lat-long'!A:C, 3, FALSE)</f>
        <v>98.1</v>
      </c>
    </row>
    <row r="1523" spans="1:5" x14ac:dyDescent="0.3">
      <c r="A1523" t="s">
        <v>1167</v>
      </c>
      <c r="B1523" t="s">
        <v>2003</v>
      </c>
      <c r="C1523" t="s">
        <v>2264</v>
      </c>
      <c r="D1523">
        <f>VLOOKUP(C1523, 'lat-long'!A:C, 2, FALSE)</f>
        <v>63.7</v>
      </c>
      <c r="E1523">
        <f>VLOOKUP(C1523, 'lat-long'!A:C, 3, FALSE)</f>
        <v>98.1</v>
      </c>
    </row>
    <row r="1524" spans="1:5" x14ac:dyDescent="0.3">
      <c r="A1524" t="s">
        <v>1168</v>
      </c>
      <c r="B1524" t="s">
        <v>2003</v>
      </c>
      <c r="C1524" t="s">
        <v>2264</v>
      </c>
      <c r="D1524">
        <f>VLOOKUP(C1524, 'lat-long'!A:C, 2, FALSE)</f>
        <v>63.7</v>
      </c>
      <c r="E1524">
        <f>VLOOKUP(C1524, 'lat-long'!A:C, 3, FALSE)</f>
        <v>98.1</v>
      </c>
    </row>
    <row r="1525" spans="1:5" x14ac:dyDescent="0.3">
      <c r="A1525" t="s">
        <v>1169</v>
      </c>
      <c r="B1525" t="s">
        <v>2003</v>
      </c>
      <c r="C1525" t="s">
        <v>2264</v>
      </c>
      <c r="D1525">
        <f>VLOOKUP(C1525, 'lat-long'!A:C, 2, FALSE)</f>
        <v>63.7</v>
      </c>
      <c r="E1525">
        <f>VLOOKUP(C1525, 'lat-long'!A:C, 3, FALSE)</f>
        <v>98.1</v>
      </c>
    </row>
    <row r="1526" spans="1:5" x14ac:dyDescent="0.3">
      <c r="A1526" t="s">
        <v>1170</v>
      </c>
      <c r="B1526" t="s">
        <v>2004</v>
      </c>
      <c r="C1526" t="s">
        <v>2261</v>
      </c>
      <c r="D1526">
        <f>VLOOKUP(C1526, 'lat-long'!A:C, 2, FALSE)</f>
        <v>40.700000000000003</v>
      </c>
      <c r="E1526">
        <f>VLOOKUP(C1526, 'lat-long'!A:C, 3, FALSE)</f>
        <v>-96.2</v>
      </c>
    </row>
    <row r="1527" spans="1:5" x14ac:dyDescent="0.3">
      <c r="A1527" t="s">
        <v>1171</v>
      </c>
      <c r="B1527" t="s">
        <v>2005</v>
      </c>
      <c r="C1527" t="s">
        <v>615</v>
      </c>
      <c r="D1527">
        <f>VLOOKUP(C1527, 'lat-long'!A:C, 2, FALSE)</f>
        <v>65.3</v>
      </c>
      <c r="E1527">
        <f>VLOOKUP(C1527, 'lat-long'!A:C, 3, FALSE)</f>
        <v>27.4</v>
      </c>
    </row>
    <row r="1528" spans="1:5" x14ac:dyDescent="0.3">
      <c r="A1528" t="s">
        <v>1172</v>
      </c>
      <c r="B1528" t="s">
        <v>2005</v>
      </c>
      <c r="C1528" t="s">
        <v>615</v>
      </c>
      <c r="D1528">
        <f>VLOOKUP(C1528, 'lat-long'!A:C, 2, FALSE)</f>
        <v>65.3</v>
      </c>
      <c r="E1528">
        <f>VLOOKUP(C1528, 'lat-long'!A:C, 3, FALSE)</f>
        <v>27.4</v>
      </c>
    </row>
    <row r="1529" spans="1:5" x14ac:dyDescent="0.3">
      <c r="A1529" t="s">
        <v>1173</v>
      </c>
      <c r="B1529" t="s">
        <v>2006</v>
      </c>
      <c r="C1529" t="s">
        <v>2261</v>
      </c>
      <c r="D1529">
        <f>VLOOKUP(C1529, 'lat-long'!A:C, 2, FALSE)</f>
        <v>40.700000000000003</v>
      </c>
      <c r="E1529">
        <f>VLOOKUP(C1529, 'lat-long'!A:C, 3, FALSE)</f>
        <v>-96.2</v>
      </c>
    </row>
    <row r="1530" spans="1:5" x14ac:dyDescent="0.3">
      <c r="A1530" t="s">
        <v>2006</v>
      </c>
      <c r="B1530" t="s">
        <v>2006</v>
      </c>
      <c r="C1530" t="s">
        <v>2261</v>
      </c>
      <c r="D1530">
        <f>VLOOKUP(C1530, 'lat-long'!A:C, 2, FALSE)</f>
        <v>40.700000000000003</v>
      </c>
      <c r="E1530">
        <f>VLOOKUP(C1530, 'lat-long'!A:C, 3, FALSE)</f>
        <v>-96.2</v>
      </c>
    </row>
    <row r="1531" spans="1:5" x14ac:dyDescent="0.3">
      <c r="A1531" t="s">
        <v>1174</v>
      </c>
      <c r="B1531" t="s">
        <v>2007</v>
      </c>
      <c r="C1531" t="s">
        <v>2268</v>
      </c>
      <c r="D1531">
        <f>VLOOKUP(C1531, 'lat-long'!A:C, 2, FALSE)</f>
        <v>78.900000000000006</v>
      </c>
      <c r="E1531">
        <f>VLOOKUP(C1531, 'lat-long'!A:C, 3, FALSE)</f>
        <v>14</v>
      </c>
    </row>
    <row r="1532" spans="1:5" x14ac:dyDescent="0.3">
      <c r="A1532" t="s">
        <v>1175</v>
      </c>
      <c r="B1532" t="s">
        <v>2008</v>
      </c>
      <c r="C1532" t="s">
        <v>2260</v>
      </c>
      <c r="D1532">
        <f>VLOOKUP(C1532, 'lat-long'!A:C, 2, FALSE)</f>
        <v>-28.7</v>
      </c>
      <c r="E1532">
        <f>VLOOKUP(C1532, 'lat-long'!A:C, 3, FALSE)</f>
        <v>25.3</v>
      </c>
    </row>
    <row r="1533" spans="1:5" x14ac:dyDescent="0.3">
      <c r="A1533" t="s">
        <v>1176</v>
      </c>
      <c r="B1533" t="s">
        <v>2008</v>
      </c>
      <c r="C1533" t="s">
        <v>2260</v>
      </c>
      <c r="D1533">
        <f>VLOOKUP(C1533, 'lat-long'!A:C, 2, FALSE)</f>
        <v>-28.7</v>
      </c>
      <c r="E1533">
        <f>VLOOKUP(C1533, 'lat-long'!A:C, 3, FALSE)</f>
        <v>25.3</v>
      </c>
    </row>
    <row r="1534" spans="1:5" x14ac:dyDescent="0.3">
      <c r="A1534" t="s">
        <v>1177</v>
      </c>
      <c r="B1534" t="s">
        <v>2009</v>
      </c>
      <c r="C1534" t="s">
        <v>2260</v>
      </c>
      <c r="D1534">
        <f>VLOOKUP(C1534, 'lat-long'!A:C, 2, FALSE)</f>
        <v>-28.7</v>
      </c>
      <c r="E1534">
        <f>VLOOKUP(C1534, 'lat-long'!A:C, 3, FALSE)</f>
        <v>25.3</v>
      </c>
    </row>
    <row r="1535" spans="1:5" x14ac:dyDescent="0.3">
      <c r="A1535" t="s">
        <v>1178</v>
      </c>
      <c r="B1535" t="s">
        <v>2010</v>
      </c>
      <c r="C1535" t="s">
        <v>2261</v>
      </c>
      <c r="D1535">
        <f>VLOOKUP(C1535, 'lat-long'!A:C, 2, FALSE)</f>
        <v>40.700000000000003</v>
      </c>
      <c r="E1535">
        <f>VLOOKUP(C1535, 'lat-long'!A:C, 3, FALSE)</f>
        <v>-96.2</v>
      </c>
    </row>
    <row r="1536" spans="1:5" x14ac:dyDescent="0.3">
      <c r="A1536" t="s">
        <v>2443</v>
      </c>
      <c r="B1536" t="s">
        <v>2010</v>
      </c>
      <c r="C1536" t="s">
        <v>2261</v>
      </c>
      <c r="D1536">
        <f>VLOOKUP(C1536, 'lat-long'!A:C, 2, FALSE)</f>
        <v>40.700000000000003</v>
      </c>
      <c r="E1536">
        <f>VLOOKUP(C1536, 'lat-long'!A:C, 3, FALSE)</f>
        <v>-96.2</v>
      </c>
    </row>
    <row r="1537" spans="1:5" x14ac:dyDescent="0.3">
      <c r="A1537" t="s">
        <v>1179</v>
      </c>
      <c r="B1537" t="s">
        <v>2011</v>
      </c>
      <c r="C1537" t="s">
        <v>2261</v>
      </c>
      <c r="D1537">
        <f>VLOOKUP(C1537, 'lat-long'!A:C, 2, FALSE)</f>
        <v>40.700000000000003</v>
      </c>
      <c r="E1537">
        <f>VLOOKUP(C1537, 'lat-long'!A:C, 3, FALSE)</f>
        <v>-96.2</v>
      </c>
    </row>
    <row r="1538" spans="1:5" x14ac:dyDescent="0.3">
      <c r="A1538" t="s">
        <v>2904</v>
      </c>
      <c r="B1538" t="s">
        <v>2917</v>
      </c>
      <c r="C1538" t="s">
        <v>2270</v>
      </c>
      <c r="D1538">
        <f>VLOOKUP(C1538, 'lat-long'!A:C, 2, FALSE)</f>
        <v>56.7</v>
      </c>
      <c r="E1538">
        <f>VLOOKUP(C1538, 'lat-long'!A:C, 3, FALSE)</f>
        <v>-4</v>
      </c>
    </row>
    <row r="1539" spans="1:5" x14ac:dyDescent="0.3">
      <c r="A1539" t="s">
        <v>1180</v>
      </c>
      <c r="B1539" t="s">
        <v>1180</v>
      </c>
      <c r="C1539" t="s">
        <v>2261</v>
      </c>
      <c r="D1539">
        <f>VLOOKUP(C1539, 'lat-long'!A:C, 2, FALSE)</f>
        <v>40.700000000000003</v>
      </c>
      <c r="E1539">
        <f>VLOOKUP(C1539, 'lat-long'!A:C, 3, FALSE)</f>
        <v>-96.2</v>
      </c>
    </row>
    <row r="1540" spans="1:5" x14ac:dyDescent="0.3">
      <c r="A1540" t="s">
        <v>1181</v>
      </c>
      <c r="B1540" t="s">
        <v>2012</v>
      </c>
      <c r="C1540" t="s">
        <v>2262</v>
      </c>
      <c r="D1540">
        <f>VLOOKUP(C1540, 'lat-long'!A:C, 2, FALSE)</f>
        <v>22.2</v>
      </c>
      <c r="E1540">
        <f>VLOOKUP(C1540, 'lat-long'!A:C, 3, FALSE)</f>
        <v>78.400000000000006</v>
      </c>
    </row>
    <row r="1541" spans="1:5" x14ac:dyDescent="0.3">
      <c r="A1541" t="s">
        <v>1182</v>
      </c>
      <c r="B1541" t="s">
        <v>2012</v>
      </c>
      <c r="C1541" t="s">
        <v>2262</v>
      </c>
      <c r="D1541">
        <f>VLOOKUP(C1541, 'lat-long'!A:C, 2, FALSE)</f>
        <v>22.2</v>
      </c>
      <c r="E1541">
        <f>VLOOKUP(C1541, 'lat-long'!A:C, 3, FALSE)</f>
        <v>78.400000000000006</v>
      </c>
    </row>
    <row r="1542" spans="1:5" x14ac:dyDescent="0.3">
      <c r="A1542" t="s">
        <v>1183</v>
      </c>
      <c r="B1542" t="s">
        <v>2013</v>
      </c>
      <c r="C1542" t="s">
        <v>2258</v>
      </c>
      <c r="D1542">
        <f>VLOOKUP(C1542, 'lat-long'!A:C, 2, FALSE)</f>
        <v>59.6</v>
      </c>
      <c r="E1542">
        <f>VLOOKUP(C1542, 'lat-long'!A:C, 3, FALSE)</f>
        <v>-103.1</v>
      </c>
    </row>
    <row r="1543" spans="1:5" x14ac:dyDescent="0.3">
      <c r="A1543" t="s">
        <v>2444</v>
      </c>
      <c r="B1543" t="s">
        <v>2013</v>
      </c>
      <c r="C1543" t="s">
        <v>2258</v>
      </c>
      <c r="D1543">
        <f>VLOOKUP(C1543, 'lat-long'!A:C, 2, FALSE)</f>
        <v>59.6</v>
      </c>
      <c r="E1543">
        <f>VLOOKUP(C1543, 'lat-long'!A:C, 3, FALSE)</f>
        <v>-103.1</v>
      </c>
    </row>
    <row r="1544" spans="1:5" x14ac:dyDescent="0.3">
      <c r="A1544" t="s">
        <v>1184</v>
      </c>
      <c r="B1544" t="s">
        <v>2013</v>
      </c>
      <c r="C1544" t="s">
        <v>2258</v>
      </c>
      <c r="D1544">
        <f>VLOOKUP(C1544, 'lat-long'!A:C, 2, FALSE)</f>
        <v>59.6</v>
      </c>
      <c r="E1544">
        <f>VLOOKUP(C1544, 'lat-long'!A:C, 3, FALSE)</f>
        <v>-103.1</v>
      </c>
    </row>
    <row r="1545" spans="1:5" x14ac:dyDescent="0.3">
      <c r="A1545" t="s">
        <v>1185</v>
      </c>
      <c r="B1545" t="s">
        <v>1186</v>
      </c>
      <c r="C1545" t="s">
        <v>2261</v>
      </c>
      <c r="D1545">
        <f>VLOOKUP(C1545, 'lat-long'!A:C, 2, FALSE)</f>
        <v>40.700000000000003</v>
      </c>
      <c r="E1545">
        <f>VLOOKUP(C1545, 'lat-long'!A:C, 3, FALSE)</f>
        <v>-96.2</v>
      </c>
    </row>
    <row r="1546" spans="1:5" x14ac:dyDescent="0.3">
      <c r="A1546" t="s">
        <v>1186</v>
      </c>
      <c r="B1546" t="s">
        <v>1186</v>
      </c>
      <c r="C1546" t="s">
        <v>2261</v>
      </c>
      <c r="D1546">
        <f>VLOOKUP(C1546, 'lat-long'!A:C, 2, FALSE)</f>
        <v>40.700000000000003</v>
      </c>
      <c r="E1546">
        <f>VLOOKUP(C1546, 'lat-long'!A:C, 3, FALSE)</f>
        <v>-96.2</v>
      </c>
    </row>
    <row r="1547" spans="1:5" x14ac:dyDescent="0.3">
      <c r="A1547" t="s">
        <v>1186</v>
      </c>
      <c r="B1547" t="s">
        <v>1186</v>
      </c>
      <c r="C1547" t="s">
        <v>2261</v>
      </c>
      <c r="D1547">
        <f>VLOOKUP(C1547, 'lat-long'!A:C, 2, FALSE)</f>
        <v>40.700000000000003</v>
      </c>
      <c r="E1547">
        <f>VLOOKUP(C1547, 'lat-long'!A:C, 3, FALSE)</f>
        <v>-96.2</v>
      </c>
    </row>
    <row r="1548" spans="1:5" x14ac:dyDescent="0.3">
      <c r="A1548" t="s">
        <v>1187</v>
      </c>
      <c r="B1548" t="s">
        <v>2014</v>
      </c>
      <c r="C1548" t="s">
        <v>615</v>
      </c>
      <c r="D1548">
        <f>VLOOKUP(C1548, 'lat-long'!A:C, 2, FALSE)</f>
        <v>65.3</v>
      </c>
      <c r="E1548">
        <f>VLOOKUP(C1548, 'lat-long'!A:C, 3, FALSE)</f>
        <v>27.4</v>
      </c>
    </row>
    <row r="1549" spans="1:5" x14ac:dyDescent="0.3">
      <c r="A1549" t="s">
        <v>1188</v>
      </c>
      <c r="B1549" t="s">
        <v>2014</v>
      </c>
      <c r="C1549" t="s">
        <v>615</v>
      </c>
      <c r="D1549">
        <f>VLOOKUP(C1549, 'lat-long'!A:C, 2, FALSE)</f>
        <v>65.3</v>
      </c>
      <c r="E1549">
        <f>VLOOKUP(C1549, 'lat-long'!A:C, 3, FALSE)</f>
        <v>27.4</v>
      </c>
    </row>
    <row r="1550" spans="1:5" x14ac:dyDescent="0.3">
      <c r="A1550" t="s">
        <v>1189</v>
      </c>
      <c r="B1550" t="s">
        <v>2015</v>
      </c>
      <c r="C1550" t="s">
        <v>2275</v>
      </c>
      <c r="D1550">
        <f>VLOOKUP(C1550, 'lat-long'!A:C, 2, FALSE)</f>
        <v>-22.6</v>
      </c>
      <c r="E1550">
        <f>VLOOKUP(C1550, 'lat-long'!A:C, 3, FALSE)</f>
        <v>17.100000000000001</v>
      </c>
    </row>
    <row r="1551" spans="1:5" x14ac:dyDescent="0.3">
      <c r="A1551" t="s">
        <v>1190</v>
      </c>
      <c r="B1551" t="s">
        <v>2015</v>
      </c>
      <c r="C1551" t="s">
        <v>2275</v>
      </c>
      <c r="D1551">
        <f>VLOOKUP(C1551, 'lat-long'!A:C, 2, FALSE)</f>
        <v>-22.6</v>
      </c>
      <c r="E1551">
        <f>VLOOKUP(C1551, 'lat-long'!A:C, 3, FALSE)</f>
        <v>17.100000000000001</v>
      </c>
    </row>
    <row r="1552" spans="1:5" x14ac:dyDescent="0.3">
      <c r="A1552" t="s">
        <v>1191</v>
      </c>
      <c r="B1552" t="s">
        <v>2015</v>
      </c>
      <c r="C1552" t="s">
        <v>2275</v>
      </c>
      <c r="D1552">
        <f>VLOOKUP(C1552, 'lat-long'!A:C, 2, FALSE)</f>
        <v>-22.6</v>
      </c>
      <c r="E1552">
        <f>VLOOKUP(C1552, 'lat-long'!A:C, 3, FALSE)</f>
        <v>17.100000000000001</v>
      </c>
    </row>
    <row r="1553" spans="1:5" x14ac:dyDescent="0.3">
      <c r="A1553" t="s">
        <v>1192</v>
      </c>
      <c r="B1553" t="s">
        <v>2016</v>
      </c>
      <c r="C1553" t="s">
        <v>2267</v>
      </c>
      <c r="D1553">
        <f>VLOOKUP(C1553, 'lat-long'!A:C, 2, FALSE)</f>
        <v>78.900000000000006</v>
      </c>
      <c r="E1553">
        <f>VLOOKUP(C1553, 'lat-long'!A:C, 3, FALSE)</f>
        <v>18.3</v>
      </c>
    </row>
    <row r="1554" spans="1:5" x14ac:dyDescent="0.3">
      <c r="A1554" t="s">
        <v>2445</v>
      </c>
      <c r="B1554" t="s">
        <v>2016</v>
      </c>
      <c r="C1554" t="s">
        <v>2267</v>
      </c>
      <c r="D1554">
        <f>VLOOKUP(C1554, 'lat-long'!A:C, 2, FALSE)</f>
        <v>78.900000000000006</v>
      </c>
      <c r="E1554">
        <f>VLOOKUP(C1554, 'lat-long'!A:C, 3, FALSE)</f>
        <v>18.3</v>
      </c>
    </row>
    <row r="1555" spans="1:5" x14ac:dyDescent="0.3">
      <c r="A1555" t="s">
        <v>1193</v>
      </c>
      <c r="B1555" t="s">
        <v>2016</v>
      </c>
      <c r="C1555" t="s">
        <v>2267</v>
      </c>
      <c r="D1555">
        <f>VLOOKUP(C1555, 'lat-long'!A:C, 2, FALSE)</f>
        <v>78.900000000000006</v>
      </c>
      <c r="E1555">
        <f>VLOOKUP(C1555, 'lat-long'!A:C, 3, FALSE)</f>
        <v>18.3</v>
      </c>
    </row>
    <row r="1556" spans="1:5" x14ac:dyDescent="0.3">
      <c r="A1556" t="s">
        <v>1194</v>
      </c>
      <c r="B1556" t="s">
        <v>2016</v>
      </c>
      <c r="C1556" t="s">
        <v>2267</v>
      </c>
      <c r="D1556">
        <f>VLOOKUP(C1556, 'lat-long'!A:C, 2, FALSE)</f>
        <v>78.900000000000006</v>
      </c>
      <c r="E1556">
        <f>VLOOKUP(C1556, 'lat-long'!A:C, 3, FALSE)</f>
        <v>18.3</v>
      </c>
    </row>
    <row r="1557" spans="1:5" x14ac:dyDescent="0.3">
      <c r="A1557" t="s">
        <v>1195</v>
      </c>
      <c r="B1557" t="s">
        <v>2017</v>
      </c>
      <c r="C1557" t="s">
        <v>2264</v>
      </c>
      <c r="D1557">
        <f>VLOOKUP(C1557, 'lat-long'!A:C, 2, FALSE)</f>
        <v>63.7</v>
      </c>
      <c r="E1557">
        <f>VLOOKUP(C1557, 'lat-long'!A:C, 3, FALSE)</f>
        <v>98.1</v>
      </c>
    </row>
    <row r="1558" spans="1:5" x14ac:dyDescent="0.3">
      <c r="A1558" t="s">
        <v>1196</v>
      </c>
      <c r="B1558" t="s">
        <v>2017</v>
      </c>
      <c r="C1558" t="s">
        <v>2264</v>
      </c>
      <c r="D1558">
        <f>VLOOKUP(C1558, 'lat-long'!A:C, 2, FALSE)</f>
        <v>63.7</v>
      </c>
      <c r="E1558">
        <f>VLOOKUP(C1558, 'lat-long'!A:C, 3, FALSE)</f>
        <v>98.1</v>
      </c>
    </row>
    <row r="1559" spans="1:5" x14ac:dyDescent="0.3">
      <c r="A1559" t="s">
        <v>1197</v>
      </c>
      <c r="B1559" t="s">
        <v>2018</v>
      </c>
      <c r="C1559" t="s">
        <v>2257</v>
      </c>
      <c r="D1559">
        <f>VLOOKUP(C1559, 'lat-long'!A:C, 2, FALSE)</f>
        <v>-23.7</v>
      </c>
      <c r="E1559">
        <f>VLOOKUP(C1559, 'lat-long'!A:C, 3, FALSE)</f>
        <v>134.1</v>
      </c>
    </row>
    <row r="1560" spans="1:5" x14ac:dyDescent="0.3">
      <c r="A1560" t="s">
        <v>1198</v>
      </c>
      <c r="B1560" t="s">
        <v>183</v>
      </c>
      <c r="C1560" t="s">
        <v>2261</v>
      </c>
      <c r="D1560">
        <f>VLOOKUP(C1560, 'lat-long'!A:C, 2, FALSE)</f>
        <v>40.700000000000003</v>
      </c>
      <c r="E1560">
        <f>VLOOKUP(C1560, 'lat-long'!A:C, 3, FALSE)</f>
        <v>-96.2</v>
      </c>
    </row>
    <row r="1561" spans="1:5" x14ac:dyDescent="0.3">
      <c r="A1561" t="s">
        <v>183</v>
      </c>
      <c r="B1561" t="s">
        <v>183</v>
      </c>
      <c r="C1561" t="s">
        <v>2261</v>
      </c>
      <c r="D1561">
        <f>VLOOKUP(C1561, 'lat-long'!A:C, 2, FALSE)</f>
        <v>40.700000000000003</v>
      </c>
      <c r="E1561">
        <f>VLOOKUP(C1561, 'lat-long'!A:C, 3, FALSE)</f>
        <v>-96.2</v>
      </c>
    </row>
    <row r="1562" spans="1:5" x14ac:dyDescent="0.3">
      <c r="A1562" t="s">
        <v>141</v>
      </c>
      <c r="B1562" t="s">
        <v>183</v>
      </c>
      <c r="C1562" t="s">
        <v>2261</v>
      </c>
      <c r="D1562">
        <f>VLOOKUP(C1562, 'lat-long'!A:C, 2, FALSE)</f>
        <v>40.700000000000003</v>
      </c>
      <c r="E1562">
        <f>VLOOKUP(C1562, 'lat-long'!A:C, 3, FALSE)</f>
        <v>-96.2</v>
      </c>
    </row>
    <row r="1563" spans="1:5" x14ac:dyDescent="0.3">
      <c r="A1563" t="s">
        <v>1199</v>
      </c>
      <c r="B1563" t="s">
        <v>2019</v>
      </c>
      <c r="C1563" t="s">
        <v>2258</v>
      </c>
      <c r="D1563">
        <f>VLOOKUP(C1563, 'lat-long'!A:C, 2, FALSE)</f>
        <v>59.6</v>
      </c>
      <c r="E1563">
        <f>VLOOKUP(C1563, 'lat-long'!A:C, 3, FALSE)</f>
        <v>-103.1</v>
      </c>
    </row>
    <row r="1564" spans="1:5" x14ac:dyDescent="0.3">
      <c r="A1564" t="s">
        <v>1200</v>
      </c>
      <c r="B1564" t="s">
        <v>2020</v>
      </c>
      <c r="C1564" t="s">
        <v>2261</v>
      </c>
      <c r="D1564">
        <f>VLOOKUP(C1564, 'lat-long'!A:C, 2, FALSE)</f>
        <v>40.700000000000003</v>
      </c>
      <c r="E1564">
        <f>VLOOKUP(C1564, 'lat-long'!A:C, 3, FALSE)</f>
        <v>-96.2</v>
      </c>
    </row>
    <row r="1565" spans="1:5" x14ac:dyDescent="0.3">
      <c r="A1565" t="s">
        <v>1201</v>
      </c>
      <c r="B1565" t="s">
        <v>2020</v>
      </c>
      <c r="C1565" t="s">
        <v>2261</v>
      </c>
      <c r="D1565">
        <f>VLOOKUP(C1565, 'lat-long'!A:C, 2, FALSE)</f>
        <v>40.700000000000003</v>
      </c>
      <c r="E1565">
        <f>VLOOKUP(C1565, 'lat-long'!A:C, 3, FALSE)</f>
        <v>-96.2</v>
      </c>
    </row>
    <row r="1566" spans="1:5" x14ac:dyDescent="0.3">
      <c r="A1566" t="s">
        <v>1201</v>
      </c>
      <c r="B1566" t="s">
        <v>2020</v>
      </c>
      <c r="C1566" t="s">
        <v>2261</v>
      </c>
      <c r="D1566">
        <f>VLOOKUP(C1566, 'lat-long'!A:C, 2, FALSE)</f>
        <v>40.700000000000003</v>
      </c>
      <c r="E1566">
        <f>VLOOKUP(C1566, 'lat-long'!A:C, 3, FALSE)</f>
        <v>-96.2</v>
      </c>
    </row>
    <row r="1567" spans="1:5" x14ac:dyDescent="0.3">
      <c r="A1567" t="s">
        <v>1202</v>
      </c>
      <c r="B1567" t="s">
        <v>2020</v>
      </c>
      <c r="C1567" t="s">
        <v>2261</v>
      </c>
      <c r="D1567">
        <f>VLOOKUP(C1567, 'lat-long'!A:C, 2, FALSE)</f>
        <v>40.700000000000003</v>
      </c>
      <c r="E1567">
        <f>VLOOKUP(C1567, 'lat-long'!A:C, 3, FALSE)</f>
        <v>-96.2</v>
      </c>
    </row>
    <row r="1568" spans="1:5" x14ac:dyDescent="0.3">
      <c r="A1568" t="s">
        <v>207</v>
      </c>
      <c r="B1568" t="s">
        <v>2021</v>
      </c>
      <c r="C1568" t="s">
        <v>2260</v>
      </c>
      <c r="D1568">
        <f>VLOOKUP(C1568, 'lat-long'!A:C, 2, FALSE)</f>
        <v>-28.7</v>
      </c>
      <c r="E1568">
        <f>VLOOKUP(C1568, 'lat-long'!A:C, 3, FALSE)</f>
        <v>25.3</v>
      </c>
    </row>
    <row r="1569" spans="1:5" x14ac:dyDescent="0.3">
      <c r="A1569" t="s">
        <v>159</v>
      </c>
      <c r="B1569" t="s">
        <v>2021</v>
      </c>
      <c r="C1569" t="s">
        <v>2260</v>
      </c>
      <c r="D1569">
        <f>VLOOKUP(C1569, 'lat-long'!A:C, 2, FALSE)</f>
        <v>-28.7</v>
      </c>
      <c r="E1569">
        <f>VLOOKUP(C1569, 'lat-long'!A:C, 3, FALSE)</f>
        <v>25.3</v>
      </c>
    </row>
    <row r="1570" spans="1:5" x14ac:dyDescent="0.3">
      <c r="A1570" t="s">
        <v>1203</v>
      </c>
      <c r="B1570" t="s">
        <v>2021</v>
      </c>
      <c r="C1570" t="s">
        <v>2260</v>
      </c>
      <c r="D1570">
        <f>VLOOKUP(C1570, 'lat-long'!A:C, 2, FALSE)</f>
        <v>-28.7</v>
      </c>
      <c r="E1570">
        <f>VLOOKUP(C1570, 'lat-long'!A:C, 3, FALSE)</f>
        <v>25.3</v>
      </c>
    </row>
    <row r="1571" spans="1:5" x14ac:dyDescent="0.3">
      <c r="A1571" t="s">
        <v>2446</v>
      </c>
      <c r="B1571" t="s">
        <v>2022</v>
      </c>
      <c r="C1571" t="s">
        <v>2261</v>
      </c>
      <c r="D1571">
        <f>VLOOKUP(C1571, 'lat-long'!A:C, 2, FALSE)</f>
        <v>40.700000000000003</v>
      </c>
      <c r="E1571">
        <f>VLOOKUP(C1571, 'lat-long'!A:C, 3, FALSE)</f>
        <v>-96.2</v>
      </c>
    </row>
    <row r="1572" spans="1:5" x14ac:dyDescent="0.3">
      <c r="A1572" t="s">
        <v>1204</v>
      </c>
      <c r="B1572" t="s">
        <v>2022</v>
      </c>
      <c r="C1572" t="s">
        <v>2261</v>
      </c>
      <c r="D1572">
        <f>VLOOKUP(C1572, 'lat-long'!A:C, 2, FALSE)</f>
        <v>40.700000000000003</v>
      </c>
      <c r="E1572">
        <f>VLOOKUP(C1572, 'lat-long'!A:C, 3, FALSE)</f>
        <v>-96.2</v>
      </c>
    </row>
    <row r="1573" spans="1:5" x14ac:dyDescent="0.3">
      <c r="A1573" t="s">
        <v>1205</v>
      </c>
      <c r="B1573" t="s">
        <v>2023</v>
      </c>
      <c r="C1573" t="s">
        <v>2257</v>
      </c>
      <c r="D1573">
        <f>VLOOKUP(C1573, 'lat-long'!A:C, 2, FALSE)</f>
        <v>-23.7</v>
      </c>
      <c r="E1573">
        <f>VLOOKUP(C1573, 'lat-long'!A:C, 3, FALSE)</f>
        <v>134.1</v>
      </c>
    </row>
    <row r="1574" spans="1:5" x14ac:dyDescent="0.3">
      <c r="A1574" t="s">
        <v>27</v>
      </c>
      <c r="B1574" t="s">
        <v>2023</v>
      </c>
      <c r="C1574" t="s">
        <v>2257</v>
      </c>
      <c r="D1574">
        <f>VLOOKUP(C1574, 'lat-long'!A:C, 2, FALSE)</f>
        <v>-23.7</v>
      </c>
      <c r="E1574">
        <f>VLOOKUP(C1574, 'lat-long'!A:C, 3, FALSE)</f>
        <v>134.1</v>
      </c>
    </row>
    <row r="1575" spans="1:5" x14ac:dyDescent="0.3">
      <c r="A1575" t="s">
        <v>1206</v>
      </c>
      <c r="B1575" t="s">
        <v>2023</v>
      </c>
      <c r="C1575" t="s">
        <v>2257</v>
      </c>
      <c r="D1575">
        <f>VLOOKUP(C1575, 'lat-long'!A:C, 2, FALSE)</f>
        <v>-23.7</v>
      </c>
      <c r="E1575">
        <f>VLOOKUP(C1575, 'lat-long'!A:C, 3, FALSE)</f>
        <v>134.1</v>
      </c>
    </row>
    <row r="1576" spans="1:5" x14ac:dyDescent="0.3">
      <c r="A1576" t="s">
        <v>1207</v>
      </c>
      <c r="B1576" t="s">
        <v>2024</v>
      </c>
      <c r="C1576" t="s">
        <v>2258</v>
      </c>
      <c r="D1576">
        <f>VLOOKUP(C1576, 'lat-long'!A:C, 2, FALSE)</f>
        <v>59.6</v>
      </c>
      <c r="E1576">
        <f>VLOOKUP(C1576, 'lat-long'!A:C, 3, FALSE)</f>
        <v>-103.1</v>
      </c>
    </row>
    <row r="1577" spans="1:5" x14ac:dyDescent="0.3">
      <c r="A1577" t="s">
        <v>1208</v>
      </c>
      <c r="B1577" t="s">
        <v>2025</v>
      </c>
      <c r="C1577" t="s">
        <v>2270</v>
      </c>
      <c r="D1577">
        <f>VLOOKUP(C1577, 'lat-long'!A:C, 2, FALSE)</f>
        <v>56.7</v>
      </c>
      <c r="E1577">
        <f>VLOOKUP(C1577, 'lat-long'!A:C, 3, FALSE)</f>
        <v>-4</v>
      </c>
    </row>
    <row r="1578" spans="1:5" x14ac:dyDescent="0.3">
      <c r="A1578" t="s">
        <v>44</v>
      </c>
      <c r="B1578" t="s">
        <v>2025</v>
      </c>
      <c r="C1578" t="s">
        <v>2270</v>
      </c>
      <c r="D1578">
        <f>VLOOKUP(C1578, 'lat-long'!A:C, 2, FALSE)</f>
        <v>56.7</v>
      </c>
      <c r="E1578">
        <f>VLOOKUP(C1578, 'lat-long'!A:C, 3, FALSE)</f>
        <v>-4</v>
      </c>
    </row>
    <row r="1579" spans="1:5" x14ac:dyDescent="0.3">
      <c r="A1579" t="s">
        <v>2025</v>
      </c>
      <c r="B1579" t="s">
        <v>2025</v>
      </c>
      <c r="C1579" t="s">
        <v>2270</v>
      </c>
      <c r="D1579">
        <f>VLOOKUP(C1579, 'lat-long'!A:C, 2, FALSE)</f>
        <v>56.7</v>
      </c>
      <c r="E1579">
        <f>VLOOKUP(C1579, 'lat-long'!A:C, 3, FALSE)</f>
        <v>-4</v>
      </c>
    </row>
    <row r="1580" spans="1:5" x14ac:dyDescent="0.3">
      <c r="A1580" t="s">
        <v>1209</v>
      </c>
      <c r="B1580" t="s">
        <v>2026</v>
      </c>
      <c r="C1580" t="s">
        <v>2260</v>
      </c>
      <c r="D1580">
        <f>VLOOKUP(C1580, 'lat-long'!A:C, 2, FALSE)</f>
        <v>-28.7</v>
      </c>
      <c r="E1580">
        <f>VLOOKUP(C1580, 'lat-long'!A:C, 3, FALSE)</f>
        <v>25.3</v>
      </c>
    </row>
    <row r="1581" spans="1:5" x14ac:dyDescent="0.3">
      <c r="A1581" t="s">
        <v>1210</v>
      </c>
      <c r="B1581" t="s">
        <v>2026</v>
      </c>
      <c r="C1581" t="s">
        <v>2260</v>
      </c>
      <c r="D1581">
        <f>VLOOKUP(C1581, 'lat-long'!A:C, 2, FALSE)</f>
        <v>-28.7</v>
      </c>
      <c r="E1581">
        <f>VLOOKUP(C1581, 'lat-long'!A:C, 3, FALSE)</f>
        <v>25.3</v>
      </c>
    </row>
    <row r="1582" spans="1:5" x14ac:dyDescent="0.3">
      <c r="A1582" t="s">
        <v>2447</v>
      </c>
      <c r="B1582" t="s">
        <v>2026</v>
      </c>
      <c r="C1582" t="s">
        <v>2260</v>
      </c>
      <c r="D1582">
        <f>VLOOKUP(C1582, 'lat-long'!A:C, 2, FALSE)</f>
        <v>-28.7</v>
      </c>
      <c r="E1582">
        <f>VLOOKUP(C1582, 'lat-long'!A:C, 3, FALSE)</f>
        <v>25.3</v>
      </c>
    </row>
    <row r="1583" spans="1:5" x14ac:dyDescent="0.3">
      <c r="A1583" t="s">
        <v>1211</v>
      </c>
      <c r="B1583" t="s">
        <v>1211</v>
      </c>
      <c r="C1583" t="s">
        <v>2260</v>
      </c>
      <c r="D1583">
        <f>VLOOKUP(C1583, 'lat-long'!A:C, 2, FALSE)</f>
        <v>-28.7</v>
      </c>
      <c r="E1583">
        <f>VLOOKUP(C1583, 'lat-long'!A:C, 3, FALSE)</f>
        <v>25.3</v>
      </c>
    </row>
    <row r="1584" spans="1:5" x14ac:dyDescent="0.3">
      <c r="A1584" t="s">
        <v>1212</v>
      </c>
      <c r="B1584" t="s">
        <v>1212</v>
      </c>
      <c r="C1584" t="s">
        <v>2258</v>
      </c>
      <c r="D1584">
        <f>VLOOKUP(C1584, 'lat-long'!A:C, 2, FALSE)</f>
        <v>59.6</v>
      </c>
      <c r="E1584">
        <f>VLOOKUP(C1584, 'lat-long'!A:C, 3, FALSE)</f>
        <v>-103.1</v>
      </c>
    </row>
    <row r="1585" spans="1:5" x14ac:dyDescent="0.3">
      <c r="A1585" t="s">
        <v>1213</v>
      </c>
      <c r="B1585" t="s">
        <v>1213</v>
      </c>
      <c r="C1585" t="s">
        <v>2257</v>
      </c>
      <c r="D1585">
        <f>VLOOKUP(C1585, 'lat-long'!A:C, 2, FALSE)</f>
        <v>-23.7</v>
      </c>
      <c r="E1585">
        <f>VLOOKUP(C1585, 'lat-long'!A:C, 3, FALSE)</f>
        <v>134.1</v>
      </c>
    </row>
    <row r="1586" spans="1:5" x14ac:dyDescent="0.3">
      <c r="A1586" t="s">
        <v>1214</v>
      </c>
      <c r="B1586" t="s">
        <v>2027</v>
      </c>
      <c r="C1586" t="s">
        <v>2257</v>
      </c>
      <c r="D1586">
        <f>VLOOKUP(C1586, 'lat-long'!A:C, 2, FALSE)</f>
        <v>-23.7</v>
      </c>
      <c r="E1586">
        <f>VLOOKUP(C1586, 'lat-long'!A:C, 3, FALSE)</f>
        <v>134.1</v>
      </c>
    </row>
    <row r="1587" spans="1:5" x14ac:dyDescent="0.3">
      <c r="A1587" t="s">
        <v>1215</v>
      </c>
      <c r="B1587" t="s">
        <v>2027</v>
      </c>
      <c r="C1587" t="s">
        <v>2257</v>
      </c>
      <c r="D1587">
        <f>VLOOKUP(C1587, 'lat-long'!A:C, 2, FALSE)</f>
        <v>-23.7</v>
      </c>
      <c r="E1587">
        <f>VLOOKUP(C1587, 'lat-long'!A:C, 3, FALSE)</f>
        <v>134.1</v>
      </c>
    </row>
    <row r="1588" spans="1:5" x14ac:dyDescent="0.3">
      <c r="A1588" t="s">
        <v>1216</v>
      </c>
      <c r="B1588" t="s">
        <v>2027</v>
      </c>
      <c r="C1588" t="s">
        <v>2257</v>
      </c>
      <c r="D1588">
        <f>VLOOKUP(C1588, 'lat-long'!A:C, 2, FALSE)</f>
        <v>-23.7</v>
      </c>
      <c r="E1588">
        <f>VLOOKUP(C1588, 'lat-long'!A:C, 3, FALSE)</f>
        <v>134.1</v>
      </c>
    </row>
    <row r="1589" spans="1:5" x14ac:dyDescent="0.3">
      <c r="A1589" t="s">
        <v>175</v>
      </c>
      <c r="B1589" t="s">
        <v>2027</v>
      </c>
      <c r="C1589" t="s">
        <v>2257</v>
      </c>
      <c r="D1589">
        <f>VLOOKUP(C1589, 'lat-long'!A:C, 2, FALSE)</f>
        <v>-23.7</v>
      </c>
      <c r="E1589">
        <f>VLOOKUP(C1589, 'lat-long'!A:C, 3, FALSE)</f>
        <v>134.1</v>
      </c>
    </row>
    <row r="1590" spans="1:5" x14ac:dyDescent="0.3">
      <c r="A1590" t="s">
        <v>133</v>
      </c>
      <c r="B1590" t="s">
        <v>2027</v>
      </c>
      <c r="C1590" t="s">
        <v>2257</v>
      </c>
      <c r="D1590">
        <f>VLOOKUP(C1590, 'lat-long'!A:C, 2, FALSE)</f>
        <v>-23.7</v>
      </c>
      <c r="E1590">
        <f>VLOOKUP(C1590, 'lat-long'!A:C, 3, FALSE)</f>
        <v>134.1</v>
      </c>
    </row>
    <row r="1591" spans="1:5" x14ac:dyDescent="0.3">
      <c r="A1591" t="s">
        <v>1217</v>
      </c>
      <c r="B1591" t="s">
        <v>2028</v>
      </c>
      <c r="C1591" t="s">
        <v>2278</v>
      </c>
      <c r="D1591">
        <f>VLOOKUP(C1591, 'lat-long'!A:C, 2, FALSE)</f>
        <v>-14.2</v>
      </c>
      <c r="E1591">
        <f>VLOOKUP(C1591, 'lat-long'!A:C, 3, FALSE)</f>
        <v>29.1</v>
      </c>
    </row>
    <row r="1592" spans="1:5" x14ac:dyDescent="0.3">
      <c r="A1592" t="s">
        <v>1218</v>
      </c>
      <c r="B1592" t="s">
        <v>2028</v>
      </c>
      <c r="C1592" t="s">
        <v>2278</v>
      </c>
      <c r="D1592">
        <f>VLOOKUP(C1592, 'lat-long'!A:C, 2, FALSE)</f>
        <v>-14.2</v>
      </c>
      <c r="E1592">
        <f>VLOOKUP(C1592, 'lat-long'!A:C, 3, FALSE)</f>
        <v>29.1</v>
      </c>
    </row>
    <row r="1593" spans="1:5" x14ac:dyDescent="0.3">
      <c r="A1593" t="s">
        <v>2448</v>
      </c>
      <c r="B1593" t="s">
        <v>2028</v>
      </c>
      <c r="C1593" t="s">
        <v>2278</v>
      </c>
      <c r="D1593">
        <f>VLOOKUP(C1593, 'lat-long'!A:C, 2, FALSE)</f>
        <v>-14.2</v>
      </c>
      <c r="E1593">
        <f>VLOOKUP(C1593, 'lat-long'!A:C, 3, FALSE)</f>
        <v>29.1</v>
      </c>
    </row>
    <row r="1594" spans="1:5" x14ac:dyDescent="0.3">
      <c r="A1594" t="s">
        <v>1219</v>
      </c>
      <c r="B1594" t="s">
        <v>2028</v>
      </c>
      <c r="C1594" t="s">
        <v>2278</v>
      </c>
      <c r="D1594">
        <f>VLOOKUP(C1594, 'lat-long'!A:C, 2, FALSE)</f>
        <v>-14.2</v>
      </c>
      <c r="E1594">
        <f>VLOOKUP(C1594, 'lat-long'!A:C, 3, FALSE)</f>
        <v>29.1</v>
      </c>
    </row>
    <row r="1595" spans="1:5" x14ac:dyDescent="0.3">
      <c r="A1595" t="s">
        <v>1220</v>
      </c>
      <c r="B1595" t="s">
        <v>2028</v>
      </c>
      <c r="C1595" t="s">
        <v>2278</v>
      </c>
      <c r="D1595">
        <f>VLOOKUP(C1595, 'lat-long'!A:C, 2, FALSE)</f>
        <v>-14.2</v>
      </c>
      <c r="E1595">
        <f>VLOOKUP(C1595, 'lat-long'!A:C, 3, FALSE)</f>
        <v>29.1</v>
      </c>
    </row>
    <row r="1596" spans="1:5" x14ac:dyDescent="0.3">
      <c r="A1596" t="s">
        <v>1221</v>
      </c>
      <c r="B1596" t="s">
        <v>2028</v>
      </c>
      <c r="C1596" t="s">
        <v>2278</v>
      </c>
      <c r="D1596">
        <f>VLOOKUP(C1596, 'lat-long'!A:C, 2, FALSE)</f>
        <v>-14.2</v>
      </c>
      <c r="E1596">
        <f>VLOOKUP(C1596, 'lat-long'!A:C, 3, FALSE)</f>
        <v>29.1</v>
      </c>
    </row>
    <row r="1597" spans="1:5" x14ac:dyDescent="0.3">
      <c r="A1597" t="s">
        <v>2449</v>
      </c>
      <c r="B1597" t="s">
        <v>2028</v>
      </c>
      <c r="C1597" t="s">
        <v>2278</v>
      </c>
      <c r="D1597">
        <f>VLOOKUP(C1597, 'lat-long'!A:C, 2, FALSE)</f>
        <v>-14.2</v>
      </c>
      <c r="E1597">
        <f>VLOOKUP(C1597, 'lat-long'!A:C, 3, FALSE)</f>
        <v>29.1</v>
      </c>
    </row>
    <row r="1598" spans="1:5" x14ac:dyDescent="0.3">
      <c r="A1598" t="s">
        <v>1222</v>
      </c>
      <c r="B1598" t="s">
        <v>2028</v>
      </c>
      <c r="C1598" t="s">
        <v>2278</v>
      </c>
      <c r="D1598">
        <f>VLOOKUP(C1598, 'lat-long'!A:C, 2, FALSE)</f>
        <v>-14.2</v>
      </c>
      <c r="E1598">
        <f>VLOOKUP(C1598, 'lat-long'!A:C, 3, FALSE)</f>
        <v>29.1</v>
      </c>
    </row>
    <row r="1599" spans="1:5" x14ac:dyDescent="0.3">
      <c r="A1599" t="s">
        <v>1223</v>
      </c>
      <c r="B1599" t="s">
        <v>1225</v>
      </c>
      <c r="C1599" t="s">
        <v>2258</v>
      </c>
      <c r="D1599">
        <f>VLOOKUP(C1599, 'lat-long'!A:C, 2, FALSE)</f>
        <v>59.6</v>
      </c>
      <c r="E1599">
        <f>VLOOKUP(C1599, 'lat-long'!A:C, 3, FALSE)</f>
        <v>-103.1</v>
      </c>
    </row>
    <row r="1600" spans="1:5" x14ac:dyDescent="0.3">
      <c r="A1600" t="s">
        <v>1224</v>
      </c>
      <c r="B1600" t="s">
        <v>1225</v>
      </c>
      <c r="C1600" t="s">
        <v>2258</v>
      </c>
      <c r="D1600">
        <f>VLOOKUP(C1600, 'lat-long'!A:C, 2, FALSE)</f>
        <v>59.6</v>
      </c>
      <c r="E1600">
        <f>VLOOKUP(C1600, 'lat-long'!A:C, 3, FALSE)</f>
        <v>-103.1</v>
      </c>
    </row>
    <row r="1601" spans="1:5" x14ac:dyDescent="0.3">
      <c r="A1601" t="s">
        <v>1225</v>
      </c>
      <c r="B1601" t="s">
        <v>1225</v>
      </c>
      <c r="C1601" t="s">
        <v>2258</v>
      </c>
      <c r="D1601">
        <f>VLOOKUP(C1601, 'lat-long'!A:C, 2, FALSE)</f>
        <v>59.6</v>
      </c>
      <c r="E1601">
        <f>VLOOKUP(C1601, 'lat-long'!A:C, 3, FALSE)</f>
        <v>-103.1</v>
      </c>
    </row>
    <row r="1602" spans="1:5" x14ac:dyDescent="0.3">
      <c r="A1602" t="s">
        <v>1226</v>
      </c>
      <c r="B1602" t="s">
        <v>1225</v>
      </c>
      <c r="C1602" t="s">
        <v>2258</v>
      </c>
      <c r="D1602">
        <f>VLOOKUP(C1602, 'lat-long'!A:C, 2, FALSE)</f>
        <v>59.6</v>
      </c>
      <c r="E1602">
        <f>VLOOKUP(C1602, 'lat-long'!A:C, 3, FALSE)</f>
        <v>-103.1</v>
      </c>
    </row>
    <row r="1603" spans="1:5" x14ac:dyDescent="0.3">
      <c r="A1603" t="s">
        <v>203</v>
      </c>
      <c r="B1603" t="s">
        <v>1225</v>
      </c>
      <c r="C1603" t="s">
        <v>2258</v>
      </c>
      <c r="D1603">
        <f>VLOOKUP(C1603, 'lat-long'!A:C, 2, FALSE)</f>
        <v>59.6</v>
      </c>
      <c r="E1603">
        <f>VLOOKUP(C1603, 'lat-long'!A:C, 3, FALSE)</f>
        <v>-103.1</v>
      </c>
    </row>
    <row r="1604" spans="1:5" x14ac:dyDescent="0.3">
      <c r="A1604" t="s">
        <v>203</v>
      </c>
      <c r="B1604" t="s">
        <v>1225</v>
      </c>
      <c r="C1604" t="s">
        <v>2258</v>
      </c>
      <c r="D1604">
        <f>VLOOKUP(C1604, 'lat-long'!A:C, 2, FALSE)</f>
        <v>59.6</v>
      </c>
      <c r="E1604">
        <f>VLOOKUP(C1604, 'lat-long'!A:C, 3, FALSE)</f>
        <v>-103.1</v>
      </c>
    </row>
    <row r="1605" spans="1:5" x14ac:dyDescent="0.3">
      <c r="A1605" t="s">
        <v>156</v>
      </c>
      <c r="B1605" t="s">
        <v>1225</v>
      </c>
      <c r="C1605" t="s">
        <v>2258</v>
      </c>
      <c r="D1605">
        <f>VLOOKUP(C1605, 'lat-long'!A:C, 2, FALSE)</f>
        <v>59.6</v>
      </c>
      <c r="E1605">
        <f>VLOOKUP(C1605, 'lat-long'!A:C, 3, FALSE)</f>
        <v>-103.1</v>
      </c>
    </row>
    <row r="1606" spans="1:5" x14ac:dyDescent="0.3">
      <c r="A1606" t="s">
        <v>1227</v>
      </c>
      <c r="B1606" t="s">
        <v>1225</v>
      </c>
      <c r="C1606" t="s">
        <v>2258</v>
      </c>
      <c r="D1606">
        <f>VLOOKUP(C1606, 'lat-long'!A:C, 2, FALSE)</f>
        <v>59.6</v>
      </c>
      <c r="E1606">
        <f>VLOOKUP(C1606, 'lat-long'!A:C, 3, FALSE)</f>
        <v>-103.1</v>
      </c>
    </row>
    <row r="1607" spans="1:5" x14ac:dyDescent="0.3">
      <c r="A1607" t="s">
        <v>1228</v>
      </c>
      <c r="B1607" t="s">
        <v>1228</v>
      </c>
      <c r="C1607" t="s">
        <v>2257</v>
      </c>
      <c r="D1607">
        <f>VLOOKUP(C1607, 'lat-long'!A:C, 2, FALSE)</f>
        <v>-23.7</v>
      </c>
      <c r="E1607">
        <f>VLOOKUP(C1607, 'lat-long'!A:C, 3, FALSE)</f>
        <v>134.1</v>
      </c>
    </row>
    <row r="1608" spans="1:5" x14ac:dyDescent="0.3">
      <c r="A1608" t="s">
        <v>7</v>
      </c>
      <c r="B1608" t="s">
        <v>2889</v>
      </c>
      <c r="C1608" t="s">
        <v>2257</v>
      </c>
      <c r="D1608">
        <f>VLOOKUP(C1608, 'lat-long'!A:C, 2, FALSE)</f>
        <v>-23.7</v>
      </c>
      <c r="E1608">
        <f>VLOOKUP(C1608, 'lat-long'!A:C, 3, FALSE)</f>
        <v>134.1</v>
      </c>
    </row>
    <row r="1609" spans="1:5" x14ac:dyDescent="0.3">
      <c r="A1609" t="s">
        <v>1229</v>
      </c>
      <c r="B1609" t="s">
        <v>1229</v>
      </c>
      <c r="C1609" t="s">
        <v>2262</v>
      </c>
      <c r="D1609">
        <f>VLOOKUP(C1609, 'lat-long'!A:C, 2, FALSE)</f>
        <v>22.2</v>
      </c>
      <c r="E1609">
        <f>VLOOKUP(C1609, 'lat-long'!A:C, 3, FALSE)</f>
        <v>78.400000000000006</v>
      </c>
    </row>
    <row r="1610" spans="1:5" x14ac:dyDescent="0.3">
      <c r="A1610" t="s">
        <v>1230</v>
      </c>
      <c r="B1610" t="s">
        <v>1230</v>
      </c>
      <c r="C1610" t="s">
        <v>2262</v>
      </c>
      <c r="D1610">
        <f>VLOOKUP(C1610, 'lat-long'!A:C, 2, FALSE)</f>
        <v>22.2</v>
      </c>
      <c r="E1610">
        <f>VLOOKUP(C1610, 'lat-long'!A:C, 3, FALSE)</f>
        <v>78.400000000000006</v>
      </c>
    </row>
    <row r="1611" spans="1:5" x14ac:dyDescent="0.3">
      <c r="A1611" t="s">
        <v>1231</v>
      </c>
      <c r="B1611" t="s">
        <v>1230</v>
      </c>
      <c r="C1611" t="s">
        <v>2262</v>
      </c>
      <c r="D1611">
        <f>VLOOKUP(C1611, 'lat-long'!A:C, 2, FALSE)</f>
        <v>22.2</v>
      </c>
      <c r="E1611">
        <f>VLOOKUP(C1611, 'lat-long'!A:C, 3, FALSE)</f>
        <v>78.400000000000006</v>
      </c>
    </row>
    <row r="1612" spans="1:5" x14ac:dyDescent="0.3">
      <c r="A1612" t="s">
        <v>1232</v>
      </c>
      <c r="B1612" t="s">
        <v>1233</v>
      </c>
      <c r="C1612" t="s">
        <v>2260</v>
      </c>
      <c r="D1612">
        <f>VLOOKUP(C1612, 'lat-long'!A:C, 2, FALSE)</f>
        <v>-28.7</v>
      </c>
      <c r="E1612">
        <f>VLOOKUP(C1612, 'lat-long'!A:C, 3, FALSE)</f>
        <v>25.3</v>
      </c>
    </row>
    <row r="1613" spans="1:5" x14ac:dyDescent="0.3">
      <c r="A1613" t="s">
        <v>1233</v>
      </c>
      <c r="B1613" t="s">
        <v>1233</v>
      </c>
      <c r="C1613" t="s">
        <v>2260</v>
      </c>
      <c r="D1613">
        <f>VLOOKUP(C1613, 'lat-long'!A:C, 2, FALSE)</f>
        <v>-28.7</v>
      </c>
      <c r="E1613">
        <f>VLOOKUP(C1613, 'lat-long'!A:C, 3, FALSE)</f>
        <v>25.3</v>
      </c>
    </row>
    <row r="1614" spans="1:5" x14ac:dyDescent="0.3">
      <c r="A1614" t="s">
        <v>1234</v>
      </c>
      <c r="B1614" t="s">
        <v>2029</v>
      </c>
      <c r="C1614" t="s">
        <v>2258</v>
      </c>
      <c r="D1614">
        <f>VLOOKUP(C1614, 'lat-long'!A:C, 2, FALSE)</f>
        <v>59.6</v>
      </c>
      <c r="E1614">
        <f>VLOOKUP(C1614, 'lat-long'!A:C, 3, FALSE)</f>
        <v>-103.1</v>
      </c>
    </row>
    <row r="1615" spans="1:5" x14ac:dyDescent="0.3">
      <c r="A1615" t="s">
        <v>2450</v>
      </c>
      <c r="B1615" t="s">
        <v>2029</v>
      </c>
      <c r="C1615" t="s">
        <v>2258</v>
      </c>
      <c r="D1615">
        <f>VLOOKUP(C1615, 'lat-long'!A:C, 2, FALSE)</f>
        <v>59.6</v>
      </c>
      <c r="E1615">
        <f>VLOOKUP(C1615, 'lat-long'!A:C, 3, FALSE)</f>
        <v>-103.1</v>
      </c>
    </row>
    <row r="1616" spans="1:5" x14ac:dyDescent="0.3">
      <c r="A1616" t="s">
        <v>1235</v>
      </c>
      <c r="B1616" t="s">
        <v>1236</v>
      </c>
      <c r="C1616" t="s">
        <v>2261</v>
      </c>
      <c r="D1616">
        <f>VLOOKUP(C1616, 'lat-long'!A:C, 2, FALSE)</f>
        <v>40.700000000000003</v>
      </c>
      <c r="E1616">
        <f>VLOOKUP(C1616, 'lat-long'!A:C, 3, FALSE)</f>
        <v>-96.2</v>
      </c>
    </row>
    <row r="1617" spans="1:5" x14ac:dyDescent="0.3">
      <c r="A1617" t="s">
        <v>1236</v>
      </c>
      <c r="B1617" t="s">
        <v>1236</v>
      </c>
      <c r="C1617" t="s">
        <v>2261</v>
      </c>
      <c r="D1617">
        <f>VLOOKUP(C1617, 'lat-long'!A:C, 2, FALSE)</f>
        <v>40.700000000000003</v>
      </c>
      <c r="E1617">
        <f>VLOOKUP(C1617, 'lat-long'!A:C, 3, FALSE)</f>
        <v>-96.2</v>
      </c>
    </row>
    <row r="1618" spans="1:5" x14ac:dyDescent="0.3">
      <c r="A1618" t="s">
        <v>56</v>
      </c>
      <c r="B1618" t="s">
        <v>1236</v>
      </c>
      <c r="C1618" t="s">
        <v>2261</v>
      </c>
      <c r="D1618">
        <f>VLOOKUP(C1618, 'lat-long'!A:C, 2, FALSE)</f>
        <v>40.700000000000003</v>
      </c>
      <c r="E1618">
        <f>VLOOKUP(C1618, 'lat-long'!A:C, 3, FALSE)</f>
        <v>-96.2</v>
      </c>
    </row>
    <row r="1619" spans="1:5" x14ac:dyDescent="0.3">
      <c r="A1619" t="s">
        <v>92</v>
      </c>
      <c r="B1619" t="s">
        <v>1236</v>
      </c>
      <c r="C1619" t="s">
        <v>2261</v>
      </c>
      <c r="D1619">
        <f>VLOOKUP(C1619, 'lat-long'!A:C, 2, FALSE)</f>
        <v>40.700000000000003</v>
      </c>
      <c r="E1619">
        <f>VLOOKUP(C1619, 'lat-long'!A:C, 3, FALSE)</f>
        <v>-96.2</v>
      </c>
    </row>
    <row r="1620" spans="1:5" x14ac:dyDescent="0.3">
      <c r="A1620" t="s">
        <v>1616</v>
      </c>
      <c r="B1620" t="s">
        <v>2217</v>
      </c>
      <c r="C1620" t="s">
        <v>2257</v>
      </c>
      <c r="D1620">
        <f>VLOOKUP(C1620, 'lat-long'!A:C, 2, FALSE)</f>
        <v>-23.7</v>
      </c>
      <c r="E1620">
        <f>VLOOKUP(C1620, 'lat-long'!A:C, 3, FALSE)</f>
        <v>134.1</v>
      </c>
    </row>
    <row r="1621" spans="1:5" x14ac:dyDescent="0.3">
      <c r="A1621" t="s">
        <v>1237</v>
      </c>
      <c r="B1621" t="s">
        <v>1237</v>
      </c>
      <c r="C1621" t="s">
        <v>2267</v>
      </c>
      <c r="D1621">
        <f>VLOOKUP(C1621, 'lat-long'!A:C, 2, FALSE)</f>
        <v>78.900000000000006</v>
      </c>
      <c r="E1621">
        <f>VLOOKUP(C1621, 'lat-long'!A:C, 3, FALSE)</f>
        <v>18.3</v>
      </c>
    </row>
    <row r="1622" spans="1:5" x14ac:dyDescent="0.3">
      <c r="A1622" t="s">
        <v>1238</v>
      </c>
      <c r="B1622" t="s">
        <v>2030</v>
      </c>
      <c r="C1622" t="s">
        <v>2267</v>
      </c>
      <c r="D1622">
        <f>VLOOKUP(C1622, 'lat-long'!A:C, 2, FALSE)</f>
        <v>78.900000000000006</v>
      </c>
      <c r="E1622">
        <f>VLOOKUP(C1622, 'lat-long'!A:C, 3, FALSE)</f>
        <v>18.3</v>
      </c>
    </row>
    <row r="1623" spans="1:5" x14ac:dyDescent="0.3">
      <c r="A1623" t="s">
        <v>1239</v>
      </c>
      <c r="B1623" t="s">
        <v>2030</v>
      </c>
      <c r="C1623" t="s">
        <v>2267</v>
      </c>
      <c r="D1623">
        <f>VLOOKUP(C1623, 'lat-long'!A:C, 2, FALSE)</f>
        <v>78.900000000000006</v>
      </c>
      <c r="E1623">
        <f>VLOOKUP(C1623, 'lat-long'!A:C, 3, FALSE)</f>
        <v>18.3</v>
      </c>
    </row>
    <row r="1624" spans="1:5" x14ac:dyDescent="0.3">
      <c r="A1624" t="s">
        <v>1240</v>
      </c>
      <c r="B1624" t="s">
        <v>2030</v>
      </c>
      <c r="C1624" t="s">
        <v>2267</v>
      </c>
      <c r="D1624">
        <f>VLOOKUP(C1624, 'lat-long'!A:C, 2, FALSE)</f>
        <v>78.900000000000006</v>
      </c>
      <c r="E1624">
        <f>VLOOKUP(C1624, 'lat-long'!A:C, 3, FALSE)</f>
        <v>18.3</v>
      </c>
    </row>
    <row r="1625" spans="1:5" x14ac:dyDescent="0.3">
      <c r="A1625" t="s">
        <v>2451</v>
      </c>
      <c r="B1625" t="s">
        <v>2030</v>
      </c>
      <c r="C1625" t="s">
        <v>2267</v>
      </c>
      <c r="D1625">
        <f>VLOOKUP(C1625, 'lat-long'!A:C, 2, FALSE)</f>
        <v>78.900000000000006</v>
      </c>
      <c r="E1625">
        <f>VLOOKUP(C1625, 'lat-long'!A:C, 3, FALSE)</f>
        <v>18.3</v>
      </c>
    </row>
    <row r="1626" spans="1:5" x14ac:dyDescent="0.3">
      <c r="A1626" t="s">
        <v>2452</v>
      </c>
      <c r="B1626" t="s">
        <v>2031</v>
      </c>
      <c r="C1626" t="e">
        <v>#N/A</v>
      </c>
      <c r="D1626" t="e">
        <f>VLOOKUP(C1626, 'lat-long'!A:C, 2, FALSE)</f>
        <v>#N/A</v>
      </c>
      <c r="E1626" t="e">
        <f>VLOOKUP(C1626, 'lat-long'!A:C, 3, FALSE)</f>
        <v>#N/A</v>
      </c>
    </row>
    <row r="1627" spans="1:5" x14ac:dyDescent="0.3">
      <c r="A1627" t="s">
        <v>1241</v>
      </c>
      <c r="B1627" t="s">
        <v>2032</v>
      </c>
      <c r="C1627" t="s">
        <v>2273</v>
      </c>
      <c r="D1627">
        <f>VLOOKUP(C1627, 'lat-long'!A:C, 2, FALSE)</f>
        <v>46.8</v>
      </c>
      <c r="E1627">
        <f>VLOOKUP(C1627, 'lat-long'!A:C, 3, FALSE)</f>
        <v>104.7</v>
      </c>
    </row>
    <row r="1628" spans="1:5" x14ac:dyDescent="0.3">
      <c r="A1628" t="s">
        <v>1242</v>
      </c>
      <c r="B1628" t="s">
        <v>2033</v>
      </c>
      <c r="C1628" t="s">
        <v>2271</v>
      </c>
      <c r="D1628">
        <f>VLOOKUP(C1628, 'lat-long'!A:C, 2, FALSE)</f>
        <v>-12.1</v>
      </c>
      <c r="E1628">
        <f>VLOOKUP(C1628, 'lat-long'!A:C, 3, FALSE)</f>
        <v>-47.7</v>
      </c>
    </row>
    <row r="1629" spans="1:5" x14ac:dyDescent="0.3">
      <c r="A1629" t="s">
        <v>1243</v>
      </c>
      <c r="B1629" t="s">
        <v>2034</v>
      </c>
      <c r="C1629" t="s">
        <v>615</v>
      </c>
      <c r="D1629">
        <f>VLOOKUP(C1629, 'lat-long'!A:C, 2, FALSE)</f>
        <v>65.3</v>
      </c>
      <c r="E1629">
        <f>VLOOKUP(C1629, 'lat-long'!A:C, 3, FALSE)</f>
        <v>27.4</v>
      </c>
    </row>
    <row r="1630" spans="1:5" x14ac:dyDescent="0.3">
      <c r="A1630" t="s">
        <v>1244</v>
      </c>
      <c r="B1630" t="s">
        <v>2035</v>
      </c>
      <c r="C1630" t="s">
        <v>2274</v>
      </c>
      <c r="D1630">
        <f>VLOOKUP(C1630, 'lat-long'!A:C, 2, FALSE)</f>
        <v>-19.2</v>
      </c>
      <c r="E1630">
        <f>VLOOKUP(C1630, 'lat-long'!A:C, 3, FALSE)</f>
        <v>30.1</v>
      </c>
    </row>
    <row r="1631" spans="1:5" x14ac:dyDescent="0.3">
      <c r="A1631" t="s">
        <v>1245</v>
      </c>
      <c r="B1631" t="s">
        <v>2036</v>
      </c>
      <c r="C1631" t="s">
        <v>2262</v>
      </c>
      <c r="D1631">
        <f>VLOOKUP(C1631, 'lat-long'!A:C, 2, FALSE)</f>
        <v>22.2</v>
      </c>
      <c r="E1631">
        <f>VLOOKUP(C1631, 'lat-long'!A:C, 3, FALSE)</f>
        <v>78.400000000000006</v>
      </c>
    </row>
    <row r="1632" spans="1:5" x14ac:dyDescent="0.3">
      <c r="A1632" t="s">
        <v>1246</v>
      </c>
      <c r="B1632" t="s">
        <v>2036</v>
      </c>
      <c r="C1632" t="s">
        <v>2262</v>
      </c>
      <c r="D1632">
        <f>VLOOKUP(C1632, 'lat-long'!A:C, 2, FALSE)</f>
        <v>22.2</v>
      </c>
      <c r="E1632">
        <f>VLOOKUP(C1632, 'lat-long'!A:C, 3, FALSE)</f>
        <v>78.400000000000006</v>
      </c>
    </row>
    <row r="1633" spans="1:5" x14ac:dyDescent="0.3">
      <c r="A1633" t="s">
        <v>1247</v>
      </c>
      <c r="B1633" t="s">
        <v>2037</v>
      </c>
      <c r="C1633" t="s">
        <v>2262</v>
      </c>
      <c r="D1633">
        <f>VLOOKUP(C1633, 'lat-long'!A:C, 2, FALSE)</f>
        <v>22.2</v>
      </c>
      <c r="E1633">
        <f>VLOOKUP(C1633, 'lat-long'!A:C, 3, FALSE)</f>
        <v>78.400000000000006</v>
      </c>
    </row>
    <row r="1634" spans="1:5" x14ac:dyDescent="0.3">
      <c r="A1634" t="s">
        <v>1248</v>
      </c>
      <c r="B1634" t="s">
        <v>2038</v>
      </c>
      <c r="C1634" t="s">
        <v>2262</v>
      </c>
      <c r="D1634">
        <f>VLOOKUP(C1634, 'lat-long'!A:C, 2, FALSE)</f>
        <v>22.2</v>
      </c>
      <c r="E1634">
        <f>VLOOKUP(C1634, 'lat-long'!A:C, 3, FALSE)</f>
        <v>78.400000000000006</v>
      </c>
    </row>
    <row r="1635" spans="1:5" x14ac:dyDescent="0.3">
      <c r="A1635" t="s">
        <v>1249</v>
      </c>
      <c r="B1635" t="s">
        <v>2038</v>
      </c>
      <c r="C1635" t="s">
        <v>2262</v>
      </c>
      <c r="D1635">
        <f>VLOOKUP(C1635, 'lat-long'!A:C, 2, FALSE)</f>
        <v>22.2</v>
      </c>
      <c r="E1635">
        <f>VLOOKUP(C1635, 'lat-long'!A:C, 3, FALSE)</f>
        <v>78.400000000000006</v>
      </c>
    </row>
    <row r="1636" spans="1:5" x14ac:dyDescent="0.3">
      <c r="A1636" t="s">
        <v>1250</v>
      </c>
      <c r="B1636" t="s">
        <v>2038</v>
      </c>
      <c r="C1636" t="s">
        <v>2262</v>
      </c>
      <c r="D1636">
        <f>VLOOKUP(C1636, 'lat-long'!A:C, 2, FALSE)</f>
        <v>22.2</v>
      </c>
      <c r="E1636">
        <f>VLOOKUP(C1636, 'lat-long'!A:C, 3, FALSE)</f>
        <v>78.400000000000006</v>
      </c>
    </row>
    <row r="1637" spans="1:5" x14ac:dyDescent="0.3">
      <c r="A1637" t="s">
        <v>1251</v>
      </c>
      <c r="B1637" t="s">
        <v>2038</v>
      </c>
      <c r="C1637" t="s">
        <v>2262</v>
      </c>
      <c r="D1637">
        <f>VLOOKUP(C1637, 'lat-long'!A:C, 2, FALSE)</f>
        <v>22.2</v>
      </c>
      <c r="E1637">
        <f>VLOOKUP(C1637, 'lat-long'!A:C, 3, FALSE)</f>
        <v>78.400000000000006</v>
      </c>
    </row>
    <row r="1638" spans="1:5" x14ac:dyDescent="0.3">
      <c r="A1638" t="s">
        <v>1252</v>
      </c>
      <c r="B1638" t="s">
        <v>2038</v>
      </c>
      <c r="C1638" t="s">
        <v>2262</v>
      </c>
      <c r="D1638">
        <f>VLOOKUP(C1638, 'lat-long'!A:C, 2, FALSE)</f>
        <v>22.2</v>
      </c>
      <c r="E1638">
        <f>VLOOKUP(C1638, 'lat-long'!A:C, 3, FALSE)</f>
        <v>78.400000000000006</v>
      </c>
    </row>
    <row r="1639" spans="1:5" x14ac:dyDescent="0.3">
      <c r="A1639" t="s">
        <v>1253</v>
      </c>
      <c r="B1639" t="s">
        <v>2039</v>
      </c>
      <c r="C1639" t="s">
        <v>2258</v>
      </c>
      <c r="D1639">
        <f>VLOOKUP(C1639, 'lat-long'!A:C, 2, FALSE)</f>
        <v>59.6</v>
      </c>
      <c r="E1639">
        <f>VLOOKUP(C1639, 'lat-long'!A:C, 3, FALSE)</f>
        <v>-103.1</v>
      </c>
    </row>
    <row r="1640" spans="1:5" x14ac:dyDescent="0.3">
      <c r="A1640" t="s">
        <v>2453</v>
      </c>
      <c r="B1640" t="s">
        <v>2039</v>
      </c>
      <c r="C1640" t="s">
        <v>2258</v>
      </c>
      <c r="D1640">
        <f>VLOOKUP(C1640, 'lat-long'!A:C, 2, FALSE)</f>
        <v>59.6</v>
      </c>
      <c r="E1640">
        <f>VLOOKUP(C1640, 'lat-long'!A:C, 3, FALSE)</f>
        <v>-103.1</v>
      </c>
    </row>
    <row r="1641" spans="1:5" x14ac:dyDescent="0.3">
      <c r="A1641" t="s">
        <v>1254</v>
      </c>
      <c r="B1641" t="s">
        <v>1254</v>
      </c>
      <c r="C1641" t="s">
        <v>2270</v>
      </c>
      <c r="D1641">
        <f>VLOOKUP(C1641, 'lat-long'!A:C, 2, FALSE)</f>
        <v>56.7</v>
      </c>
      <c r="E1641">
        <f>VLOOKUP(C1641, 'lat-long'!A:C, 3, FALSE)</f>
        <v>-4</v>
      </c>
    </row>
    <row r="1642" spans="1:5" x14ac:dyDescent="0.3">
      <c r="A1642" t="s">
        <v>1255</v>
      </c>
      <c r="B1642" t="s">
        <v>1255</v>
      </c>
      <c r="C1642" t="s">
        <v>2286</v>
      </c>
      <c r="D1642">
        <f>VLOOKUP(C1642, 'lat-long'!A:C, 2, FALSE)</f>
        <v>-1.85</v>
      </c>
      <c r="E1642">
        <f>VLOOKUP(C1642, 'lat-long'!A:C, 3, FALSE)</f>
        <v>22.7</v>
      </c>
    </row>
    <row r="1643" spans="1:5" x14ac:dyDescent="0.3">
      <c r="A1643" t="s">
        <v>1256</v>
      </c>
      <c r="B1643" t="s">
        <v>1257</v>
      </c>
      <c r="C1643" t="s">
        <v>2260</v>
      </c>
      <c r="D1643">
        <f>VLOOKUP(C1643, 'lat-long'!A:C, 2, FALSE)</f>
        <v>-28.7</v>
      </c>
      <c r="E1643">
        <f>VLOOKUP(C1643, 'lat-long'!A:C, 3, FALSE)</f>
        <v>25.3</v>
      </c>
    </row>
    <row r="1644" spans="1:5" x14ac:dyDescent="0.3">
      <c r="A1644" t="s">
        <v>2454</v>
      </c>
      <c r="B1644" t="s">
        <v>1257</v>
      </c>
      <c r="C1644" t="s">
        <v>2260</v>
      </c>
      <c r="D1644">
        <f>VLOOKUP(C1644, 'lat-long'!A:C, 2, FALSE)</f>
        <v>-28.7</v>
      </c>
      <c r="E1644">
        <f>VLOOKUP(C1644, 'lat-long'!A:C, 3, FALSE)</f>
        <v>25.3</v>
      </c>
    </row>
    <row r="1645" spans="1:5" x14ac:dyDescent="0.3">
      <c r="A1645" t="s">
        <v>2455</v>
      </c>
      <c r="B1645" t="s">
        <v>1257</v>
      </c>
      <c r="C1645" t="s">
        <v>2260</v>
      </c>
      <c r="D1645">
        <f>VLOOKUP(C1645, 'lat-long'!A:C, 2, FALSE)</f>
        <v>-28.7</v>
      </c>
      <c r="E1645">
        <f>VLOOKUP(C1645, 'lat-long'!A:C, 3, FALSE)</f>
        <v>25.3</v>
      </c>
    </row>
    <row r="1646" spans="1:5" x14ac:dyDescent="0.3">
      <c r="A1646" t="s">
        <v>1257</v>
      </c>
      <c r="B1646" t="s">
        <v>1257</v>
      </c>
      <c r="C1646" t="s">
        <v>2260</v>
      </c>
      <c r="D1646">
        <f>VLOOKUP(C1646, 'lat-long'!A:C, 2, FALSE)</f>
        <v>-28.7</v>
      </c>
      <c r="E1646">
        <f>VLOOKUP(C1646, 'lat-long'!A:C, 3, FALSE)</f>
        <v>25.3</v>
      </c>
    </row>
    <row r="1647" spans="1:5" x14ac:dyDescent="0.3">
      <c r="A1647" t="s">
        <v>1258</v>
      </c>
      <c r="B1647" t="s">
        <v>2040</v>
      </c>
      <c r="C1647" t="s">
        <v>2274</v>
      </c>
      <c r="D1647">
        <f>VLOOKUP(C1647, 'lat-long'!A:C, 2, FALSE)</f>
        <v>-19.2</v>
      </c>
      <c r="E1647">
        <f>VLOOKUP(C1647, 'lat-long'!A:C, 3, FALSE)</f>
        <v>30.1</v>
      </c>
    </row>
    <row r="1648" spans="1:5" x14ac:dyDescent="0.3">
      <c r="A1648" t="s">
        <v>1259</v>
      </c>
      <c r="B1648" t="s">
        <v>2040</v>
      </c>
      <c r="C1648" t="s">
        <v>2274</v>
      </c>
      <c r="D1648">
        <f>VLOOKUP(C1648, 'lat-long'!A:C, 2, FALSE)</f>
        <v>-19.2</v>
      </c>
      <c r="E1648">
        <f>VLOOKUP(C1648, 'lat-long'!A:C, 3, FALSE)</f>
        <v>30.1</v>
      </c>
    </row>
    <row r="1649" spans="1:5" x14ac:dyDescent="0.3">
      <c r="A1649" t="s">
        <v>1260</v>
      </c>
      <c r="B1649" t="s">
        <v>2040</v>
      </c>
      <c r="C1649" t="s">
        <v>2274</v>
      </c>
      <c r="D1649">
        <f>VLOOKUP(C1649, 'lat-long'!A:C, 2, FALSE)</f>
        <v>-19.2</v>
      </c>
      <c r="E1649">
        <f>VLOOKUP(C1649, 'lat-long'!A:C, 3, FALSE)</f>
        <v>30.1</v>
      </c>
    </row>
    <row r="1650" spans="1:5" x14ac:dyDescent="0.3">
      <c r="A1650" t="s">
        <v>1261</v>
      </c>
      <c r="B1650" t="s">
        <v>2040</v>
      </c>
      <c r="C1650" t="s">
        <v>2274</v>
      </c>
      <c r="D1650">
        <f>VLOOKUP(C1650, 'lat-long'!A:C, 2, FALSE)</f>
        <v>-19.2</v>
      </c>
      <c r="E1650">
        <f>VLOOKUP(C1650, 'lat-long'!A:C, 3, FALSE)</f>
        <v>30.1</v>
      </c>
    </row>
    <row r="1651" spans="1:5" x14ac:dyDescent="0.3">
      <c r="A1651" t="s">
        <v>2456</v>
      </c>
      <c r="B1651" t="s">
        <v>2040</v>
      </c>
      <c r="C1651" t="s">
        <v>2274</v>
      </c>
      <c r="D1651">
        <f>VLOOKUP(C1651, 'lat-long'!A:C, 2, FALSE)</f>
        <v>-19.2</v>
      </c>
      <c r="E1651">
        <f>VLOOKUP(C1651, 'lat-long'!A:C, 3, FALSE)</f>
        <v>30.1</v>
      </c>
    </row>
    <row r="1652" spans="1:5" x14ac:dyDescent="0.3">
      <c r="A1652" t="s">
        <v>1262</v>
      </c>
      <c r="B1652" t="s">
        <v>2040</v>
      </c>
      <c r="C1652" t="s">
        <v>2274</v>
      </c>
      <c r="D1652">
        <f>VLOOKUP(C1652, 'lat-long'!A:C, 2, FALSE)</f>
        <v>-19.2</v>
      </c>
      <c r="E1652">
        <f>VLOOKUP(C1652, 'lat-long'!A:C, 3, FALSE)</f>
        <v>30.1</v>
      </c>
    </row>
    <row r="1653" spans="1:5" x14ac:dyDescent="0.3">
      <c r="A1653" t="s">
        <v>1263</v>
      </c>
      <c r="B1653" t="s">
        <v>2041</v>
      </c>
      <c r="C1653" t="s">
        <v>2258</v>
      </c>
      <c r="D1653">
        <f>VLOOKUP(C1653, 'lat-long'!A:C, 2, FALSE)</f>
        <v>59.6</v>
      </c>
      <c r="E1653">
        <f>VLOOKUP(C1653, 'lat-long'!A:C, 3, FALSE)</f>
        <v>-103.1</v>
      </c>
    </row>
    <row r="1654" spans="1:5" x14ac:dyDescent="0.3">
      <c r="A1654" t="s">
        <v>1264</v>
      </c>
      <c r="B1654" t="s">
        <v>1264</v>
      </c>
      <c r="C1654" t="s">
        <v>2260</v>
      </c>
      <c r="D1654">
        <f>VLOOKUP(C1654, 'lat-long'!A:C, 2, FALSE)</f>
        <v>-28.7</v>
      </c>
      <c r="E1654">
        <f>VLOOKUP(C1654, 'lat-long'!A:C, 3, FALSE)</f>
        <v>25.3</v>
      </c>
    </row>
    <row r="1655" spans="1:5" x14ac:dyDescent="0.3">
      <c r="A1655" t="s">
        <v>1265</v>
      </c>
      <c r="B1655" t="s">
        <v>1265</v>
      </c>
      <c r="C1655" t="s">
        <v>2287</v>
      </c>
      <c r="D1655">
        <f>VLOOKUP(C1655, 'lat-long'!A:C, 2, FALSE)</f>
        <v>-22.5</v>
      </c>
      <c r="E1655">
        <f>VLOOKUP(C1655, 'lat-long'!A:C, 3, FALSE)</f>
        <v>24.2</v>
      </c>
    </row>
    <row r="1656" spans="1:5" x14ac:dyDescent="0.3">
      <c r="A1656" t="s">
        <v>1266</v>
      </c>
      <c r="B1656" t="s">
        <v>2042</v>
      </c>
      <c r="C1656" t="s">
        <v>615</v>
      </c>
      <c r="D1656">
        <f>VLOOKUP(C1656, 'lat-long'!A:C, 2, FALSE)</f>
        <v>65.3</v>
      </c>
      <c r="E1656">
        <f>VLOOKUP(C1656, 'lat-long'!A:C, 3, FALSE)</f>
        <v>27.4</v>
      </c>
    </row>
    <row r="1657" spans="1:5" x14ac:dyDescent="0.3">
      <c r="A1657" t="s">
        <v>1267</v>
      </c>
      <c r="B1657" t="s">
        <v>2043</v>
      </c>
      <c r="C1657" t="s">
        <v>2263</v>
      </c>
      <c r="D1657">
        <f>VLOOKUP(C1657, 'lat-long'!A:C, 2, FALSE)</f>
        <v>31.2</v>
      </c>
      <c r="E1657">
        <f>VLOOKUP(C1657, 'lat-long'!A:C, 3, FALSE)</f>
        <v>-7.4</v>
      </c>
    </row>
    <row r="1658" spans="1:5" x14ac:dyDescent="0.3">
      <c r="A1658" t="s">
        <v>2457</v>
      </c>
      <c r="B1658" t="s">
        <v>2043</v>
      </c>
      <c r="C1658" t="s">
        <v>2263</v>
      </c>
      <c r="D1658">
        <f>VLOOKUP(C1658, 'lat-long'!A:C, 2, FALSE)</f>
        <v>31.2</v>
      </c>
      <c r="E1658">
        <f>VLOOKUP(C1658, 'lat-long'!A:C, 3, FALSE)</f>
        <v>-7.4</v>
      </c>
    </row>
    <row r="1659" spans="1:5" x14ac:dyDescent="0.3">
      <c r="A1659" t="s">
        <v>2458</v>
      </c>
      <c r="B1659" t="s">
        <v>2044</v>
      </c>
      <c r="C1659" t="s">
        <v>2286</v>
      </c>
      <c r="D1659">
        <f>VLOOKUP(C1659, 'lat-long'!A:C, 2, FALSE)</f>
        <v>-1.85</v>
      </c>
      <c r="E1659">
        <f>VLOOKUP(C1659, 'lat-long'!A:C, 3, FALSE)</f>
        <v>22.7</v>
      </c>
    </row>
    <row r="1660" spans="1:5" x14ac:dyDescent="0.3">
      <c r="A1660" t="s">
        <v>1268</v>
      </c>
      <c r="B1660" t="s">
        <v>2045</v>
      </c>
      <c r="C1660" t="s">
        <v>2258</v>
      </c>
      <c r="D1660">
        <f>VLOOKUP(C1660, 'lat-long'!A:C, 2, FALSE)</f>
        <v>59.6</v>
      </c>
      <c r="E1660">
        <f>VLOOKUP(C1660, 'lat-long'!A:C, 3, FALSE)</f>
        <v>-103.1</v>
      </c>
    </row>
    <row r="1661" spans="1:5" x14ac:dyDescent="0.3">
      <c r="A1661" t="s">
        <v>2459</v>
      </c>
      <c r="B1661" t="s">
        <v>2045</v>
      </c>
      <c r="C1661" t="s">
        <v>2258</v>
      </c>
      <c r="D1661">
        <f>VLOOKUP(C1661, 'lat-long'!A:C, 2, FALSE)</f>
        <v>59.6</v>
      </c>
      <c r="E1661">
        <f>VLOOKUP(C1661, 'lat-long'!A:C, 3, FALSE)</f>
        <v>-103.1</v>
      </c>
    </row>
    <row r="1662" spans="1:5" x14ac:dyDescent="0.3">
      <c r="A1662" t="s">
        <v>1269</v>
      </c>
      <c r="B1662" t="s">
        <v>2046</v>
      </c>
      <c r="C1662" t="s">
        <v>2271</v>
      </c>
      <c r="D1662">
        <f>VLOOKUP(C1662, 'lat-long'!A:C, 2, FALSE)</f>
        <v>-12.1</v>
      </c>
      <c r="E1662">
        <f>VLOOKUP(C1662, 'lat-long'!A:C, 3, FALSE)</f>
        <v>-47.7</v>
      </c>
    </row>
    <row r="1663" spans="1:5" x14ac:dyDescent="0.3">
      <c r="A1663" t="s">
        <v>1270</v>
      </c>
      <c r="B1663" t="s">
        <v>2047</v>
      </c>
      <c r="C1663" t="s">
        <v>2271</v>
      </c>
      <c r="D1663">
        <f>VLOOKUP(C1663, 'lat-long'!A:C, 2, FALSE)</f>
        <v>-12.1</v>
      </c>
      <c r="E1663">
        <f>VLOOKUP(C1663, 'lat-long'!A:C, 3, FALSE)</f>
        <v>-47.7</v>
      </c>
    </row>
    <row r="1664" spans="1:5" x14ac:dyDescent="0.3">
      <c r="A1664" t="s">
        <v>1271</v>
      </c>
      <c r="B1664" t="s">
        <v>2048</v>
      </c>
      <c r="C1664" t="s">
        <v>2271</v>
      </c>
      <c r="D1664">
        <f>VLOOKUP(C1664, 'lat-long'!A:C, 2, FALSE)</f>
        <v>-12.1</v>
      </c>
      <c r="E1664">
        <f>VLOOKUP(C1664, 'lat-long'!A:C, 3, FALSE)</f>
        <v>-47.7</v>
      </c>
    </row>
    <row r="1665" spans="1:5" x14ac:dyDescent="0.3">
      <c r="A1665" t="s">
        <v>1272</v>
      </c>
      <c r="B1665" t="s">
        <v>2048</v>
      </c>
      <c r="C1665" t="s">
        <v>2271</v>
      </c>
      <c r="D1665">
        <f>VLOOKUP(C1665, 'lat-long'!A:C, 2, FALSE)</f>
        <v>-12.1</v>
      </c>
      <c r="E1665">
        <f>VLOOKUP(C1665, 'lat-long'!A:C, 3, FALSE)</f>
        <v>-47.7</v>
      </c>
    </row>
    <row r="1666" spans="1:5" x14ac:dyDescent="0.3">
      <c r="A1666" t="s">
        <v>1273</v>
      </c>
      <c r="B1666" t="s">
        <v>2048</v>
      </c>
      <c r="C1666" t="s">
        <v>2271</v>
      </c>
      <c r="D1666">
        <f>VLOOKUP(C1666, 'lat-long'!A:C, 2, FALSE)</f>
        <v>-12.1</v>
      </c>
      <c r="E1666">
        <f>VLOOKUP(C1666, 'lat-long'!A:C, 3, FALSE)</f>
        <v>-47.7</v>
      </c>
    </row>
    <row r="1667" spans="1:5" x14ac:dyDescent="0.3">
      <c r="A1667" t="s">
        <v>1274</v>
      </c>
      <c r="B1667" t="s">
        <v>2049</v>
      </c>
      <c r="C1667" t="s">
        <v>2274</v>
      </c>
      <c r="D1667">
        <f>VLOOKUP(C1667, 'lat-long'!A:C, 2, FALSE)</f>
        <v>-19.2</v>
      </c>
      <c r="E1667">
        <f>VLOOKUP(C1667, 'lat-long'!A:C, 3, FALSE)</f>
        <v>30.1</v>
      </c>
    </row>
    <row r="1668" spans="1:5" x14ac:dyDescent="0.3">
      <c r="A1668" t="s">
        <v>2460</v>
      </c>
      <c r="B1668" t="s">
        <v>2050</v>
      </c>
      <c r="C1668" t="s">
        <v>2274</v>
      </c>
      <c r="D1668">
        <f>VLOOKUP(C1668, 'lat-long'!A:C, 2, FALSE)</f>
        <v>-19.2</v>
      </c>
      <c r="E1668">
        <f>VLOOKUP(C1668, 'lat-long'!A:C, 3, FALSE)</f>
        <v>30.1</v>
      </c>
    </row>
    <row r="1669" spans="1:5" x14ac:dyDescent="0.3">
      <c r="A1669" t="s">
        <v>1275</v>
      </c>
      <c r="B1669" t="s">
        <v>2051</v>
      </c>
      <c r="C1669" t="s">
        <v>2258</v>
      </c>
      <c r="D1669">
        <f>VLOOKUP(C1669, 'lat-long'!A:C, 2, FALSE)</f>
        <v>59.6</v>
      </c>
      <c r="E1669">
        <f>VLOOKUP(C1669, 'lat-long'!A:C, 3, FALSE)</f>
        <v>-103.1</v>
      </c>
    </row>
    <row r="1670" spans="1:5" x14ac:dyDescent="0.3">
      <c r="A1670" t="s">
        <v>168</v>
      </c>
      <c r="B1670" t="s">
        <v>2051</v>
      </c>
      <c r="C1670" t="s">
        <v>2258</v>
      </c>
      <c r="D1670">
        <f>VLOOKUP(C1670, 'lat-long'!A:C, 2, FALSE)</f>
        <v>59.6</v>
      </c>
      <c r="E1670">
        <f>VLOOKUP(C1670, 'lat-long'!A:C, 3, FALSE)</f>
        <v>-103.1</v>
      </c>
    </row>
    <row r="1671" spans="1:5" x14ac:dyDescent="0.3">
      <c r="A1671" t="s">
        <v>127</v>
      </c>
      <c r="B1671" t="s">
        <v>2051</v>
      </c>
      <c r="C1671" t="s">
        <v>2258</v>
      </c>
      <c r="D1671">
        <f>VLOOKUP(C1671, 'lat-long'!A:C, 2, FALSE)</f>
        <v>59.6</v>
      </c>
      <c r="E1671">
        <f>VLOOKUP(C1671, 'lat-long'!A:C, 3, FALSE)</f>
        <v>-103.1</v>
      </c>
    </row>
    <row r="1672" spans="1:5" x14ac:dyDescent="0.3">
      <c r="A1672" t="s">
        <v>1276</v>
      </c>
      <c r="B1672" t="s">
        <v>2052</v>
      </c>
      <c r="C1672" t="s">
        <v>2261</v>
      </c>
      <c r="D1672">
        <f>VLOOKUP(C1672, 'lat-long'!A:C, 2, FALSE)</f>
        <v>40.700000000000003</v>
      </c>
      <c r="E1672">
        <f>VLOOKUP(C1672, 'lat-long'!A:C, 3, FALSE)</f>
        <v>-96.2</v>
      </c>
    </row>
    <row r="1673" spans="1:5" x14ac:dyDescent="0.3">
      <c r="A1673" t="s">
        <v>1277</v>
      </c>
      <c r="B1673" t="s">
        <v>2052</v>
      </c>
      <c r="C1673" t="s">
        <v>2261</v>
      </c>
      <c r="D1673">
        <f>VLOOKUP(C1673, 'lat-long'!A:C, 2, FALSE)</f>
        <v>40.700000000000003</v>
      </c>
      <c r="E1673">
        <f>VLOOKUP(C1673, 'lat-long'!A:C, 3, FALSE)</f>
        <v>-96.2</v>
      </c>
    </row>
    <row r="1674" spans="1:5" x14ac:dyDescent="0.3">
      <c r="A1674" t="s">
        <v>1278</v>
      </c>
      <c r="B1674" t="s">
        <v>2053</v>
      </c>
      <c r="C1674" t="s">
        <v>2258</v>
      </c>
      <c r="D1674">
        <f>VLOOKUP(C1674, 'lat-long'!A:C, 2, FALSE)</f>
        <v>59.6</v>
      </c>
      <c r="E1674">
        <f>VLOOKUP(C1674, 'lat-long'!A:C, 3, FALSE)</f>
        <v>-103.1</v>
      </c>
    </row>
    <row r="1675" spans="1:5" x14ac:dyDescent="0.3">
      <c r="A1675" t="s">
        <v>2461</v>
      </c>
      <c r="B1675" t="s">
        <v>2053</v>
      </c>
      <c r="C1675" t="s">
        <v>2258</v>
      </c>
      <c r="D1675">
        <f>VLOOKUP(C1675, 'lat-long'!A:C, 2, FALSE)</f>
        <v>59.6</v>
      </c>
      <c r="E1675">
        <f>VLOOKUP(C1675, 'lat-long'!A:C, 3, FALSE)</f>
        <v>-103.1</v>
      </c>
    </row>
    <row r="1676" spans="1:5" x14ac:dyDescent="0.3">
      <c r="A1676" t="s">
        <v>1279</v>
      </c>
      <c r="B1676" t="s">
        <v>2054</v>
      </c>
      <c r="C1676" t="s">
        <v>2269</v>
      </c>
      <c r="D1676">
        <f>VLOOKUP(C1676, 'lat-long'!A:C, 2, FALSE)</f>
        <v>33.9</v>
      </c>
      <c r="E1676">
        <f>VLOOKUP(C1676, 'lat-long'!A:C, 3, FALSE)</f>
        <v>104.1</v>
      </c>
    </row>
    <row r="1677" spans="1:5" x14ac:dyDescent="0.3">
      <c r="A1677" t="s">
        <v>1280</v>
      </c>
      <c r="B1677" t="s">
        <v>2055</v>
      </c>
      <c r="C1677" t="s">
        <v>2269</v>
      </c>
      <c r="D1677">
        <f>VLOOKUP(C1677, 'lat-long'!A:C, 2, FALSE)</f>
        <v>33.9</v>
      </c>
      <c r="E1677">
        <f>VLOOKUP(C1677, 'lat-long'!A:C, 3, FALSE)</f>
        <v>104.1</v>
      </c>
    </row>
    <row r="1678" spans="1:5" x14ac:dyDescent="0.3">
      <c r="A1678" t="s">
        <v>1281</v>
      </c>
      <c r="B1678" t="s">
        <v>2055</v>
      </c>
      <c r="C1678" t="s">
        <v>2269</v>
      </c>
      <c r="D1678">
        <f>VLOOKUP(C1678, 'lat-long'!A:C, 2, FALSE)</f>
        <v>33.9</v>
      </c>
      <c r="E1678">
        <f>VLOOKUP(C1678, 'lat-long'!A:C, 3, FALSE)</f>
        <v>104.1</v>
      </c>
    </row>
    <row r="1679" spans="1:5" x14ac:dyDescent="0.3">
      <c r="A1679" t="s">
        <v>1282</v>
      </c>
      <c r="B1679" t="s">
        <v>1284</v>
      </c>
      <c r="C1679" t="s">
        <v>2264</v>
      </c>
      <c r="D1679">
        <f>VLOOKUP(C1679, 'lat-long'!A:C, 2, FALSE)</f>
        <v>63.7</v>
      </c>
      <c r="E1679">
        <f>VLOOKUP(C1679, 'lat-long'!A:C, 3, FALSE)</f>
        <v>98.1</v>
      </c>
    </row>
    <row r="1680" spans="1:5" x14ac:dyDescent="0.3">
      <c r="A1680" t="s">
        <v>1283</v>
      </c>
      <c r="B1680" t="s">
        <v>1284</v>
      </c>
      <c r="C1680" t="s">
        <v>2264</v>
      </c>
      <c r="D1680">
        <f>VLOOKUP(C1680, 'lat-long'!A:C, 2, FALSE)</f>
        <v>63.7</v>
      </c>
      <c r="E1680">
        <f>VLOOKUP(C1680, 'lat-long'!A:C, 3, FALSE)</f>
        <v>98.1</v>
      </c>
    </row>
    <row r="1681" spans="1:5" x14ac:dyDescent="0.3">
      <c r="A1681" t="s">
        <v>1284</v>
      </c>
      <c r="B1681" t="s">
        <v>1284</v>
      </c>
      <c r="C1681" t="s">
        <v>2264</v>
      </c>
      <c r="D1681">
        <f>VLOOKUP(C1681, 'lat-long'!A:C, 2, FALSE)</f>
        <v>63.7</v>
      </c>
      <c r="E1681">
        <f>VLOOKUP(C1681, 'lat-long'!A:C, 3, FALSE)</f>
        <v>98.1</v>
      </c>
    </row>
    <row r="1682" spans="1:5" x14ac:dyDescent="0.3">
      <c r="A1682" t="s">
        <v>1285</v>
      </c>
      <c r="B1682" t="s">
        <v>1284</v>
      </c>
      <c r="C1682" t="s">
        <v>2264</v>
      </c>
      <c r="D1682">
        <f>VLOOKUP(C1682, 'lat-long'!A:C, 2, FALSE)</f>
        <v>63.7</v>
      </c>
      <c r="E1682">
        <f>VLOOKUP(C1682, 'lat-long'!A:C, 3, FALSE)</f>
        <v>98.1</v>
      </c>
    </row>
    <row r="1683" spans="1:5" x14ac:dyDescent="0.3">
      <c r="A1683" t="s">
        <v>1286</v>
      </c>
      <c r="B1683" t="s">
        <v>2056</v>
      </c>
      <c r="C1683" t="s">
        <v>2269</v>
      </c>
      <c r="D1683">
        <f>VLOOKUP(C1683, 'lat-long'!A:C, 2, FALSE)</f>
        <v>33.9</v>
      </c>
      <c r="E1683">
        <f>VLOOKUP(C1683, 'lat-long'!A:C, 3, FALSE)</f>
        <v>104.1</v>
      </c>
    </row>
    <row r="1684" spans="1:5" x14ac:dyDescent="0.3">
      <c r="A1684" t="s">
        <v>1287</v>
      </c>
      <c r="B1684" t="s">
        <v>2056</v>
      </c>
      <c r="C1684" t="s">
        <v>2269</v>
      </c>
      <c r="D1684">
        <f>VLOOKUP(C1684, 'lat-long'!A:C, 2, FALSE)</f>
        <v>33.9</v>
      </c>
      <c r="E1684">
        <f>VLOOKUP(C1684, 'lat-long'!A:C, 3, FALSE)</f>
        <v>104.1</v>
      </c>
    </row>
    <row r="1685" spans="1:5" x14ac:dyDescent="0.3">
      <c r="A1685" t="s">
        <v>1288</v>
      </c>
      <c r="B1685" t="s">
        <v>2057</v>
      </c>
      <c r="C1685" t="s">
        <v>2259</v>
      </c>
      <c r="D1685">
        <f>VLOOKUP(C1685, 'lat-long'!A:C, 2, FALSE)</f>
        <v>20.399999999999999</v>
      </c>
      <c r="E1685">
        <f>VLOOKUP(C1685, 'lat-long'!A:C, 3, FALSE)</f>
        <v>56.9</v>
      </c>
    </row>
    <row r="1686" spans="1:5" x14ac:dyDescent="0.3">
      <c r="A1686" t="s">
        <v>2057</v>
      </c>
      <c r="B1686" t="s">
        <v>2057</v>
      </c>
      <c r="C1686" t="s">
        <v>2259</v>
      </c>
      <c r="D1686">
        <f>VLOOKUP(C1686, 'lat-long'!A:C, 2, FALSE)</f>
        <v>20.399999999999999</v>
      </c>
      <c r="E1686">
        <f>VLOOKUP(C1686, 'lat-long'!A:C, 3, FALSE)</f>
        <v>56.9</v>
      </c>
    </row>
    <row r="1687" spans="1:5" x14ac:dyDescent="0.3">
      <c r="A1687" t="s">
        <v>1289</v>
      </c>
      <c r="B1687" t="s">
        <v>2058</v>
      </c>
      <c r="C1687" t="s">
        <v>2258</v>
      </c>
      <c r="D1687">
        <f>VLOOKUP(C1687, 'lat-long'!A:C, 2, FALSE)</f>
        <v>59.6</v>
      </c>
      <c r="E1687">
        <f>VLOOKUP(C1687, 'lat-long'!A:C, 3, FALSE)</f>
        <v>-103.1</v>
      </c>
    </row>
    <row r="1688" spans="1:5" x14ac:dyDescent="0.3">
      <c r="A1688" t="s">
        <v>1290</v>
      </c>
      <c r="B1688" t="s">
        <v>2058</v>
      </c>
      <c r="C1688" t="s">
        <v>2258</v>
      </c>
      <c r="D1688">
        <f>VLOOKUP(C1688, 'lat-long'!A:C, 2, FALSE)</f>
        <v>59.6</v>
      </c>
      <c r="E1688">
        <f>VLOOKUP(C1688, 'lat-long'!A:C, 3, FALSE)</f>
        <v>-103.1</v>
      </c>
    </row>
    <row r="1689" spans="1:5" x14ac:dyDescent="0.3">
      <c r="A1689" t="s">
        <v>2462</v>
      </c>
      <c r="B1689" t="s">
        <v>2058</v>
      </c>
      <c r="C1689" t="s">
        <v>2258</v>
      </c>
      <c r="D1689">
        <f>VLOOKUP(C1689, 'lat-long'!A:C, 2, FALSE)</f>
        <v>59.6</v>
      </c>
      <c r="E1689">
        <f>VLOOKUP(C1689, 'lat-long'!A:C, 3, FALSE)</f>
        <v>-103.1</v>
      </c>
    </row>
    <row r="1690" spans="1:5" x14ac:dyDescent="0.3">
      <c r="A1690" t="s">
        <v>1291</v>
      </c>
      <c r="B1690" t="s">
        <v>2059</v>
      </c>
      <c r="C1690" t="s">
        <v>2261</v>
      </c>
      <c r="D1690">
        <f>VLOOKUP(C1690, 'lat-long'!A:C, 2, FALSE)</f>
        <v>40.700000000000003</v>
      </c>
      <c r="E1690">
        <f>VLOOKUP(C1690, 'lat-long'!A:C, 3, FALSE)</f>
        <v>-96.2</v>
      </c>
    </row>
    <row r="1691" spans="1:5" x14ac:dyDescent="0.3">
      <c r="A1691" t="s">
        <v>1292</v>
      </c>
      <c r="B1691" t="s">
        <v>1292</v>
      </c>
      <c r="C1691" t="s">
        <v>615</v>
      </c>
      <c r="D1691">
        <f>VLOOKUP(C1691, 'lat-long'!A:C, 2, FALSE)</f>
        <v>65.3</v>
      </c>
      <c r="E1691">
        <f>VLOOKUP(C1691, 'lat-long'!A:C, 3, FALSE)</f>
        <v>27.4</v>
      </c>
    </row>
    <row r="1692" spans="1:5" x14ac:dyDescent="0.3">
      <c r="A1692" t="s">
        <v>1293</v>
      </c>
      <c r="B1692" t="s">
        <v>2060</v>
      </c>
      <c r="C1692" t="s">
        <v>2260</v>
      </c>
      <c r="D1692">
        <f>VLOOKUP(C1692, 'lat-long'!A:C, 2, FALSE)</f>
        <v>-28.7</v>
      </c>
      <c r="E1692">
        <f>VLOOKUP(C1692, 'lat-long'!A:C, 3, FALSE)</f>
        <v>25.3</v>
      </c>
    </row>
    <row r="1693" spans="1:5" x14ac:dyDescent="0.3">
      <c r="A1693" t="s">
        <v>1294</v>
      </c>
      <c r="B1693" t="s">
        <v>2060</v>
      </c>
      <c r="C1693" t="s">
        <v>2260</v>
      </c>
      <c r="D1693">
        <f>VLOOKUP(C1693, 'lat-long'!A:C, 2, FALSE)</f>
        <v>-28.7</v>
      </c>
      <c r="E1693">
        <f>VLOOKUP(C1693, 'lat-long'!A:C, 3, FALSE)</f>
        <v>25.3</v>
      </c>
    </row>
    <row r="1694" spans="1:5" x14ac:dyDescent="0.3">
      <c r="A1694" t="s">
        <v>1295</v>
      </c>
      <c r="B1694" t="s">
        <v>2060</v>
      </c>
      <c r="C1694" t="s">
        <v>2260</v>
      </c>
      <c r="D1694">
        <f>VLOOKUP(C1694, 'lat-long'!A:C, 2, FALSE)</f>
        <v>-28.7</v>
      </c>
      <c r="E1694">
        <f>VLOOKUP(C1694, 'lat-long'!A:C, 3, FALSE)</f>
        <v>25.3</v>
      </c>
    </row>
    <row r="1695" spans="1:5" x14ac:dyDescent="0.3">
      <c r="A1695" t="s">
        <v>1296</v>
      </c>
      <c r="B1695" t="s">
        <v>1296</v>
      </c>
      <c r="C1695" t="s">
        <v>2275</v>
      </c>
      <c r="D1695">
        <f>VLOOKUP(C1695, 'lat-long'!A:C, 2, FALSE)</f>
        <v>-22.6</v>
      </c>
      <c r="E1695">
        <f>VLOOKUP(C1695, 'lat-long'!A:C, 3, FALSE)</f>
        <v>17.100000000000001</v>
      </c>
    </row>
    <row r="1696" spans="1:5" x14ac:dyDescent="0.3">
      <c r="A1696" t="s">
        <v>1297</v>
      </c>
      <c r="B1696" t="s">
        <v>1297</v>
      </c>
      <c r="C1696" t="s">
        <v>2262</v>
      </c>
      <c r="D1696">
        <f>VLOOKUP(C1696, 'lat-long'!A:C, 2, FALSE)</f>
        <v>22.2</v>
      </c>
      <c r="E1696">
        <f>VLOOKUP(C1696, 'lat-long'!A:C, 3, FALSE)</f>
        <v>78.400000000000006</v>
      </c>
    </row>
    <row r="1697" spans="1:5" x14ac:dyDescent="0.3">
      <c r="A1697" t="s">
        <v>1298</v>
      </c>
      <c r="B1697" t="s">
        <v>2061</v>
      </c>
      <c r="C1697" t="s">
        <v>2262</v>
      </c>
      <c r="D1697">
        <f>VLOOKUP(C1697, 'lat-long'!A:C, 2, FALSE)</f>
        <v>22.2</v>
      </c>
      <c r="E1697">
        <f>VLOOKUP(C1697, 'lat-long'!A:C, 3, FALSE)</f>
        <v>78.400000000000006</v>
      </c>
    </row>
    <row r="1698" spans="1:5" x14ac:dyDescent="0.3">
      <c r="A1698" t="s">
        <v>1299</v>
      </c>
      <c r="B1698" t="s">
        <v>2062</v>
      </c>
      <c r="C1698" t="s">
        <v>2261</v>
      </c>
      <c r="D1698">
        <f>VLOOKUP(C1698, 'lat-long'!A:C, 2, FALSE)</f>
        <v>40.700000000000003</v>
      </c>
      <c r="E1698">
        <f>VLOOKUP(C1698, 'lat-long'!A:C, 3, FALSE)</f>
        <v>-96.2</v>
      </c>
    </row>
    <row r="1699" spans="1:5" x14ac:dyDescent="0.3">
      <c r="A1699" t="s">
        <v>1300</v>
      </c>
      <c r="B1699" t="s">
        <v>2062</v>
      </c>
      <c r="C1699" t="s">
        <v>2261</v>
      </c>
      <c r="D1699">
        <f>VLOOKUP(C1699, 'lat-long'!A:C, 2, FALSE)</f>
        <v>40.700000000000003</v>
      </c>
      <c r="E1699">
        <f>VLOOKUP(C1699, 'lat-long'!A:C, 3, FALSE)</f>
        <v>-96.2</v>
      </c>
    </row>
    <row r="1700" spans="1:5" x14ac:dyDescent="0.3">
      <c r="A1700" t="s">
        <v>1301</v>
      </c>
      <c r="B1700" t="s">
        <v>43</v>
      </c>
      <c r="C1700" t="s">
        <v>2257</v>
      </c>
      <c r="D1700">
        <f>VLOOKUP(C1700, 'lat-long'!A:C, 2, FALSE)</f>
        <v>-23.7</v>
      </c>
      <c r="E1700">
        <f>VLOOKUP(C1700, 'lat-long'!A:C, 3, FALSE)</f>
        <v>134.1</v>
      </c>
    </row>
    <row r="1701" spans="1:5" x14ac:dyDescent="0.3">
      <c r="A1701" t="s">
        <v>43</v>
      </c>
      <c r="B1701" t="s">
        <v>43</v>
      </c>
      <c r="C1701" t="s">
        <v>2257</v>
      </c>
      <c r="D1701">
        <f>VLOOKUP(C1701, 'lat-long'!A:C, 2, FALSE)</f>
        <v>-23.7</v>
      </c>
      <c r="E1701">
        <f>VLOOKUP(C1701, 'lat-long'!A:C, 3, FALSE)</f>
        <v>134.1</v>
      </c>
    </row>
    <row r="1702" spans="1:5" x14ac:dyDescent="0.3">
      <c r="A1702" t="s">
        <v>43</v>
      </c>
      <c r="B1702" t="s">
        <v>43</v>
      </c>
      <c r="C1702" t="s">
        <v>2257</v>
      </c>
      <c r="D1702">
        <f>VLOOKUP(C1702, 'lat-long'!A:C, 2, FALSE)</f>
        <v>-23.7</v>
      </c>
      <c r="E1702">
        <f>VLOOKUP(C1702, 'lat-long'!A:C, 3, FALSE)</f>
        <v>134.1</v>
      </c>
    </row>
    <row r="1703" spans="1:5" x14ac:dyDescent="0.3">
      <c r="A1703" t="s">
        <v>72</v>
      </c>
      <c r="B1703" t="s">
        <v>43</v>
      </c>
      <c r="C1703" t="s">
        <v>2257</v>
      </c>
      <c r="D1703">
        <f>VLOOKUP(C1703, 'lat-long'!A:C, 2, FALSE)</f>
        <v>-23.7</v>
      </c>
      <c r="E1703">
        <f>VLOOKUP(C1703, 'lat-long'!A:C, 3, FALSE)</f>
        <v>134.1</v>
      </c>
    </row>
    <row r="1704" spans="1:5" x14ac:dyDescent="0.3">
      <c r="A1704" t="s">
        <v>2463</v>
      </c>
      <c r="B1704" t="s">
        <v>43</v>
      </c>
      <c r="C1704" t="s">
        <v>2257</v>
      </c>
      <c r="D1704">
        <f>VLOOKUP(C1704, 'lat-long'!A:C, 2, FALSE)</f>
        <v>-23.7</v>
      </c>
      <c r="E1704">
        <f>VLOOKUP(C1704, 'lat-long'!A:C, 3, FALSE)</f>
        <v>134.1</v>
      </c>
    </row>
    <row r="1705" spans="1:5" x14ac:dyDescent="0.3">
      <c r="A1705" t="s">
        <v>1302</v>
      </c>
      <c r="B1705" t="s">
        <v>1302</v>
      </c>
      <c r="C1705" t="s">
        <v>2257</v>
      </c>
      <c r="D1705">
        <f>VLOOKUP(C1705, 'lat-long'!A:C, 2, FALSE)</f>
        <v>-23.7</v>
      </c>
      <c r="E1705">
        <f>VLOOKUP(C1705, 'lat-long'!A:C, 3, FALSE)</f>
        <v>134.1</v>
      </c>
    </row>
    <row r="1706" spans="1:5" x14ac:dyDescent="0.3">
      <c r="A1706" t="s">
        <v>1303</v>
      </c>
      <c r="B1706" t="s">
        <v>2063</v>
      </c>
      <c r="C1706" t="s">
        <v>2257</v>
      </c>
      <c r="D1706">
        <f>VLOOKUP(C1706, 'lat-long'!A:C, 2, FALSE)</f>
        <v>-23.7</v>
      </c>
      <c r="E1706">
        <f>VLOOKUP(C1706, 'lat-long'!A:C, 3, FALSE)</f>
        <v>134.1</v>
      </c>
    </row>
    <row r="1707" spans="1:5" x14ac:dyDescent="0.3">
      <c r="A1707" t="s">
        <v>1304</v>
      </c>
      <c r="B1707" t="s">
        <v>2063</v>
      </c>
      <c r="C1707" t="s">
        <v>2257</v>
      </c>
      <c r="D1707">
        <f>VLOOKUP(C1707, 'lat-long'!A:C, 2, FALSE)</f>
        <v>-23.7</v>
      </c>
      <c r="E1707">
        <f>VLOOKUP(C1707, 'lat-long'!A:C, 3, FALSE)</f>
        <v>134.1</v>
      </c>
    </row>
    <row r="1708" spans="1:5" x14ac:dyDescent="0.3">
      <c r="A1708" t="s">
        <v>1305</v>
      </c>
      <c r="B1708" t="s">
        <v>2064</v>
      </c>
      <c r="C1708" t="s">
        <v>2261</v>
      </c>
      <c r="D1708">
        <f>VLOOKUP(C1708, 'lat-long'!A:C, 2, FALSE)</f>
        <v>40.700000000000003</v>
      </c>
      <c r="E1708">
        <f>VLOOKUP(C1708, 'lat-long'!A:C, 3, FALSE)</f>
        <v>-96.2</v>
      </c>
    </row>
    <row r="1709" spans="1:5" x14ac:dyDescent="0.3">
      <c r="A1709" t="s">
        <v>1306</v>
      </c>
      <c r="B1709" t="s">
        <v>2064</v>
      </c>
      <c r="C1709" t="s">
        <v>2261</v>
      </c>
      <c r="D1709">
        <f>VLOOKUP(C1709, 'lat-long'!A:C, 2, FALSE)</f>
        <v>40.700000000000003</v>
      </c>
      <c r="E1709">
        <f>VLOOKUP(C1709, 'lat-long'!A:C, 3, FALSE)</f>
        <v>-96.2</v>
      </c>
    </row>
    <row r="1710" spans="1:5" x14ac:dyDescent="0.3">
      <c r="A1710" t="s">
        <v>1307</v>
      </c>
      <c r="B1710" t="s">
        <v>2065</v>
      </c>
      <c r="C1710" t="s">
        <v>2258</v>
      </c>
      <c r="D1710">
        <f>VLOOKUP(C1710, 'lat-long'!A:C, 2, FALSE)</f>
        <v>59.6</v>
      </c>
      <c r="E1710">
        <f>VLOOKUP(C1710, 'lat-long'!A:C, 3, FALSE)</f>
        <v>-103.1</v>
      </c>
    </row>
    <row r="1711" spans="1:5" x14ac:dyDescent="0.3">
      <c r="A1711" t="s">
        <v>1308</v>
      </c>
      <c r="B1711" t="s">
        <v>2065</v>
      </c>
      <c r="C1711" t="s">
        <v>2258</v>
      </c>
      <c r="D1711">
        <f>VLOOKUP(C1711, 'lat-long'!A:C, 2, FALSE)</f>
        <v>59.6</v>
      </c>
      <c r="E1711">
        <f>VLOOKUP(C1711, 'lat-long'!A:C, 3, FALSE)</f>
        <v>-103.1</v>
      </c>
    </row>
    <row r="1712" spans="1:5" x14ac:dyDescent="0.3">
      <c r="A1712" t="s">
        <v>1309</v>
      </c>
      <c r="B1712" t="s">
        <v>2065</v>
      </c>
      <c r="C1712" t="s">
        <v>2258</v>
      </c>
      <c r="D1712">
        <f>VLOOKUP(C1712, 'lat-long'!A:C, 2, FALSE)</f>
        <v>59.6</v>
      </c>
      <c r="E1712">
        <f>VLOOKUP(C1712, 'lat-long'!A:C, 3, FALSE)</f>
        <v>-103.1</v>
      </c>
    </row>
    <row r="1713" spans="1:5" x14ac:dyDescent="0.3">
      <c r="A1713" t="s">
        <v>1310</v>
      </c>
      <c r="B1713" t="s">
        <v>2065</v>
      </c>
      <c r="C1713" t="s">
        <v>2258</v>
      </c>
      <c r="D1713">
        <f>VLOOKUP(C1713, 'lat-long'!A:C, 2, FALSE)</f>
        <v>59.6</v>
      </c>
      <c r="E1713">
        <f>VLOOKUP(C1713, 'lat-long'!A:C, 3, FALSE)</f>
        <v>-103.1</v>
      </c>
    </row>
    <row r="1714" spans="1:5" x14ac:dyDescent="0.3">
      <c r="A1714" t="s">
        <v>1311</v>
      </c>
      <c r="B1714" t="s">
        <v>2066</v>
      </c>
      <c r="C1714" t="s">
        <v>2276</v>
      </c>
      <c r="D1714">
        <f>VLOOKUP(C1714, 'lat-long'!A:C, 2, FALSE)</f>
        <v>65.900000000000006</v>
      </c>
      <c r="E1714">
        <f>VLOOKUP(C1714, 'lat-long'!A:C, 3, FALSE)</f>
        <v>13.6</v>
      </c>
    </row>
    <row r="1715" spans="1:5" x14ac:dyDescent="0.3">
      <c r="A1715" t="s">
        <v>1312</v>
      </c>
      <c r="B1715" t="s">
        <v>2066</v>
      </c>
      <c r="C1715" t="s">
        <v>2276</v>
      </c>
      <c r="D1715">
        <f>VLOOKUP(C1715, 'lat-long'!A:C, 2, FALSE)</f>
        <v>65.900000000000006</v>
      </c>
      <c r="E1715">
        <f>VLOOKUP(C1715, 'lat-long'!A:C, 3, FALSE)</f>
        <v>13.6</v>
      </c>
    </row>
    <row r="1716" spans="1:5" x14ac:dyDescent="0.3">
      <c r="A1716" t="s">
        <v>1313</v>
      </c>
      <c r="B1716" t="s">
        <v>2066</v>
      </c>
      <c r="C1716" t="s">
        <v>2276</v>
      </c>
      <c r="D1716">
        <f>VLOOKUP(C1716, 'lat-long'!A:C, 2, FALSE)</f>
        <v>65.900000000000006</v>
      </c>
      <c r="E1716">
        <f>VLOOKUP(C1716, 'lat-long'!A:C, 3, FALSE)</f>
        <v>13.6</v>
      </c>
    </row>
    <row r="1717" spans="1:5" x14ac:dyDescent="0.3">
      <c r="A1717" t="s">
        <v>1314</v>
      </c>
      <c r="B1717" t="s">
        <v>2066</v>
      </c>
      <c r="C1717" t="s">
        <v>2276</v>
      </c>
      <c r="D1717">
        <f>VLOOKUP(C1717, 'lat-long'!A:C, 2, FALSE)</f>
        <v>65.900000000000006</v>
      </c>
      <c r="E1717">
        <f>VLOOKUP(C1717, 'lat-long'!A:C, 3, FALSE)</f>
        <v>13.6</v>
      </c>
    </row>
    <row r="1718" spans="1:5" x14ac:dyDescent="0.3">
      <c r="A1718" t="s">
        <v>1315</v>
      </c>
      <c r="B1718" t="s">
        <v>2066</v>
      </c>
      <c r="C1718" t="s">
        <v>2276</v>
      </c>
      <c r="D1718">
        <f>VLOOKUP(C1718, 'lat-long'!A:C, 2, FALSE)</f>
        <v>65.900000000000006</v>
      </c>
      <c r="E1718">
        <f>VLOOKUP(C1718, 'lat-long'!A:C, 3, FALSE)</f>
        <v>13.6</v>
      </c>
    </row>
    <row r="1719" spans="1:5" x14ac:dyDescent="0.3">
      <c r="A1719" t="s">
        <v>1316</v>
      </c>
      <c r="B1719" t="s">
        <v>2067</v>
      </c>
      <c r="C1719" t="s">
        <v>615</v>
      </c>
      <c r="D1719">
        <f>VLOOKUP(C1719, 'lat-long'!A:C, 2, FALSE)</f>
        <v>65.3</v>
      </c>
      <c r="E1719">
        <f>VLOOKUP(C1719, 'lat-long'!A:C, 3, FALSE)</f>
        <v>27.4</v>
      </c>
    </row>
    <row r="1720" spans="1:5" x14ac:dyDescent="0.3">
      <c r="A1720" t="s">
        <v>1317</v>
      </c>
      <c r="B1720" t="s">
        <v>2068</v>
      </c>
      <c r="C1720" t="s">
        <v>615</v>
      </c>
      <c r="D1720">
        <f>VLOOKUP(C1720, 'lat-long'!A:C, 2, FALSE)</f>
        <v>65.3</v>
      </c>
      <c r="E1720">
        <f>VLOOKUP(C1720, 'lat-long'!A:C, 3, FALSE)</f>
        <v>27.4</v>
      </c>
    </row>
    <row r="1721" spans="1:5" x14ac:dyDescent="0.3">
      <c r="A1721" t="s">
        <v>1318</v>
      </c>
      <c r="B1721" t="s">
        <v>2068</v>
      </c>
      <c r="C1721" t="s">
        <v>615</v>
      </c>
      <c r="D1721">
        <f>VLOOKUP(C1721, 'lat-long'!A:C, 2, FALSE)</f>
        <v>65.3</v>
      </c>
      <c r="E1721">
        <f>VLOOKUP(C1721, 'lat-long'!A:C, 3, FALSE)</f>
        <v>27.4</v>
      </c>
    </row>
    <row r="1722" spans="1:5" x14ac:dyDescent="0.3">
      <c r="A1722" t="s">
        <v>1319</v>
      </c>
      <c r="B1722" t="s">
        <v>2069</v>
      </c>
      <c r="C1722" t="s">
        <v>2261</v>
      </c>
      <c r="D1722">
        <f>VLOOKUP(C1722, 'lat-long'!A:C, 2, FALSE)</f>
        <v>40.700000000000003</v>
      </c>
      <c r="E1722">
        <f>VLOOKUP(C1722, 'lat-long'!A:C, 3, FALSE)</f>
        <v>-96.2</v>
      </c>
    </row>
    <row r="1723" spans="1:5" x14ac:dyDescent="0.3">
      <c r="A1723" t="s">
        <v>2464</v>
      </c>
      <c r="B1723" t="s">
        <v>2069</v>
      </c>
      <c r="C1723" t="s">
        <v>2261</v>
      </c>
      <c r="D1723">
        <f>VLOOKUP(C1723, 'lat-long'!A:C, 2, FALSE)</f>
        <v>40.700000000000003</v>
      </c>
      <c r="E1723">
        <f>VLOOKUP(C1723, 'lat-long'!A:C, 3, FALSE)</f>
        <v>-96.2</v>
      </c>
    </row>
    <row r="1724" spans="1:5" x14ac:dyDescent="0.3">
      <c r="A1724" t="s">
        <v>1320</v>
      </c>
      <c r="B1724" t="s">
        <v>1320</v>
      </c>
      <c r="C1724" t="s">
        <v>1320</v>
      </c>
      <c r="D1724">
        <f>VLOOKUP(C1724, 'lat-long'!A:C, 2, FALSE)</f>
        <v>40.299999999999997</v>
      </c>
      <c r="E1724">
        <f>VLOOKUP(C1724, 'lat-long'!A:C, 3, FALSE)</f>
        <v>-3.2</v>
      </c>
    </row>
    <row r="1725" spans="1:5" x14ac:dyDescent="0.3">
      <c r="A1725" t="s">
        <v>1321</v>
      </c>
      <c r="B1725" t="s">
        <v>2070</v>
      </c>
      <c r="C1725" t="s">
        <v>2258</v>
      </c>
      <c r="D1725">
        <f>VLOOKUP(C1725, 'lat-long'!A:C, 2, FALSE)</f>
        <v>59.6</v>
      </c>
      <c r="E1725">
        <f>VLOOKUP(C1725, 'lat-long'!A:C, 3, FALSE)</f>
        <v>-103.1</v>
      </c>
    </row>
    <row r="1726" spans="1:5" x14ac:dyDescent="0.3">
      <c r="A1726" t="s">
        <v>2465</v>
      </c>
      <c r="B1726" t="s">
        <v>2070</v>
      </c>
      <c r="C1726" t="s">
        <v>2258</v>
      </c>
      <c r="D1726">
        <f>VLOOKUP(C1726, 'lat-long'!A:C, 2, FALSE)</f>
        <v>59.6</v>
      </c>
      <c r="E1726">
        <f>VLOOKUP(C1726, 'lat-long'!A:C, 3, FALSE)</f>
        <v>-103.1</v>
      </c>
    </row>
    <row r="1727" spans="1:5" x14ac:dyDescent="0.3">
      <c r="A1727" t="s">
        <v>1322</v>
      </c>
      <c r="B1727" t="s">
        <v>2071</v>
      </c>
      <c r="C1727" t="s">
        <v>2279</v>
      </c>
      <c r="D1727">
        <f>VLOOKUP(C1727, 'lat-long'!A:C, 2, FALSE)</f>
        <v>76.3</v>
      </c>
      <c r="E1727">
        <f>VLOOKUP(C1727, 'lat-long'!A:C, 3, FALSE)</f>
        <v>-41.5</v>
      </c>
    </row>
    <row r="1728" spans="1:5" x14ac:dyDescent="0.3">
      <c r="A1728" t="s">
        <v>1323</v>
      </c>
      <c r="B1728" t="s">
        <v>2071</v>
      </c>
      <c r="C1728" t="s">
        <v>2279</v>
      </c>
      <c r="D1728">
        <f>VLOOKUP(C1728, 'lat-long'!A:C, 2, FALSE)</f>
        <v>76.3</v>
      </c>
      <c r="E1728">
        <f>VLOOKUP(C1728, 'lat-long'!A:C, 3, FALSE)</f>
        <v>-41.5</v>
      </c>
    </row>
    <row r="1729" spans="1:5" x14ac:dyDescent="0.3">
      <c r="A1729" t="s">
        <v>2466</v>
      </c>
      <c r="B1729" t="s">
        <v>2071</v>
      </c>
      <c r="C1729" t="s">
        <v>2279</v>
      </c>
      <c r="D1729">
        <f>VLOOKUP(C1729, 'lat-long'!A:C, 2, FALSE)</f>
        <v>76.3</v>
      </c>
      <c r="E1729">
        <f>VLOOKUP(C1729, 'lat-long'!A:C, 3, FALSE)</f>
        <v>-41.5</v>
      </c>
    </row>
    <row r="1730" spans="1:5" x14ac:dyDescent="0.3">
      <c r="A1730" t="s">
        <v>1324</v>
      </c>
      <c r="B1730" t="s">
        <v>2072</v>
      </c>
      <c r="C1730" t="s">
        <v>2261</v>
      </c>
      <c r="D1730">
        <f>VLOOKUP(C1730, 'lat-long'!A:C, 2, FALSE)</f>
        <v>40.700000000000003</v>
      </c>
      <c r="E1730">
        <f>VLOOKUP(C1730, 'lat-long'!A:C, 3, FALSE)</f>
        <v>-96.2</v>
      </c>
    </row>
    <row r="1731" spans="1:5" x14ac:dyDescent="0.3">
      <c r="A1731" t="s">
        <v>1325</v>
      </c>
      <c r="B1731" t="s">
        <v>2072</v>
      </c>
      <c r="C1731" t="s">
        <v>2261</v>
      </c>
      <c r="D1731">
        <f>VLOOKUP(C1731, 'lat-long'!A:C, 2, FALSE)</f>
        <v>40.700000000000003</v>
      </c>
      <c r="E1731">
        <f>VLOOKUP(C1731, 'lat-long'!A:C, 3, FALSE)</f>
        <v>-96.2</v>
      </c>
    </row>
    <row r="1732" spans="1:5" x14ac:dyDescent="0.3">
      <c r="A1732" t="s">
        <v>2467</v>
      </c>
      <c r="B1732" t="s">
        <v>2072</v>
      </c>
      <c r="C1732" t="s">
        <v>2261</v>
      </c>
      <c r="D1732">
        <f>VLOOKUP(C1732, 'lat-long'!A:C, 2, FALSE)</f>
        <v>40.700000000000003</v>
      </c>
      <c r="E1732">
        <f>VLOOKUP(C1732, 'lat-long'!A:C, 3, FALSE)</f>
        <v>-96.2</v>
      </c>
    </row>
    <row r="1733" spans="1:5" x14ac:dyDescent="0.3">
      <c r="A1733" t="s">
        <v>1326</v>
      </c>
      <c r="B1733" t="s">
        <v>2072</v>
      </c>
      <c r="C1733" t="s">
        <v>2261</v>
      </c>
      <c r="D1733">
        <f>VLOOKUP(C1733, 'lat-long'!A:C, 2, FALSE)</f>
        <v>40.700000000000003</v>
      </c>
      <c r="E1733">
        <f>VLOOKUP(C1733, 'lat-long'!A:C, 3, FALSE)</f>
        <v>-96.2</v>
      </c>
    </row>
    <row r="1734" spans="1:5" x14ac:dyDescent="0.3">
      <c r="A1734" t="s">
        <v>1327</v>
      </c>
      <c r="B1734" t="s">
        <v>2073</v>
      </c>
      <c r="C1734" t="s">
        <v>2264</v>
      </c>
      <c r="D1734">
        <f>VLOOKUP(C1734, 'lat-long'!A:C, 2, FALSE)</f>
        <v>63.7</v>
      </c>
      <c r="E1734">
        <f>VLOOKUP(C1734, 'lat-long'!A:C, 3, FALSE)</f>
        <v>98.1</v>
      </c>
    </row>
    <row r="1735" spans="1:5" x14ac:dyDescent="0.3">
      <c r="A1735" t="s">
        <v>1328</v>
      </c>
      <c r="B1735" t="s">
        <v>2074</v>
      </c>
      <c r="C1735" t="s">
        <v>2264</v>
      </c>
      <c r="D1735">
        <f>VLOOKUP(C1735, 'lat-long'!A:C, 2, FALSE)</f>
        <v>63.7</v>
      </c>
      <c r="E1735">
        <f>VLOOKUP(C1735, 'lat-long'!A:C, 3, FALSE)</f>
        <v>98.1</v>
      </c>
    </row>
    <row r="1736" spans="1:5" x14ac:dyDescent="0.3">
      <c r="A1736" t="s">
        <v>1329</v>
      </c>
      <c r="B1736" t="s">
        <v>2075</v>
      </c>
      <c r="C1736" t="s">
        <v>2258</v>
      </c>
      <c r="D1736">
        <f>VLOOKUP(C1736, 'lat-long'!A:C, 2, FALSE)</f>
        <v>59.6</v>
      </c>
      <c r="E1736">
        <f>VLOOKUP(C1736, 'lat-long'!A:C, 3, FALSE)</f>
        <v>-103.1</v>
      </c>
    </row>
    <row r="1737" spans="1:5" x14ac:dyDescent="0.3">
      <c r="A1737" t="s">
        <v>2468</v>
      </c>
      <c r="B1737" t="s">
        <v>2075</v>
      </c>
      <c r="C1737" t="s">
        <v>2258</v>
      </c>
      <c r="D1737">
        <f>VLOOKUP(C1737, 'lat-long'!A:C, 2, FALSE)</f>
        <v>59.6</v>
      </c>
      <c r="E1737">
        <f>VLOOKUP(C1737, 'lat-long'!A:C, 3, FALSE)</f>
        <v>-103.1</v>
      </c>
    </row>
    <row r="1738" spans="1:5" x14ac:dyDescent="0.3">
      <c r="A1738" t="s">
        <v>1330</v>
      </c>
      <c r="B1738" t="s">
        <v>2075</v>
      </c>
      <c r="C1738" t="s">
        <v>2258</v>
      </c>
      <c r="D1738">
        <f>VLOOKUP(C1738, 'lat-long'!A:C, 2, FALSE)</f>
        <v>59.6</v>
      </c>
      <c r="E1738">
        <f>VLOOKUP(C1738, 'lat-long'!A:C, 3, FALSE)</f>
        <v>-103.1</v>
      </c>
    </row>
    <row r="1739" spans="1:5" x14ac:dyDescent="0.3">
      <c r="A1739" t="s">
        <v>1331</v>
      </c>
      <c r="B1739" t="s">
        <v>2075</v>
      </c>
      <c r="C1739" t="s">
        <v>2258</v>
      </c>
      <c r="D1739">
        <f>VLOOKUP(C1739, 'lat-long'!A:C, 2, FALSE)</f>
        <v>59.6</v>
      </c>
      <c r="E1739">
        <f>VLOOKUP(C1739, 'lat-long'!A:C, 3, FALSE)</f>
        <v>-103.1</v>
      </c>
    </row>
    <row r="1740" spans="1:5" x14ac:dyDescent="0.3">
      <c r="A1740" t="s">
        <v>1332</v>
      </c>
      <c r="B1740" t="s">
        <v>2075</v>
      </c>
      <c r="C1740" t="s">
        <v>2258</v>
      </c>
      <c r="D1740">
        <f>VLOOKUP(C1740, 'lat-long'!A:C, 2, FALSE)</f>
        <v>59.6</v>
      </c>
      <c r="E1740">
        <f>VLOOKUP(C1740, 'lat-long'!A:C, 3, FALSE)</f>
        <v>-103.1</v>
      </c>
    </row>
    <row r="1741" spans="1:5" x14ac:dyDescent="0.3">
      <c r="A1741" t="s">
        <v>213</v>
      </c>
      <c r="B1741" t="s">
        <v>2075</v>
      </c>
      <c r="C1741" t="s">
        <v>2258</v>
      </c>
      <c r="D1741">
        <f>VLOOKUP(C1741, 'lat-long'!A:C, 2, FALSE)</f>
        <v>59.6</v>
      </c>
      <c r="E1741">
        <f>VLOOKUP(C1741, 'lat-long'!A:C, 3, FALSE)</f>
        <v>-103.1</v>
      </c>
    </row>
    <row r="1742" spans="1:5" x14ac:dyDescent="0.3">
      <c r="A1742" t="s">
        <v>102</v>
      </c>
      <c r="B1742" t="s">
        <v>2075</v>
      </c>
      <c r="C1742" t="s">
        <v>2258</v>
      </c>
      <c r="D1742">
        <f>VLOOKUP(C1742, 'lat-long'!A:C, 2, FALSE)</f>
        <v>59.6</v>
      </c>
      <c r="E1742">
        <f>VLOOKUP(C1742, 'lat-long'!A:C, 3, FALSE)</f>
        <v>-103.1</v>
      </c>
    </row>
    <row r="1743" spans="1:5" x14ac:dyDescent="0.3">
      <c r="A1743" t="s">
        <v>1333</v>
      </c>
      <c r="B1743" t="s">
        <v>2076</v>
      </c>
      <c r="C1743" t="s">
        <v>2270</v>
      </c>
      <c r="D1743">
        <f>VLOOKUP(C1743, 'lat-long'!A:C, 2, FALSE)</f>
        <v>56.7</v>
      </c>
      <c r="E1743">
        <f>VLOOKUP(C1743, 'lat-long'!A:C, 3, FALSE)</f>
        <v>-4</v>
      </c>
    </row>
    <row r="1744" spans="1:5" x14ac:dyDescent="0.3">
      <c r="A1744" t="s">
        <v>2469</v>
      </c>
      <c r="B1744" t="s">
        <v>2076</v>
      </c>
      <c r="C1744" t="s">
        <v>2270</v>
      </c>
      <c r="D1744">
        <f>VLOOKUP(C1744, 'lat-long'!A:C, 2, FALSE)</f>
        <v>56.7</v>
      </c>
      <c r="E1744">
        <f>VLOOKUP(C1744, 'lat-long'!A:C, 3, FALSE)</f>
        <v>-4</v>
      </c>
    </row>
    <row r="1745" spans="1:5" x14ac:dyDescent="0.3">
      <c r="A1745" t="s">
        <v>1334</v>
      </c>
      <c r="B1745" t="s">
        <v>2077</v>
      </c>
      <c r="C1745" t="s">
        <v>2257</v>
      </c>
      <c r="D1745">
        <f>VLOOKUP(C1745, 'lat-long'!A:C, 2, FALSE)</f>
        <v>-23.7</v>
      </c>
      <c r="E1745">
        <f>VLOOKUP(C1745, 'lat-long'!A:C, 3, FALSE)</f>
        <v>134.1</v>
      </c>
    </row>
    <row r="1746" spans="1:5" x14ac:dyDescent="0.3">
      <c r="A1746" t="s">
        <v>1335</v>
      </c>
      <c r="B1746" t="s">
        <v>2077</v>
      </c>
      <c r="C1746" t="s">
        <v>2257</v>
      </c>
      <c r="D1746">
        <f>VLOOKUP(C1746, 'lat-long'!A:C, 2, FALSE)</f>
        <v>-23.7</v>
      </c>
      <c r="E1746">
        <f>VLOOKUP(C1746, 'lat-long'!A:C, 3, FALSE)</f>
        <v>134.1</v>
      </c>
    </row>
    <row r="1747" spans="1:5" x14ac:dyDescent="0.3">
      <c r="A1747" t="s">
        <v>1336</v>
      </c>
      <c r="B1747" t="s">
        <v>1336</v>
      </c>
      <c r="C1747" t="s">
        <v>2260</v>
      </c>
      <c r="D1747">
        <f>VLOOKUP(C1747, 'lat-long'!A:C, 2, FALSE)</f>
        <v>-28.7</v>
      </c>
      <c r="E1747">
        <f>VLOOKUP(C1747, 'lat-long'!A:C, 3, FALSE)</f>
        <v>25.3</v>
      </c>
    </row>
    <row r="1748" spans="1:5" x14ac:dyDescent="0.3">
      <c r="A1748" t="s">
        <v>1337</v>
      </c>
      <c r="B1748" t="s">
        <v>1337</v>
      </c>
      <c r="C1748" t="e">
        <v>#N/A</v>
      </c>
      <c r="D1748" t="e">
        <f>VLOOKUP(C1748, 'lat-long'!A:C, 2, FALSE)</f>
        <v>#N/A</v>
      </c>
      <c r="E1748" t="e">
        <f>VLOOKUP(C1748, 'lat-long'!A:C, 3, FALSE)</f>
        <v>#N/A</v>
      </c>
    </row>
    <row r="1749" spans="1:5" x14ac:dyDescent="0.3">
      <c r="A1749" t="s">
        <v>1337</v>
      </c>
      <c r="B1749" t="s">
        <v>1337</v>
      </c>
      <c r="C1749" t="e">
        <v>#N/A</v>
      </c>
      <c r="D1749" t="e">
        <f>VLOOKUP(C1749, 'lat-long'!A:C, 2, FALSE)</f>
        <v>#N/A</v>
      </c>
      <c r="E1749" t="e">
        <f>VLOOKUP(C1749, 'lat-long'!A:C, 3, FALSE)</f>
        <v>#N/A</v>
      </c>
    </row>
    <row r="1750" spans="1:5" x14ac:dyDescent="0.3">
      <c r="A1750" t="s">
        <v>1338</v>
      </c>
      <c r="B1750" t="s">
        <v>1339</v>
      </c>
      <c r="C1750" t="s">
        <v>2264</v>
      </c>
      <c r="D1750">
        <f>VLOOKUP(C1750, 'lat-long'!A:C, 2, FALSE)</f>
        <v>63.7</v>
      </c>
      <c r="E1750">
        <f>VLOOKUP(C1750, 'lat-long'!A:C, 3, FALSE)</f>
        <v>98.1</v>
      </c>
    </row>
    <row r="1751" spans="1:5" x14ac:dyDescent="0.3">
      <c r="A1751" t="s">
        <v>1339</v>
      </c>
      <c r="B1751" t="s">
        <v>1339</v>
      </c>
      <c r="C1751" t="s">
        <v>2264</v>
      </c>
      <c r="D1751">
        <f>VLOOKUP(C1751, 'lat-long'!A:C, 2, FALSE)</f>
        <v>63.7</v>
      </c>
      <c r="E1751">
        <f>VLOOKUP(C1751, 'lat-long'!A:C, 3, FALSE)</f>
        <v>98.1</v>
      </c>
    </row>
    <row r="1752" spans="1:5" x14ac:dyDescent="0.3">
      <c r="A1752" t="s">
        <v>1340</v>
      </c>
      <c r="B1752" t="s">
        <v>1339</v>
      </c>
      <c r="C1752" t="s">
        <v>2264</v>
      </c>
      <c r="D1752">
        <f>VLOOKUP(C1752, 'lat-long'!A:C, 2, FALSE)</f>
        <v>63.7</v>
      </c>
      <c r="E1752">
        <f>VLOOKUP(C1752, 'lat-long'!A:C, 3, FALSE)</f>
        <v>98.1</v>
      </c>
    </row>
    <row r="1753" spans="1:5" x14ac:dyDescent="0.3">
      <c r="A1753" t="s">
        <v>1341</v>
      </c>
      <c r="B1753" t="s">
        <v>1339</v>
      </c>
      <c r="C1753" t="s">
        <v>2264</v>
      </c>
      <c r="D1753">
        <f>VLOOKUP(C1753, 'lat-long'!A:C, 2, FALSE)</f>
        <v>63.7</v>
      </c>
      <c r="E1753">
        <f>VLOOKUP(C1753, 'lat-long'!A:C, 3, FALSE)</f>
        <v>98.1</v>
      </c>
    </row>
    <row r="1754" spans="1:5" x14ac:dyDescent="0.3">
      <c r="A1754" t="s">
        <v>1341</v>
      </c>
      <c r="B1754" t="s">
        <v>1339</v>
      </c>
      <c r="C1754" t="s">
        <v>2264</v>
      </c>
      <c r="D1754">
        <f>VLOOKUP(C1754, 'lat-long'!A:C, 2, FALSE)</f>
        <v>63.7</v>
      </c>
      <c r="E1754">
        <f>VLOOKUP(C1754, 'lat-long'!A:C, 3, FALSE)</f>
        <v>98.1</v>
      </c>
    </row>
    <row r="1755" spans="1:5" x14ac:dyDescent="0.3">
      <c r="A1755" t="s">
        <v>1342</v>
      </c>
      <c r="B1755" t="s">
        <v>2078</v>
      </c>
      <c r="C1755" t="s">
        <v>2264</v>
      </c>
      <c r="D1755">
        <f>VLOOKUP(C1755, 'lat-long'!A:C, 2, FALSE)</f>
        <v>63.7</v>
      </c>
      <c r="E1755">
        <f>VLOOKUP(C1755, 'lat-long'!A:C, 3, FALSE)</f>
        <v>98.1</v>
      </c>
    </row>
    <row r="1756" spans="1:5" x14ac:dyDescent="0.3">
      <c r="A1756" t="s">
        <v>1343</v>
      </c>
      <c r="B1756" t="s">
        <v>2079</v>
      </c>
      <c r="C1756" t="s">
        <v>2257</v>
      </c>
      <c r="D1756">
        <f>VLOOKUP(C1756, 'lat-long'!A:C, 2, FALSE)</f>
        <v>-23.7</v>
      </c>
      <c r="E1756">
        <f>VLOOKUP(C1756, 'lat-long'!A:C, 3, FALSE)</f>
        <v>134.1</v>
      </c>
    </row>
    <row r="1757" spans="1:5" x14ac:dyDescent="0.3">
      <c r="A1757" t="s">
        <v>1344</v>
      </c>
      <c r="B1757" t="s">
        <v>2080</v>
      </c>
      <c r="C1757" t="s">
        <v>2268</v>
      </c>
      <c r="D1757">
        <f>VLOOKUP(C1757, 'lat-long'!A:C, 2, FALSE)</f>
        <v>78.900000000000006</v>
      </c>
      <c r="E1757">
        <f>VLOOKUP(C1757, 'lat-long'!A:C, 3, FALSE)</f>
        <v>14</v>
      </c>
    </row>
    <row r="1758" spans="1:5" x14ac:dyDescent="0.3">
      <c r="A1758" t="s">
        <v>1345</v>
      </c>
      <c r="B1758" t="s">
        <v>2080</v>
      </c>
      <c r="C1758" t="s">
        <v>2268</v>
      </c>
      <c r="D1758">
        <f>VLOOKUP(C1758, 'lat-long'!A:C, 2, FALSE)</f>
        <v>78.900000000000006</v>
      </c>
      <c r="E1758">
        <f>VLOOKUP(C1758, 'lat-long'!A:C, 3, FALSE)</f>
        <v>14</v>
      </c>
    </row>
    <row r="1759" spans="1:5" x14ac:dyDescent="0.3">
      <c r="A1759" t="s">
        <v>2470</v>
      </c>
      <c r="B1759" t="s">
        <v>2080</v>
      </c>
      <c r="C1759" t="s">
        <v>2268</v>
      </c>
      <c r="D1759">
        <f>VLOOKUP(C1759, 'lat-long'!A:C, 2, FALSE)</f>
        <v>78.900000000000006</v>
      </c>
      <c r="E1759">
        <f>VLOOKUP(C1759, 'lat-long'!A:C, 3, FALSE)</f>
        <v>14</v>
      </c>
    </row>
    <row r="1760" spans="1:5" x14ac:dyDescent="0.3">
      <c r="A1760" t="s">
        <v>1346</v>
      </c>
      <c r="B1760" t="s">
        <v>1352</v>
      </c>
      <c r="C1760" t="s">
        <v>615</v>
      </c>
      <c r="D1760">
        <f>VLOOKUP(C1760, 'lat-long'!A:C, 2, FALSE)</f>
        <v>65.3</v>
      </c>
      <c r="E1760">
        <f>VLOOKUP(C1760, 'lat-long'!A:C, 3, FALSE)</f>
        <v>27.4</v>
      </c>
    </row>
    <row r="1761" spans="1:5" x14ac:dyDescent="0.3">
      <c r="A1761" t="s">
        <v>1347</v>
      </c>
      <c r="B1761" t="s">
        <v>1352</v>
      </c>
      <c r="C1761" t="s">
        <v>615</v>
      </c>
      <c r="D1761">
        <f>VLOOKUP(C1761, 'lat-long'!A:C, 2, FALSE)</f>
        <v>65.3</v>
      </c>
      <c r="E1761">
        <f>VLOOKUP(C1761, 'lat-long'!A:C, 3, FALSE)</f>
        <v>27.4</v>
      </c>
    </row>
    <row r="1762" spans="1:5" x14ac:dyDescent="0.3">
      <c r="A1762" t="s">
        <v>1348</v>
      </c>
      <c r="B1762" t="s">
        <v>1352</v>
      </c>
      <c r="C1762" t="s">
        <v>615</v>
      </c>
      <c r="D1762">
        <f>VLOOKUP(C1762, 'lat-long'!A:C, 2, FALSE)</f>
        <v>65.3</v>
      </c>
      <c r="E1762">
        <f>VLOOKUP(C1762, 'lat-long'!A:C, 3, FALSE)</f>
        <v>27.4</v>
      </c>
    </row>
    <row r="1763" spans="1:5" x14ac:dyDescent="0.3">
      <c r="A1763" t="s">
        <v>1349</v>
      </c>
      <c r="B1763" t="s">
        <v>1352</v>
      </c>
      <c r="C1763" t="s">
        <v>615</v>
      </c>
      <c r="D1763">
        <f>VLOOKUP(C1763, 'lat-long'!A:C, 2, FALSE)</f>
        <v>65.3</v>
      </c>
      <c r="E1763">
        <f>VLOOKUP(C1763, 'lat-long'!A:C, 3, FALSE)</f>
        <v>27.4</v>
      </c>
    </row>
    <row r="1764" spans="1:5" x14ac:dyDescent="0.3">
      <c r="A1764" t="s">
        <v>1350</v>
      </c>
      <c r="B1764" t="s">
        <v>1352</v>
      </c>
      <c r="C1764" t="s">
        <v>615</v>
      </c>
      <c r="D1764">
        <f>VLOOKUP(C1764, 'lat-long'!A:C, 2, FALSE)</f>
        <v>65.3</v>
      </c>
      <c r="E1764">
        <f>VLOOKUP(C1764, 'lat-long'!A:C, 3, FALSE)</f>
        <v>27.4</v>
      </c>
    </row>
    <row r="1765" spans="1:5" x14ac:dyDescent="0.3">
      <c r="A1765" t="s">
        <v>1351</v>
      </c>
      <c r="B1765" t="s">
        <v>1352</v>
      </c>
      <c r="C1765" t="s">
        <v>615</v>
      </c>
      <c r="D1765">
        <f>VLOOKUP(C1765, 'lat-long'!A:C, 2, FALSE)</f>
        <v>65.3</v>
      </c>
      <c r="E1765">
        <f>VLOOKUP(C1765, 'lat-long'!A:C, 3, FALSE)</f>
        <v>27.4</v>
      </c>
    </row>
    <row r="1766" spans="1:5" x14ac:dyDescent="0.3">
      <c r="A1766" t="s">
        <v>1352</v>
      </c>
      <c r="B1766" t="s">
        <v>1352</v>
      </c>
      <c r="C1766" t="s">
        <v>615</v>
      </c>
      <c r="D1766">
        <f>VLOOKUP(C1766, 'lat-long'!A:C, 2, FALSE)</f>
        <v>65.3</v>
      </c>
      <c r="E1766">
        <f>VLOOKUP(C1766, 'lat-long'!A:C, 3, FALSE)</f>
        <v>27.4</v>
      </c>
    </row>
    <row r="1767" spans="1:5" x14ac:dyDescent="0.3">
      <c r="A1767" t="s">
        <v>1352</v>
      </c>
      <c r="B1767" t="s">
        <v>1352</v>
      </c>
      <c r="C1767" t="s">
        <v>615</v>
      </c>
      <c r="D1767">
        <f>VLOOKUP(C1767, 'lat-long'!A:C, 2, FALSE)</f>
        <v>65.3</v>
      </c>
      <c r="E1767">
        <f>VLOOKUP(C1767, 'lat-long'!A:C, 3, FALSE)</f>
        <v>27.4</v>
      </c>
    </row>
    <row r="1768" spans="1:5" x14ac:dyDescent="0.3">
      <c r="A1768" t="s">
        <v>1353</v>
      </c>
      <c r="B1768" t="s">
        <v>2081</v>
      </c>
      <c r="C1768" t="s">
        <v>2264</v>
      </c>
      <c r="D1768">
        <f>VLOOKUP(C1768, 'lat-long'!A:C, 2, FALSE)</f>
        <v>63.7</v>
      </c>
      <c r="E1768">
        <f>VLOOKUP(C1768, 'lat-long'!A:C, 3, FALSE)</f>
        <v>98.1</v>
      </c>
    </row>
    <row r="1769" spans="1:5" x14ac:dyDescent="0.3">
      <c r="A1769" t="s">
        <v>1354</v>
      </c>
      <c r="B1769" t="s">
        <v>2081</v>
      </c>
      <c r="C1769" t="s">
        <v>2264</v>
      </c>
      <c r="D1769">
        <f>VLOOKUP(C1769, 'lat-long'!A:C, 2, FALSE)</f>
        <v>63.7</v>
      </c>
      <c r="E1769">
        <f>VLOOKUP(C1769, 'lat-long'!A:C, 3, FALSE)</f>
        <v>98.1</v>
      </c>
    </row>
    <row r="1770" spans="1:5" x14ac:dyDescent="0.3">
      <c r="A1770" t="s">
        <v>1355</v>
      </c>
      <c r="B1770" t="s">
        <v>2082</v>
      </c>
      <c r="C1770" t="s">
        <v>2260</v>
      </c>
      <c r="D1770">
        <f>VLOOKUP(C1770, 'lat-long'!A:C, 2, FALSE)</f>
        <v>-28.7</v>
      </c>
      <c r="E1770">
        <f>VLOOKUP(C1770, 'lat-long'!A:C, 3, FALSE)</f>
        <v>25.3</v>
      </c>
    </row>
    <row r="1771" spans="1:5" x14ac:dyDescent="0.3">
      <c r="A1771" t="s">
        <v>226</v>
      </c>
      <c r="B1771" t="s">
        <v>2082</v>
      </c>
      <c r="C1771" t="s">
        <v>2260</v>
      </c>
      <c r="D1771">
        <f>VLOOKUP(C1771, 'lat-long'!A:C, 2, FALSE)</f>
        <v>-28.7</v>
      </c>
      <c r="E1771">
        <f>VLOOKUP(C1771, 'lat-long'!A:C, 3, FALSE)</f>
        <v>25.3</v>
      </c>
    </row>
    <row r="1772" spans="1:5" x14ac:dyDescent="0.3">
      <c r="A1772" t="s">
        <v>115</v>
      </c>
      <c r="B1772" t="s">
        <v>2082</v>
      </c>
      <c r="C1772" t="s">
        <v>2260</v>
      </c>
      <c r="D1772">
        <f>VLOOKUP(C1772, 'lat-long'!A:C, 2, FALSE)</f>
        <v>-28.7</v>
      </c>
      <c r="E1772">
        <f>VLOOKUP(C1772, 'lat-long'!A:C, 3, FALSE)</f>
        <v>25.3</v>
      </c>
    </row>
    <row r="1773" spans="1:5" x14ac:dyDescent="0.3">
      <c r="A1773" t="s">
        <v>1356</v>
      </c>
      <c r="B1773" t="s">
        <v>2083</v>
      </c>
      <c r="C1773" t="s">
        <v>2260</v>
      </c>
      <c r="D1773">
        <f>VLOOKUP(C1773, 'lat-long'!A:C, 2, FALSE)</f>
        <v>-28.7</v>
      </c>
      <c r="E1773">
        <f>VLOOKUP(C1773, 'lat-long'!A:C, 3, FALSE)</f>
        <v>25.3</v>
      </c>
    </row>
    <row r="1774" spans="1:5" x14ac:dyDescent="0.3">
      <c r="A1774" t="s">
        <v>1357</v>
      </c>
      <c r="B1774" t="s">
        <v>2083</v>
      </c>
      <c r="C1774" t="s">
        <v>2260</v>
      </c>
      <c r="D1774">
        <f>VLOOKUP(C1774, 'lat-long'!A:C, 2, FALSE)</f>
        <v>-28.7</v>
      </c>
      <c r="E1774">
        <f>VLOOKUP(C1774, 'lat-long'!A:C, 3, FALSE)</f>
        <v>25.3</v>
      </c>
    </row>
    <row r="1775" spans="1:5" x14ac:dyDescent="0.3">
      <c r="A1775" t="s">
        <v>1358</v>
      </c>
      <c r="B1775" t="s">
        <v>2084</v>
      </c>
      <c r="C1775" t="e">
        <v>#N/A</v>
      </c>
      <c r="D1775" t="e">
        <f>VLOOKUP(C1775, 'lat-long'!A:C, 2, FALSE)</f>
        <v>#N/A</v>
      </c>
      <c r="E1775" t="e">
        <f>VLOOKUP(C1775, 'lat-long'!A:C, 3, FALSE)</f>
        <v>#N/A</v>
      </c>
    </row>
    <row r="1776" spans="1:5" x14ac:dyDescent="0.3">
      <c r="A1776" t="s">
        <v>1359</v>
      </c>
      <c r="B1776" t="s">
        <v>2084</v>
      </c>
      <c r="C1776" t="e">
        <v>#N/A</v>
      </c>
      <c r="D1776" t="e">
        <f>VLOOKUP(C1776, 'lat-long'!A:C, 2, FALSE)</f>
        <v>#N/A</v>
      </c>
      <c r="E1776" t="e">
        <f>VLOOKUP(C1776, 'lat-long'!A:C, 3, FALSE)</f>
        <v>#N/A</v>
      </c>
    </row>
    <row r="1777" spans="1:5" x14ac:dyDescent="0.3">
      <c r="A1777" t="s">
        <v>1359</v>
      </c>
      <c r="B1777" t="s">
        <v>2084</v>
      </c>
      <c r="C1777" t="e">
        <v>#N/A</v>
      </c>
      <c r="D1777" t="e">
        <f>VLOOKUP(C1777, 'lat-long'!A:C, 2, FALSE)</f>
        <v>#N/A</v>
      </c>
      <c r="E1777" t="e">
        <f>VLOOKUP(C1777, 'lat-long'!A:C, 3, FALSE)</f>
        <v>#N/A</v>
      </c>
    </row>
    <row r="1778" spans="1:5" x14ac:dyDescent="0.3">
      <c r="A1778" t="s">
        <v>1360</v>
      </c>
      <c r="B1778" t="s">
        <v>2085</v>
      </c>
      <c r="C1778" t="s">
        <v>2262</v>
      </c>
      <c r="D1778">
        <f>VLOOKUP(C1778, 'lat-long'!A:C, 2, FALSE)</f>
        <v>22.2</v>
      </c>
      <c r="E1778">
        <f>VLOOKUP(C1778, 'lat-long'!A:C, 3, FALSE)</f>
        <v>78.400000000000006</v>
      </c>
    </row>
    <row r="1779" spans="1:5" x14ac:dyDescent="0.3">
      <c r="A1779" t="s">
        <v>1361</v>
      </c>
      <c r="B1779" t="s">
        <v>2085</v>
      </c>
      <c r="C1779" t="s">
        <v>2262</v>
      </c>
      <c r="D1779">
        <f>VLOOKUP(C1779, 'lat-long'!A:C, 2, FALSE)</f>
        <v>22.2</v>
      </c>
      <c r="E1779">
        <f>VLOOKUP(C1779, 'lat-long'!A:C, 3, FALSE)</f>
        <v>78.400000000000006</v>
      </c>
    </row>
    <row r="1780" spans="1:5" x14ac:dyDescent="0.3">
      <c r="A1780" t="s">
        <v>1362</v>
      </c>
      <c r="B1780" t="s">
        <v>2085</v>
      </c>
      <c r="C1780" t="s">
        <v>2262</v>
      </c>
      <c r="D1780">
        <f>VLOOKUP(C1780, 'lat-long'!A:C, 2, FALSE)</f>
        <v>22.2</v>
      </c>
      <c r="E1780">
        <f>VLOOKUP(C1780, 'lat-long'!A:C, 3, FALSE)</f>
        <v>78.400000000000006</v>
      </c>
    </row>
    <row r="1781" spans="1:5" x14ac:dyDescent="0.3">
      <c r="A1781" t="s">
        <v>2471</v>
      </c>
      <c r="B1781" t="s">
        <v>2085</v>
      </c>
      <c r="C1781" t="s">
        <v>2262</v>
      </c>
      <c r="D1781">
        <f>VLOOKUP(C1781, 'lat-long'!A:C, 2, FALSE)</f>
        <v>22.2</v>
      </c>
      <c r="E1781">
        <f>VLOOKUP(C1781, 'lat-long'!A:C, 3, FALSE)</f>
        <v>78.400000000000006</v>
      </c>
    </row>
    <row r="1782" spans="1:5" x14ac:dyDescent="0.3">
      <c r="A1782" t="s">
        <v>1363</v>
      </c>
      <c r="B1782" t="s">
        <v>2086</v>
      </c>
      <c r="C1782" t="s">
        <v>2258</v>
      </c>
      <c r="D1782">
        <f>VLOOKUP(C1782, 'lat-long'!A:C, 2, FALSE)</f>
        <v>59.6</v>
      </c>
      <c r="E1782">
        <f>VLOOKUP(C1782, 'lat-long'!A:C, 3, FALSE)</f>
        <v>-103.1</v>
      </c>
    </row>
    <row r="1783" spans="1:5" x14ac:dyDescent="0.3">
      <c r="A1783" t="s">
        <v>1364</v>
      </c>
      <c r="B1783" t="s">
        <v>2086</v>
      </c>
      <c r="C1783" t="s">
        <v>2258</v>
      </c>
      <c r="D1783">
        <f>VLOOKUP(C1783, 'lat-long'!A:C, 2, FALSE)</f>
        <v>59.6</v>
      </c>
      <c r="E1783">
        <f>VLOOKUP(C1783, 'lat-long'!A:C, 3, FALSE)</f>
        <v>-103.1</v>
      </c>
    </row>
    <row r="1784" spans="1:5" x14ac:dyDescent="0.3">
      <c r="A1784" t="s">
        <v>1365</v>
      </c>
      <c r="B1784" t="s">
        <v>2086</v>
      </c>
      <c r="C1784" t="s">
        <v>2258</v>
      </c>
      <c r="D1784">
        <f>VLOOKUP(C1784, 'lat-long'!A:C, 2, FALSE)</f>
        <v>59.6</v>
      </c>
      <c r="E1784">
        <f>VLOOKUP(C1784, 'lat-long'!A:C, 3, FALSE)</f>
        <v>-103.1</v>
      </c>
    </row>
    <row r="1785" spans="1:5" x14ac:dyDescent="0.3">
      <c r="A1785" t="s">
        <v>2472</v>
      </c>
      <c r="B1785" t="s">
        <v>2086</v>
      </c>
      <c r="C1785" t="s">
        <v>2258</v>
      </c>
      <c r="D1785">
        <f>VLOOKUP(C1785, 'lat-long'!A:C, 2, FALSE)</f>
        <v>59.6</v>
      </c>
      <c r="E1785">
        <f>VLOOKUP(C1785, 'lat-long'!A:C, 3, FALSE)</f>
        <v>-103.1</v>
      </c>
    </row>
    <row r="1786" spans="1:5" x14ac:dyDescent="0.3">
      <c r="A1786" t="s">
        <v>1366</v>
      </c>
      <c r="B1786" t="s">
        <v>2087</v>
      </c>
      <c r="C1786" t="s">
        <v>2261</v>
      </c>
      <c r="D1786">
        <f>VLOOKUP(C1786, 'lat-long'!A:C, 2, FALSE)</f>
        <v>40.700000000000003</v>
      </c>
      <c r="E1786">
        <f>VLOOKUP(C1786, 'lat-long'!A:C, 3, FALSE)</f>
        <v>-96.2</v>
      </c>
    </row>
    <row r="1787" spans="1:5" x14ac:dyDescent="0.3">
      <c r="A1787" t="s">
        <v>184</v>
      </c>
      <c r="B1787" t="s">
        <v>2087</v>
      </c>
      <c r="C1787" t="s">
        <v>2261</v>
      </c>
      <c r="D1787">
        <f>VLOOKUP(C1787, 'lat-long'!A:C, 2, FALSE)</f>
        <v>40.700000000000003</v>
      </c>
      <c r="E1787">
        <f>VLOOKUP(C1787, 'lat-long'!A:C, 3, FALSE)</f>
        <v>-96.2</v>
      </c>
    </row>
    <row r="1788" spans="1:5" x14ac:dyDescent="0.3">
      <c r="A1788" t="s">
        <v>142</v>
      </c>
      <c r="B1788" t="s">
        <v>2087</v>
      </c>
      <c r="C1788" t="s">
        <v>2261</v>
      </c>
      <c r="D1788">
        <f>VLOOKUP(C1788, 'lat-long'!A:C, 2, FALSE)</f>
        <v>40.700000000000003</v>
      </c>
      <c r="E1788">
        <f>VLOOKUP(C1788, 'lat-long'!A:C, 3, FALSE)</f>
        <v>-96.2</v>
      </c>
    </row>
    <row r="1789" spans="1:5" x14ac:dyDescent="0.3">
      <c r="A1789" t="s">
        <v>1367</v>
      </c>
      <c r="B1789" t="s">
        <v>1367</v>
      </c>
      <c r="C1789" t="s">
        <v>2261</v>
      </c>
      <c r="D1789">
        <f>VLOOKUP(C1789, 'lat-long'!A:C, 2, FALSE)</f>
        <v>40.700000000000003</v>
      </c>
      <c r="E1789">
        <f>VLOOKUP(C1789, 'lat-long'!A:C, 3, FALSE)</f>
        <v>-96.2</v>
      </c>
    </row>
    <row r="1790" spans="1:5" x14ac:dyDescent="0.3">
      <c r="A1790" t="s">
        <v>1368</v>
      </c>
      <c r="B1790" t="s">
        <v>1370</v>
      </c>
      <c r="C1790" t="s">
        <v>2266</v>
      </c>
      <c r="D1790">
        <f>VLOOKUP(C1790, 'lat-long'!A:C, 2, FALSE)</f>
        <v>20.5</v>
      </c>
      <c r="E1790">
        <f>VLOOKUP(C1790, 'lat-long'!A:C, 3, FALSE)</f>
        <v>-9.9</v>
      </c>
    </row>
    <row r="1791" spans="1:5" x14ac:dyDescent="0.3">
      <c r="A1791" t="s">
        <v>1369</v>
      </c>
      <c r="B1791" t="s">
        <v>1370</v>
      </c>
      <c r="C1791" t="s">
        <v>2288</v>
      </c>
      <c r="D1791">
        <f>VLOOKUP(C1791, 'lat-long'!A:C, 2, FALSE)</f>
        <v>21.7</v>
      </c>
      <c r="E1791">
        <f>VLOOKUP(C1791, 'lat-long'!A:C, 3, FALSE)</f>
        <v>-6.2</v>
      </c>
    </row>
    <row r="1792" spans="1:5" x14ac:dyDescent="0.3">
      <c r="A1792" t="s">
        <v>1370</v>
      </c>
      <c r="B1792" t="s">
        <v>1370</v>
      </c>
      <c r="C1792" t="s">
        <v>2266</v>
      </c>
      <c r="D1792">
        <f>VLOOKUP(C1792, 'lat-long'!A:C, 2, FALSE)</f>
        <v>20.5</v>
      </c>
      <c r="E1792">
        <f>VLOOKUP(C1792, 'lat-long'!A:C, 3, FALSE)</f>
        <v>-9.9</v>
      </c>
    </row>
    <row r="1793" spans="1:5" x14ac:dyDescent="0.3">
      <c r="A1793" t="s">
        <v>1370</v>
      </c>
      <c r="B1793" t="s">
        <v>1370</v>
      </c>
      <c r="C1793" t="s">
        <v>2288</v>
      </c>
      <c r="D1793">
        <f>VLOOKUP(C1793, 'lat-long'!A:C, 2, FALSE)</f>
        <v>21.7</v>
      </c>
      <c r="E1793">
        <f>VLOOKUP(C1793, 'lat-long'!A:C, 3, FALSE)</f>
        <v>-6.2</v>
      </c>
    </row>
    <row r="1794" spans="1:5" x14ac:dyDescent="0.3">
      <c r="A1794" t="s">
        <v>1371</v>
      </c>
      <c r="B1794" t="s">
        <v>2088</v>
      </c>
      <c r="C1794" t="s">
        <v>2257</v>
      </c>
      <c r="D1794">
        <f>VLOOKUP(C1794, 'lat-long'!A:C, 2, FALSE)</f>
        <v>-23.7</v>
      </c>
      <c r="E1794">
        <f>VLOOKUP(C1794, 'lat-long'!A:C, 3, FALSE)</f>
        <v>134.1</v>
      </c>
    </row>
    <row r="1795" spans="1:5" x14ac:dyDescent="0.3">
      <c r="A1795" t="s">
        <v>1372</v>
      </c>
      <c r="B1795" t="s">
        <v>2088</v>
      </c>
      <c r="C1795" t="s">
        <v>2257</v>
      </c>
      <c r="D1795">
        <f>VLOOKUP(C1795, 'lat-long'!A:C, 2, FALSE)</f>
        <v>-23.7</v>
      </c>
      <c r="E1795">
        <f>VLOOKUP(C1795, 'lat-long'!A:C, 3, FALSE)</f>
        <v>134.1</v>
      </c>
    </row>
    <row r="1796" spans="1:5" x14ac:dyDescent="0.3">
      <c r="A1796" t="s">
        <v>1373</v>
      </c>
      <c r="B1796" t="s">
        <v>2088</v>
      </c>
      <c r="C1796" t="s">
        <v>2257</v>
      </c>
      <c r="D1796">
        <f>VLOOKUP(C1796, 'lat-long'!A:C, 2, FALSE)</f>
        <v>-23.7</v>
      </c>
      <c r="E1796">
        <f>VLOOKUP(C1796, 'lat-long'!A:C, 3, FALSE)</f>
        <v>134.1</v>
      </c>
    </row>
    <row r="1797" spans="1:5" x14ac:dyDescent="0.3">
      <c r="A1797" t="s">
        <v>10</v>
      </c>
      <c r="B1797" t="s">
        <v>2088</v>
      </c>
      <c r="C1797" t="s">
        <v>2257</v>
      </c>
      <c r="D1797">
        <f>VLOOKUP(C1797, 'lat-long'!A:C, 2, FALSE)</f>
        <v>-23.7</v>
      </c>
      <c r="E1797">
        <f>VLOOKUP(C1797, 'lat-long'!A:C, 3, FALSE)</f>
        <v>134.1</v>
      </c>
    </row>
    <row r="1798" spans="1:5" x14ac:dyDescent="0.3">
      <c r="A1798" t="s">
        <v>71</v>
      </c>
      <c r="B1798" t="s">
        <v>2088</v>
      </c>
      <c r="C1798" t="s">
        <v>2257</v>
      </c>
      <c r="D1798">
        <f>VLOOKUP(C1798, 'lat-long'!A:C, 2, FALSE)</f>
        <v>-23.7</v>
      </c>
      <c r="E1798">
        <f>VLOOKUP(C1798, 'lat-long'!A:C, 3, FALSE)</f>
        <v>134.1</v>
      </c>
    </row>
    <row r="1799" spans="1:5" x14ac:dyDescent="0.3">
      <c r="A1799" t="s">
        <v>29</v>
      </c>
      <c r="B1799" t="s">
        <v>2089</v>
      </c>
      <c r="C1799" t="s">
        <v>2257</v>
      </c>
      <c r="D1799">
        <f>VLOOKUP(C1799, 'lat-long'!A:C, 2, FALSE)</f>
        <v>-23.7</v>
      </c>
      <c r="E1799">
        <f>VLOOKUP(C1799, 'lat-long'!A:C, 3, FALSE)</f>
        <v>134.1</v>
      </c>
    </row>
    <row r="1800" spans="1:5" x14ac:dyDescent="0.3">
      <c r="A1800" t="s">
        <v>1374</v>
      </c>
      <c r="B1800" t="s">
        <v>2089</v>
      </c>
      <c r="C1800" t="s">
        <v>2257</v>
      </c>
      <c r="D1800">
        <f>VLOOKUP(C1800, 'lat-long'!A:C, 2, FALSE)</f>
        <v>-23.7</v>
      </c>
      <c r="E1800">
        <f>VLOOKUP(C1800, 'lat-long'!A:C, 3, FALSE)</f>
        <v>134.1</v>
      </c>
    </row>
    <row r="1801" spans="1:5" x14ac:dyDescent="0.3">
      <c r="A1801" t="s">
        <v>1375</v>
      </c>
      <c r="B1801" t="s">
        <v>1375</v>
      </c>
      <c r="C1801" t="s">
        <v>2258</v>
      </c>
      <c r="D1801">
        <f>VLOOKUP(C1801, 'lat-long'!A:C, 2, FALSE)</f>
        <v>59.6</v>
      </c>
      <c r="E1801">
        <f>VLOOKUP(C1801, 'lat-long'!A:C, 3, FALSE)</f>
        <v>-103.1</v>
      </c>
    </row>
    <row r="1802" spans="1:5" x14ac:dyDescent="0.3">
      <c r="A1802" t="s">
        <v>1376</v>
      </c>
      <c r="B1802" t="s">
        <v>2090</v>
      </c>
      <c r="C1802" t="s">
        <v>2258</v>
      </c>
      <c r="D1802">
        <f>VLOOKUP(C1802, 'lat-long'!A:C, 2, FALSE)</f>
        <v>59.6</v>
      </c>
      <c r="E1802">
        <f>VLOOKUP(C1802, 'lat-long'!A:C, 3, FALSE)</f>
        <v>-103.1</v>
      </c>
    </row>
    <row r="1803" spans="1:5" x14ac:dyDescent="0.3">
      <c r="A1803" t="s">
        <v>1377</v>
      </c>
      <c r="B1803" t="s">
        <v>2091</v>
      </c>
      <c r="C1803" t="s">
        <v>2260</v>
      </c>
      <c r="D1803">
        <f>VLOOKUP(C1803, 'lat-long'!A:C, 2, FALSE)</f>
        <v>-28.7</v>
      </c>
      <c r="E1803">
        <f>VLOOKUP(C1803, 'lat-long'!A:C, 3, FALSE)</f>
        <v>25.3</v>
      </c>
    </row>
    <row r="1804" spans="1:5" x14ac:dyDescent="0.3">
      <c r="A1804" t="s">
        <v>227</v>
      </c>
      <c r="B1804" t="s">
        <v>2091</v>
      </c>
      <c r="C1804" t="s">
        <v>2260</v>
      </c>
      <c r="D1804">
        <f>VLOOKUP(C1804, 'lat-long'!A:C, 2, FALSE)</f>
        <v>-28.7</v>
      </c>
      <c r="E1804">
        <f>VLOOKUP(C1804, 'lat-long'!A:C, 3, FALSE)</f>
        <v>25.3</v>
      </c>
    </row>
    <row r="1805" spans="1:5" x14ac:dyDescent="0.3">
      <c r="A1805" t="s">
        <v>116</v>
      </c>
      <c r="B1805" t="s">
        <v>2091</v>
      </c>
      <c r="C1805" t="s">
        <v>2260</v>
      </c>
      <c r="D1805">
        <f>VLOOKUP(C1805, 'lat-long'!A:C, 2, FALSE)</f>
        <v>-28.7</v>
      </c>
      <c r="E1805">
        <f>VLOOKUP(C1805, 'lat-long'!A:C, 3, FALSE)</f>
        <v>25.3</v>
      </c>
    </row>
    <row r="1806" spans="1:5" x14ac:dyDescent="0.3">
      <c r="A1806" t="s">
        <v>1378</v>
      </c>
      <c r="B1806" t="s">
        <v>2092</v>
      </c>
      <c r="C1806" t="s">
        <v>2260</v>
      </c>
      <c r="D1806">
        <f>VLOOKUP(C1806, 'lat-long'!A:C, 2, FALSE)</f>
        <v>-28.7</v>
      </c>
      <c r="E1806">
        <f>VLOOKUP(C1806, 'lat-long'!A:C, 3, FALSE)</f>
        <v>25.3</v>
      </c>
    </row>
    <row r="1807" spans="1:5" x14ac:dyDescent="0.3">
      <c r="A1807" t="s">
        <v>2473</v>
      </c>
      <c r="B1807" t="s">
        <v>2093</v>
      </c>
      <c r="C1807" t="e">
        <v>#N/A</v>
      </c>
      <c r="D1807" t="e">
        <f>VLOOKUP(C1807, 'lat-long'!A:C, 2, FALSE)</f>
        <v>#N/A</v>
      </c>
      <c r="E1807" t="e">
        <f>VLOOKUP(C1807, 'lat-long'!A:C, 3, FALSE)</f>
        <v>#N/A</v>
      </c>
    </row>
    <row r="1808" spans="1:5" x14ac:dyDescent="0.3">
      <c r="A1808" t="s">
        <v>1379</v>
      </c>
      <c r="B1808" t="s">
        <v>2094</v>
      </c>
      <c r="C1808" t="s">
        <v>2269</v>
      </c>
      <c r="D1808">
        <f>VLOOKUP(C1808, 'lat-long'!A:C, 2, FALSE)</f>
        <v>33.9</v>
      </c>
      <c r="E1808">
        <f>VLOOKUP(C1808, 'lat-long'!A:C, 3, FALSE)</f>
        <v>104.1</v>
      </c>
    </row>
    <row r="1809" spans="1:5" x14ac:dyDescent="0.3">
      <c r="A1809" t="s">
        <v>1380</v>
      </c>
      <c r="B1809" t="s">
        <v>2094</v>
      </c>
      <c r="C1809" t="s">
        <v>2269</v>
      </c>
      <c r="D1809">
        <f>VLOOKUP(C1809, 'lat-long'!A:C, 2, FALSE)</f>
        <v>33.9</v>
      </c>
      <c r="E1809">
        <f>VLOOKUP(C1809, 'lat-long'!A:C, 3, FALSE)</f>
        <v>104.1</v>
      </c>
    </row>
    <row r="1810" spans="1:5" x14ac:dyDescent="0.3">
      <c r="A1810" t="s">
        <v>1381</v>
      </c>
      <c r="B1810" t="s">
        <v>2094</v>
      </c>
      <c r="C1810" t="s">
        <v>2269</v>
      </c>
      <c r="D1810">
        <f>VLOOKUP(C1810, 'lat-long'!A:C, 2, FALSE)</f>
        <v>33.9</v>
      </c>
      <c r="E1810">
        <f>VLOOKUP(C1810, 'lat-long'!A:C, 3, FALSE)</f>
        <v>104.1</v>
      </c>
    </row>
    <row r="1811" spans="1:5" x14ac:dyDescent="0.3">
      <c r="A1811" t="s">
        <v>1382</v>
      </c>
      <c r="B1811" t="s">
        <v>2094</v>
      </c>
      <c r="C1811" t="s">
        <v>2269</v>
      </c>
      <c r="D1811">
        <f>VLOOKUP(C1811, 'lat-long'!A:C, 2, FALSE)</f>
        <v>33.9</v>
      </c>
      <c r="E1811">
        <f>VLOOKUP(C1811, 'lat-long'!A:C, 3, FALSE)</f>
        <v>104.1</v>
      </c>
    </row>
    <row r="1812" spans="1:5" x14ac:dyDescent="0.3">
      <c r="A1812" t="s">
        <v>1383</v>
      </c>
      <c r="B1812" t="s">
        <v>2095</v>
      </c>
      <c r="C1812" t="s">
        <v>2279</v>
      </c>
      <c r="D1812">
        <f>VLOOKUP(C1812, 'lat-long'!A:C, 2, FALSE)</f>
        <v>76.3</v>
      </c>
      <c r="E1812">
        <f>VLOOKUP(C1812, 'lat-long'!A:C, 3, FALSE)</f>
        <v>-41.5</v>
      </c>
    </row>
    <row r="1813" spans="1:5" x14ac:dyDescent="0.3">
      <c r="A1813" t="s">
        <v>1384</v>
      </c>
      <c r="B1813" t="s">
        <v>2095</v>
      </c>
      <c r="C1813" t="s">
        <v>2279</v>
      </c>
      <c r="D1813">
        <f>VLOOKUP(C1813, 'lat-long'!A:C, 2, FALSE)</f>
        <v>76.3</v>
      </c>
      <c r="E1813">
        <f>VLOOKUP(C1813, 'lat-long'!A:C, 3, FALSE)</f>
        <v>-41.5</v>
      </c>
    </row>
    <row r="1814" spans="1:5" x14ac:dyDescent="0.3">
      <c r="A1814" t="s">
        <v>2474</v>
      </c>
      <c r="B1814" t="s">
        <v>2095</v>
      </c>
      <c r="C1814" t="s">
        <v>2279</v>
      </c>
      <c r="D1814">
        <f>VLOOKUP(C1814, 'lat-long'!A:C, 2, FALSE)</f>
        <v>76.3</v>
      </c>
      <c r="E1814">
        <f>VLOOKUP(C1814, 'lat-long'!A:C, 3, FALSE)</f>
        <v>-41.5</v>
      </c>
    </row>
    <row r="1815" spans="1:5" x14ac:dyDescent="0.3">
      <c r="A1815" t="s">
        <v>1385</v>
      </c>
      <c r="B1815" t="s">
        <v>2096</v>
      </c>
      <c r="C1815" t="s">
        <v>2260</v>
      </c>
      <c r="D1815">
        <f>VLOOKUP(C1815, 'lat-long'!A:C, 2, FALSE)</f>
        <v>-28.7</v>
      </c>
      <c r="E1815">
        <f>VLOOKUP(C1815, 'lat-long'!A:C, 3, FALSE)</f>
        <v>25.3</v>
      </c>
    </row>
    <row r="1816" spans="1:5" x14ac:dyDescent="0.3">
      <c r="A1816" t="s">
        <v>1386</v>
      </c>
      <c r="B1816" t="s">
        <v>2096</v>
      </c>
      <c r="C1816" t="s">
        <v>2260</v>
      </c>
      <c r="D1816">
        <f>VLOOKUP(C1816, 'lat-long'!A:C, 2, FALSE)</f>
        <v>-28.7</v>
      </c>
      <c r="E1816">
        <f>VLOOKUP(C1816, 'lat-long'!A:C, 3, FALSE)</f>
        <v>25.3</v>
      </c>
    </row>
    <row r="1817" spans="1:5" x14ac:dyDescent="0.3">
      <c r="A1817" t="s">
        <v>1386</v>
      </c>
      <c r="B1817" t="s">
        <v>2096</v>
      </c>
      <c r="C1817" t="s">
        <v>2260</v>
      </c>
      <c r="D1817">
        <f>VLOOKUP(C1817, 'lat-long'!A:C, 2, FALSE)</f>
        <v>-28.7</v>
      </c>
      <c r="E1817">
        <f>VLOOKUP(C1817, 'lat-long'!A:C, 3, FALSE)</f>
        <v>25.3</v>
      </c>
    </row>
    <row r="1818" spans="1:5" x14ac:dyDescent="0.3">
      <c r="A1818" t="s">
        <v>1387</v>
      </c>
      <c r="B1818" t="s">
        <v>2096</v>
      </c>
      <c r="C1818" t="s">
        <v>2260</v>
      </c>
      <c r="D1818">
        <f>VLOOKUP(C1818, 'lat-long'!A:C, 2, FALSE)</f>
        <v>-28.7</v>
      </c>
      <c r="E1818">
        <f>VLOOKUP(C1818, 'lat-long'!A:C, 3, FALSE)</f>
        <v>25.3</v>
      </c>
    </row>
    <row r="1819" spans="1:5" x14ac:dyDescent="0.3">
      <c r="A1819" t="s">
        <v>2475</v>
      </c>
      <c r="B1819" t="s">
        <v>2096</v>
      </c>
      <c r="C1819" t="s">
        <v>2260</v>
      </c>
      <c r="D1819">
        <f>VLOOKUP(C1819, 'lat-long'!A:C, 2, FALSE)</f>
        <v>-28.7</v>
      </c>
      <c r="E1819">
        <f>VLOOKUP(C1819, 'lat-long'!A:C, 3, FALSE)</f>
        <v>25.3</v>
      </c>
    </row>
    <row r="1820" spans="1:5" x14ac:dyDescent="0.3">
      <c r="A1820" t="s">
        <v>2476</v>
      </c>
      <c r="B1820" t="s">
        <v>2096</v>
      </c>
      <c r="C1820" t="s">
        <v>2260</v>
      </c>
      <c r="D1820">
        <f>VLOOKUP(C1820, 'lat-long'!A:C, 2, FALSE)</f>
        <v>-28.7</v>
      </c>
      <c r="E1820">
        <f>VLOOKUP(C1820, 'lat-long'!A:C, 3, FALSE)</f>
        <v>25.3</v>
      </c>
    </row>
    <row r="1821" spans="1:5" x14ac:dyDescent="0.3">
      <c r="A1821" t="s">
        <v>1388</v>
      </c>
      <c r="B1821" t="s">
        <v>2097</v>
      </c>
      <c r="C1821" t="s">
        <v>2257</v>
      </c>
      <c r="D1821">
        <f>VLOOKUP(C1821, 'lat-long'!A:C, 2, FALSE)</f>
        <v>-23.7</v>
      </c>
      <c r="E1821">
        <f>VLOOKUP(C1821, 'lat-long'!A:C, 3, FALSE)</f>
        <v>134.1</v>
      </c>
    </row>
    <row r="1822" spans="1:5" x14ac:dyDescent="0.3">
      <c r="A1822" t="s">
        <v>2477</v>
      </c>
      <c r="B1822" t="s">
        <v>2097</v>
      </c>
      <c r="C1822" t="s">
        <v>2257</v>
      </c>
      <c r="D1822">
        <f>VLOOKUP(C1822, 'lat-long'!A:C, 2, FALSE)</f>
        <v>-23.7</v>
      </c>
      <c r="E1822">
        <f>VLOOKUP(C1822, 'lat-long'!A:C, 3, FALSE)</f>
        <v>134.1</v>
      </c>
    </row>
    <row r="1823" spans="1:5" x14ac:dyDescent="0.3">
      <c r="A1823" t="s">
        <v>1389</v>
      </c>
      <c r="B1823" t="s">
        <v>2098</v>
      </c>
      <c r="C1823" t="s">
        <v>2257</v>
      </c>
      <c r="D1823">
        <f>VLOOKUP(C1823, 'lat-long'!A:C, 2, FALSE)</f>
        <v>-23.7</v>
      </c>
      <c r="E1823">
        <f>VLOOKUP(C1823, 'lat-long'!A:C, 3, FALSE)</f>
        <v>134.1</v>
      </c>
    </row>
    <row r="1824" spans="1:5" x14ac:dyDescent="0.3">
      <c r="A1824" t="s">
        <v>1390</v>
      </c>
      <c r="B1824" t="s">
        <v>2098</v>
      </c>
      <c r="C1824" t="s">
        <v>2257</v>
      </c>
      <c r="D1824">
        <f>VLOOKUP(C1824, 'lat-long'!A:C, 2, FALSE)</f>
        <v>-23.7</v>
      </c>
      <c r="E1824">
        <f>VLOOKUP(C1824, 'lat-long'!A:C, 3, FALSE)</f>
        <v>134.1</v>
      </c>
    </row>
    <row r="1825" spans="1:5" x14ac:dyDescent="0.3">
      <c r="A1825" t="s">
        <v>230</v>
      </c>
      <c r="B1825" t="s">
        <v>2098</v>
      </c>
      <c r="C1825" t="s">
        <v>2257</v>
      </c>
      <c r="D1825">
        <f>VLOOKUP(C1825, 'lat-long'!A:C, 2, FALSE)</f>
        <v>-23.7</v>
      </c>
      <c r="E1825">
        <f>VLOOKUP(C1825, 'lat-long'!A:C, 3, FALSE)</f>
        <v>134.1</v>
      </c>
    </row>
    <row r="1826" spans="1:5" x14ac:dyDescent="0.3">
      <c r="A1826" t="s">
        <v>1391</v>
      </c>
      <c r="B1826" t="s">
        <v>2098</v>
      </c>
      <c r="C1826" t="s">
        <v>2257</v>
      </c>
      <c r="D1826">
        <f>VLOOKUP(C1826, 'lat-long'!A:C, 2, FALSE)</f>
        <v>-23.7</v>
      </c>
      <c r="E1826">
        <f>VLOOKUP(C1826, 'lat-long'!A:C, 3, FALSE)</f>
        <v>134.1</v>
      </c>
    </row>
    <row r="1827" spans="1:5" x14ac:dyDescent="0.3">
      <c r="A1827" t="s">
        <v>173</v>
      </c>
      <c r="B1827" t="s">
        <v>2098</v>
      </c>
      <c r="C1827" t="s">
        <v>2257</v>
      </c>
      <c r="D1827">
        <f>VLOOKUP(C1827, 'lat-long'!A:C, 2, FALSE)</f>
        <v>-23.7</v>
      </c>
      <c r="E1827">
        <f>VLOOKUP(C1827, 'lat-long'!A:C, 3, FALSE)</f>
        <v>134.1</v>
      </c>
    </row>
    <row r="1828" spans="1:5" x14ac:dyDescent="0.3">
      <c r="A1828" t="s">
        <v>173</v>
      </c>
      <c r="B1828" t="s">
        <v>2098</v>
      </c>
      <c r="C1828" t="s">
        <v>2257</v>
      </c>
      <c r="D1828">
        <f>VLOOKUP(C1828, 'lat-long'!A:C, 2, FALSE)</f>
        <v>-23.7</v>
      </c>
      <c r="E1828">
        <f>VLOOKUP(C1828, 'lat-long'!A:C, 3, FALSE)</f>
        <v>134.1</v>
      </c>
    </row>
    <row r="1829" spans="1:5" x14ac:dyDescent="0.3">
      <c r="A1829" t="s">
        <v>131</v>
      </c>
      <c r="B1829" t="s">
        <v>2098</v>
      </c>
      <c r="C1829" t="s">
        <v>2257</v>
      </c>
      <c r="D1829">
        <f>VLOOKUP(C1829, 'lat-long'!A:C, 2, FALSE)</f>
        <v>-23.7</v>
      </c>
      <c r="E1829">
        <f>VLOOKUP(C1829, 'lat-long'!A:C, 3, FALSE)</f>
        <v>134.1</v>
      </c>
    </row>
    <row r="1830" spans="1:5" x14ac:dyDescent="0.3">
      <c r="A1830" t="s">
        <v>1392</v>
      </c>
      <c r="B1830" t="s">
        <v>2099</v>
      </c>
      <c r="C1830" t="s">
        <v>2258</v>
      </c>
      <c r="D1830">
        <f>VLOOKUP(C1830, 'lat-long'!A:C, 2, FALSE)</f>
        <v>59.6</v>
      </c>
      <c r="E1830">
        <f>VLOOKUP(C1830, 'lat-long'!A:C, 3, FALSE)</f>
        <v>-103.1</v>
      </c>
    </row>
    <row r="1831" spans="1:5" x14ac:dyDescent="0.3">
      <c r="A1831" t="s">
        <v>1393</v>
      </c>
      <c r="B1831" t="s">
        <v>2100</v>
      </c>
      <c r="C1831" t="s">
        <v>2258</v>
      </c>
      <c r="D1831">
        <f>VLOOKUP(C1831, 'lat-long'!A:C, 2, FALSE)</f>
        <v>59.6</v>
      </c>
      <c r="E1831">
        <f>VLOOKUP(C1831, 'lat-long'!A:C, 3, FALSE)</f>
        <v>-103.1</v>
      </c>
    </row>
    <row r="1832" spans="1:5" x14ac:dyDescent="0.3">
      <c r="A1832" t="s">
        <v>2478</v>
      </c>
      <c r="B1832" t="s">
        <v>2101</v>
      </c>
      <c r="C1832" t="s">
        <v>2264</v>
      </c>
      <c r="D1832">
        <f>VLOOKUP(C1832, 'lat-long'!A:C, 2, FALSE)</f>
        <v>63.7</v>
      </c>
      <c r="E1832">
        <f>VLOOKUP(C1832, 'lat-long'!A:C, 3, FALSE)</f>
        <v>98.1</v>
      </c>
    </row>
    <row r="1833" spans="1:5" x14ac:dyDescent="0.3">
      <c r="A1833" t="s">
        <v>1394</v>
      </c>
      <c r="B1833" t="s">
        <v>2101</v>
      </c>
      <c r="C1833" t="s">
        <v>2264</v>
      </c>
      <c r="D1833">
        <f>VLOOKUP(C1833, 'lat-long'!A:C, 2, FALSE)</f>
        <v>63.7</v>
      </c>
      <c r="E1833">
        <f>VLOOKUP(C1833, 'lat-long'!A:C, 3, FALSE)</f>
        <v>98.1</v>
      </c>
    </row>
    <row r="1834" spans="1:5" x14ac:dyDescent="0.3">
      <c r="A1834" t="s">
        <v>1395</v>
      </c>
      <c r="B1834" t="s">
        <v>2101</v>
      </c>
      <c r="C1834" t="s">
        <v>2264</v>
      </c>
      <c r="D1834">
        <f>VLOOKUP(C1834, 'lat-long'!A:C, 2, FALSE)</f>
        <v>63.7</v>
      </c>
      <c r="E1834">
        <f>VLOOKUP(C1834, 'lat-long'!A:C, 3, FALSE)</f>
        <v>98.1</v>
      </c>
    </row>
    <row r="1835" spans="1:5" x14ac:dyDescent="0.3">
      <c r="A1835" t="s">
        <v>1396</v>
      </c>
      <c r="B1835" t="s">
        <v>1396</v>
      </c>
      <c r="C1835" t="s">
        <v>2264</v>
      </c>
      <c r="D1835">
        <f>VLOOKUP(C1835, 'lat-long'!A:C, 2, FALSE)</f>
        <v>63.7</v>
      </c>
      <c r="E1835">
        <f>VLOOKUP(C1835, 'lat-long'!A:C, 3, FALSE)</f>
        <v>98.1</v>
      </c>
    </row>
    <row r="1836" spans="1:5" x14ac:dyDescent="0.3">
      <c r="A1836" t="s">
        <v>1397</v>
      </c>
      <c r="B1836" t="s">
        <v>1397</v>
      </c>
      <c r="C1836" t="s">
        <v>2262</v>
      </c>
      <c r="D1836">
        <f>VLOOKUP(C1836, 'lat-long'!A:C, 2, FALSE)</f>
        <v>22.2</v>
      </c>
      <c r="E1836">
        <f>VLOOKUP(C1836, 'lat-long'!A:C, 3, FALSE)</f>
        <v>78.400000000000006</v>
      </c>
    </row>
    <row r="1837" spans="1:5" x14ac:dyDescent="0.3">
      <c r="A1837" t="s">
        <v>1398</v>
      </c>
      <c r="B1837" t="s">
        <v>1397</v>
      </c>
      <c r="C1837" t="s">
        <v>2262</v>
      </c>
      <c r="D1837">
        <f>VLOOKUP(C1837, 'lat-long'!A:C, 2, FALSE)</f>
        <v>22.2</v>
      </c>
      <c r="E1837">
        <f>VLOOKUP(C1837, 'lat-long'!A:C, 3, FALSE)</f>
        <v>78.400000000000006</v>
      </c>
    </row>
    <row r="1838" spans="1:5" x14ac:dyDescent="0.3">
      <c r="A1838" t="s">
        <v>1399</v>
      </c>
      <c r="B1838" t="s">
        <v>2102</v>
      </c>
      <c r="C1838" t="s">
        <v>2264</v>
      </c>
      <c r="D1838">
        <f>VLOOKUP(C1838, 'lat-long'!A:C, 2, FALSE)</f>
        <v>63.7</v>
      </c>
      <c r="E1838">
        <f>VLOOKUP(C1838, 'lat-long'!A:C, 3, FALSE)</f>
        <v>98.1</v>
      </c>
    </row>
    <row r="1839" spans="1:5" x14ac:dyDescent="0.3">
      <c r="A1839" t="s">
        <v>1400</v>
      </c>
      <c r="B1839" t="s">
        <v>2103</v>
      </c>
      <c r="C1839" t="s">
        <v>2268</v>
      </c>
      <c r="D1839">
        <f>VLOOKUP(C1839, 'lat-long'!A:C, 2, FALSE)</f>
        <v>78.900000000000006</v>
      </c>
      <c r="E1839">
        <f>VLOOKUP(C1839, 'lat-long'!A:C, 3, FALSE)</f>
        <v>14</v>
      </c>
    </row>
    <row r="1840" spans="1:5" x14ac:dyDescent="0.3">
      <c r="A1840" t="s">
        <v>2479</v>
      </c>
      <c r="B1840" t="s">
        <v>2103</v>
      </c>
      <c r="C1840" t="s">
        <v>2268</v>
      </c>
      <c r="D1840">
        <f>VLOOKUP(C1840, 'lat-long'!A:C, 2, FALSE)</f>
        <v>78.900000000000006</v>
      </c>
      <c r="E1840">
        <f>VLOOKUP(C1840, 'lat-long'!A:C, 3, FALSE)</f>
        <v>14</v>
      </c>
    </row>
    <row r="1841" spans="1:5" x14ac:dyDescent="0.3">
      <c r="A1841" t="s">
        <v>1401</v>
      </c>
      <c r="B1841" t="s">
        <v>1401</v>
      </c>
      <c r="C1841" t="s">
        <v>2264</v>
      </c>
      <c r="D1841">
        <f>VLOOKUP(C1841, 'lat-long'!A:C, 2, FALSE)</f>
        <v>63.7</v>
      </c>
      <c r="E1841">
        <f>VLOOKUP(C1841, 'lat-long'!A:C, 3, FALSE)</f>
        <v>98.1</v>
      </c>
    </row>
    <row r="1842" spans="1:5" x14ac:dyDescent="0.3">
      <c r="A1842" t="s">
        <v>1402</v>
      </c>
      <c r="B1842" t="s">
        <v>2104</v>
      </c>
      <c r="C1842" t="s">
        <v>2260</v>
      </c>
      <c r="D1842">
        <f>VLOOKUP(C1842, 'lat-long'!A:C, 2, FALSE)</f>
        <v>-28.7</v>
      </c>
      <c r="E1842">
        <f>VLOOKUP(C1842, 'lat-long'!A:C, 3, FALSE)</f>
        <v>25.3</v>
      </c>
    </row>
    <row r="1843" spans="1:5" x14ac:dyDescent="0.3">
      <c r="A1843" t="s">
        <v>1403</v>
      </c>
      <c r="B1843" t="s">
        <v>2104</v>
      </c>
      <c r="C1843" t="s">
        <v>2260</v>
      </c>
      <c r="D1843">
        <f>VLOOKUP(C1843, 'lat-long'!A:C, 2, FALSE)</f>
        <v>-28.7</v>
      </c>
      <c r="E1843">
        <f>VLOOKUP(C1843, 'lat-long'!A:C, 3, FALSE)</f>
        <v>25.3</v>
      </c>
    </row>
    <row r="1844" spans="1:5" x14ac:dyDescent="0.3">
      <c r="A1844" t="s">
        <v>1404</v>
      </c>
      <c r="B1844" t="s">
        <v>2105</v>
      </c>
      <c r="C1844" t="s">
        <v>2257</v>
      </c>
      <c r="D1844">
        <f>VLOOKUP(C1844, 'lat-long'!A:C, 2, FALSE)</f>
        <v>-23.7</v>
      </c>
      <c r="E1844">
        <f>VLOOKUP(C1844, 'lat-long'!A:C, 3, FALSE)</f>
        <v>134.1</v>
      </c>
    </row>
    <row r="1845" spans="1:5" x14ac:dyDescent="0.3">
      <c r="A1845" t="s">
        <v>1405</v>
      </c>
      <c r="B1845" t="s">
        <v>2105</v>
      </c>
      <c r="C1845" t="s">
        <v>2257</v>
      </c>
      <c r="D1845">
        <f>VLOOKUP(C1845, 'lat-long'!A:C, 2, FALSE)</f>
        <v>-23.7</v>
      </c>
      <c r="E1845">
        <f>VLOOKUP(C1845, 'lat-long'!A:C, 3, FALSE)</f>
        <v>134.1</v>
      </c>
    </row>
    <row r="1846" spans="1:5" x14ac:dyDescent="0.3">
      <c r="A1846" t="s">
        <v>197</v>
      </c>
      <c r="B1846" t="s">
        <v>2105</v>
      </c>
      <c r="C1846" t="s">
        <v>2257</v>
      </c>
      <c r="D1846">
        <f>VLOOKUP(C1846, 'lat-long'!A:C, 2, FALSE)</f>
        <v>-23.7</v>
      </c>
      <c r="E1846">
        <f>VLOOKUP(C1846, 'lat-long'!A:C, 3, FALSE)</f>
        <v>134.1</v>
      </c>
    </row>
    <row r="1847" spans="1:5" x14ac:dyDescent="0.3">
      <c r="A1847" t="s">
        <v>87</v>
      </c>
      <c r="B1847" t="s">
        <v>2105</v>
      </c>
      <c r="C1847" t="s">
        <v>2257</v>
      </c>
      <c r="D1847">
        <f>VLOOKUP(C1847, 'lat-long'!A:C, 2, FALSE)</f>
        <v>-23.7</v>
      </c>
      <c r="E1847">
        <f>VLOOKUP(C1847, 'lat-long'!A:C, 3, FALSE)</f>
        <v>134.1</v>
      </c>
    </row>
    <row r="1848" spans="1:5" x14ac:dyDescent="0.3">
      <c r="A1848" t="s">
        <v>1406</v>
      </c>
      <c r="B1848" t="s">
        <v>2105</v>
      </c>
      <c r="C1848" t="s">
        <v>2257</v>
      </c>
      <c r="D1848">
        <f>VLOOKUP(C1848, 'lat-long'!A:C, 2, FALSE)</f>
        <v>-23.7</v>
      </c>
      <c r="E1848">
        <f>VLOOKUP(C1848, 'lat-long'!A:C, 3, FALSE)</f>
        <v>134.1</v>
      </c>
    </row>
    <row r="1849" spans="1:5" x14ac:dyDescent="0.3">
      <c r="A1849" t="s">
        <v>1407</v>
      </c>
      <c r="B1849" t="s">
        <v>1407</v>
      </c>
      <c r="C1849" t="s">
        <v>2264</v>
      </c>
      <c r="D1849">
        <f>VLOOKUP(C1849, 'lat-long'!A:C, 2, FALSE)</f>
        <v>63.7</v>
      </c>
      <c r="E1849">
        <f>VLOOKUP(C1849, 'lat-long'!A:C, 3, FALSE)</f>
        <v>98.1</v>
      </c>
    </row>
    <row r="1850" spans="1:5" x14ac:dyDescent="0.3">
      <c r="A1850" t="s">
        <v>1408</v>
      </c>
      <c r="B1850" t="s">
        <v>2106</v>
      </c>
      <c r="C1850" t="s">
        <v>2270</v>
      </c>
      <c r="D1850">
        <f>VLOOKUP(C1850, 'lat-long'!A:C, 2, FALSE)</f>
        <v>56.7</v>
      </c>
      <c r="E1850">
        <f>VLOOKUP(C1850, 'lat-long'!A:C, 3, FALSE)</f>
        <v>-4</v>
      </c>
    </row>
    <row r="1851" spans="1:5" x14ac:dyDescent="0.3">
      <c r="A1851" t="s">
        <v>2480</v>
      </c>
      <c r="B1851" t="s">
        <v>2106</v>
      </c>
      <c r="C1851" t="s">
        <v>2270</v>
      </c>
      <c r="D1851">
        <f>VLOOKUP(C1851, 'lat-long'!A:C, 2, FALSE)</f>
        <v>56.7</v>
      </c>
      <c r="E1851">
        <f>VLOOKUP(C1851, 'lat-long'!A:C, 3, FALSE)</f>
        <v>-4</v>
      </c>
    </row>
    <row r="1852" spans="1:5" x14ac:dyDescent="0.3">
      <c r="A1852" t="s">
        <v>1409</v>
      </c>
      <c r="B1852" t="s">
        <v>1409</v>
      </c>
      <c r="C1852" t="e">
        <v>#N/A</v>
      </c>
      <c r="D1852" t="e">
        <f>VLOOKUP(C1852, 'lat-long'!A:C, 2, FALSE)</f>
        <v>#N/A</v>
      </c>
      <c r="E1852" t="e">
        <f>VLOOKUP(C1852, 'lat-long'!A:C, 3, FALSE)</f>
        <v>#N/A</v>
      </c>
    </row>
    <row r="1853" spans="1:5" x14ac:dyDescent="0.3">
      <c r="A1853" t="s">
        <v>1410</v>
      </c>
      <c r="B1853" t="s">
        <v>2107</v>
      </c>
      <c r="C1853" t="s">
        <v>2257</v>
      </c>
      <c r="D1853">
        <f>VLOOKUP(C1853, 'lat-long'!A:C, 2, FALSE)</f>
        <v>-23.7</v>
      </c>
      <c r="E1853">
        <f>VLOOKUP(C1853, 'lat-long'!A:C, 3, FALSE)</f>
        <v>134.1</v>
      </c>
    </row>
    <row r="1854" spans="1:5" x14ac:dyDescent="0.3">
      <c r="A1854" t="s">
        <v>1411</v>
      </c>
      <c r="B1854" t="s">
        <v>2107</v>
      </c>
      <c r="C1854" t="s">
        <v>2257</v>
      </c>
      <c r="D1854">
        <f>VLOOKUP(C1854, 'lat-long'!A:C, 2, FALSE)</f>
        <v>-23.7</v>
      </c>
      <c r="E1854">
        <f>VLOOKUP(C1854, 'lat-long'!A:C, 3, FALSE)</f>
        <v>134.1</v>
      </c>
    </row>
    <row r="1855" spans="1:5" x14ac:dyDescent="0.3">
      <c r="A1855" t="s">
        <v>223</v>
      </c>
      <c r="B1855" t="s">
        <v>2107</v>
      </c>
      <c r="C1855" t="s">
        <v>2257</v>
      </c>
      <c r="D1855">
        <f>VLOOKUP(C1855, 'lat-long'!A:C, 2, FALSE)</f>
        <v>-23.7</v>
      </c>
      <c r="E1855">
        <f>VLOOKUP(C1855, 'lat-long'!A:C, 3, FALSE)</f>
        <v>134.1</v>
      </c>
    </row>
    <row r="1856" spans="1:5" x14ac:dyDescent="0.3">
      <c r="A1856" t="s">
        <v>223</v>
      </c>
      <c r="B1856" t="s">
        <v>2107</v>
      </c>
      <c r="C1856" t="s">
        <v>2257</v>
      </c>
      <c r="D1856">
        <f>VLOOKUP(C1856, 'lat-long'!A:C, 2, FALSE)</f>
        <v>-23.7</v>
      </c>
      <c r="E1856">
        <f>VLOOKUP(C1856, 'lat-long'!A:C, 3, FALSE)</f>
        <v>134.1</v>
      </c>
    </row>
    <row r="1857" spans="1:5" x14ac:dyDescent="0.3">
      <c r="A1857" t="s">
        <v>112</v>
      </c>
      <c r="B1857" t="s">
        <v>2107</v>
      </c>
      <c r="C1857" t="s">
        <v>2257</v>
      </c>
      <c r="D1857">
        <f>VLOOKUP(C1857, 'lat-long'!A:C, 2, FALSE)</f>
        <v>-23.7</v>
      </c>
      <c r="E1857">
        <f>VLOOKUP(C1857, 'lat-long'!A:C, 3, FALSE)</f>
        <v>134.1</v>
      </c>
    </row>
    <row r="1858" spans="1:5" x14ac:dyDescent="0.3">
      <c r="A1858" t="s">
        <v>1412</v>
      </c>
      <c r="B1858" t="s">
        <v>2108</v>
      </c>
      <c r="C1858" t="e">
        <v>#N/A</v>
      </c>
      <c r="D1858" t="e">
        <f>VLOOKUP(C1858, 'lat-long'!A:C, 2, FALSE)</f>
        <v>#N/A</v>
      </c>
      <c r="E1858" t="e">
        <f>VLOOKUP(C1858, 'lat-long'!A:C, 3, FALSE)</f>
        <v>#N/A</v>
      </c>
    </row>
    <row r="1859" spans="1:5" x14ac:dyDescent="0.3">
      <c r="A1859" t="s">
        <v>2108</v>
      </c>
      <c r="B1859" t="s">
        <v>2108</v>
      </c>
      <c r="C1859" t="e">
        <v>#N/A</v>
      </c>
      <c r="D1859" t="e">
        <f>VLOOKUP(C1859, 'lat-long'!A:C, 2, FALSE)</f>
        <v>#N/A</v>
      </c>
      <c r="E1859" t="e">
        <f>VLOOKUP(C1859, 'lat-long'!A:C, 3, FALSE)</f>
        <v>#N/A</v>
      </c>
    </row>
    <row r="1860" spans="1:5" x14ac:dyDescent="0.3">
      <c r="A1860" t="s">
        <v>1413</v>
      </c>
      <c r="B1860" t="s">
        <v>2109</v>
      </c>
      <c r="C1860" t="s">
        <v>2260</v>
      </c>
      <c r="D1860">
        <f>VLOOKUP(C1860, 'lat-long'!A:C, 2, FALSE)</f>
        <v>-28.7</v>
      </c>
      <c r="E1860">
        <f>VLOOKUP(C1860, 'lat-long'!A:C, 3, FALSE)</f>
        <v>25.3</v>
      </c>
    </row>
    <row r="1861" spans="1:5" x14ac:dyDescent="0.3">
      <c r="A1861" t="s">
        <v>1414</v>
      </c>
      <c r="B1861" t="s">
        <v>2109</v>
      </c>
      <c r="C1861" t="s">
        <v>2260</v>
      </c>
      <c r="D1861">
        <f>VLOOKUP(C1861, 'lat-long'!A:C, 2, FALSE)</f>
        <v>-28.7</v>
      </c>
      <c r="E1861">
        <f>VLOOKUP(C1861, 'lat-long'!A:C, 3, FALSE)</f>
        <v>25.3</v>
      </c>
    </row>
    <row r="1862" spans="1:5" x14ac:dyDescent="0.3">
      <c r="A1862" t="s">
        <v>1415</v>
      </c>
      <c r="B1862" t="s">
        <v>2109</v>
      </c>
      <c r="C1862" t="s">
        <v>2260</v>
      </c>
      <c r="D1862">
        <f>VLOOKUP(C1862, 'lat-long'!A:C, 2, FALSE)</f>
        <v>-28.7</v>
      </c>
      <c r="E1862">
        <f>VLOOKUP(C1862, 'lat-long'!A:C, 3, FALSE)</f>
        <v>25.3</v>
      </c>
    </row>
    <row r="1863" spans="1:5" x14ac:dyDescent="0.3">
      <c r="A1863" t="s">
        <v>2481</v>
      </c>
      <c r="B1863" t="s">
        <v>2109</v>
      </c>
      <c r="C1863" t="s">
        <v>2260</v>
      </c>
      <c r="D1863">
        <f>VLOOKUP(C1863, 'lat-long'!A:C, 2, FALSE)</f>
        <v>-28.7</v>
      </c>
      <c r="E1863">
        <f>VLOOKUP(C1863, 'lat-long'!A:C, 3, FALSE)</f>
        <v>25.3</v>
      </c>
    </row>
    <row r="1864" spans="1:5" x14ac:dyDescent="0.3">
      <c r="A1864" t="s">
        <v>1416</v>
      </c>
      <c r="B1864" t="s">
        <v>2109</v>
      </c>
      <c r="C1864" t="s">
        <v>2260</v>
      </c>
      <c r="D1864">
        <f>VLOOKUP(C1864, 'lat-long'!A:C, 2, FALSE)</f>
        <v>-28.7</v>
      </c>
      <c r="E1864">
        <f>VLOOKUP(C1864, 'lat-long'!A:C, 3, FALSE)</f>
        <v>25.3</v>
      </c>
    </row>
    <row r="1865" spans="1:5" x14ac:dyDescent="0.3">
      <c r="A1865" t="s">
        <v>1417</v>
      </c>
      <c r="B1865" t="s">
        <v>2109</v>
      </c>
      <c r="C1865" t="s">
        <v>2260</v>
      </c>
      <c r="D1865">
        <f>VLOOKUP(C1865, 'lat-long'!A:C, 2, FALSE)</f>
        <v>-28.7</v>
      </c>
      <c r="E1865">
        <f>VLOOKUP(C1865, 'lat-long'!A:C, 3, FALSE)</f>
        <v>25.3</v>
      </c>
    </row>
    <row r="1866" spans="1:5" x14ac:dyDescent="0.3">
      <c r="A1866" t="s">
        <v>1418</v>
      </c>
      <c r="B1866" t="s">
        <v>2110</v>
      </c>
      <c r="C1866" t="s">
        <v>2264</v>
      </c>
      <c r="D1866">
        <f>VLOOKUP(C1866, 'lat-long'!A:C, 2, FALSE)</f>
        <v>63.7</v>
      </c>
      <c r="E1866">
        <f>VLOOKUP(C1866, 'lat-long'!A:C, 3, FALSE)</f>
        <v>98.1</v>
      </c>
    </row>
    <row r="1867" spans="1:5" x14ac:dyDescent="0.3">
      <c r="A1867" t="s">
        <v>1419</v>
      </c>
      <c r="B1867" t="s">
        <v>2110</v>
      </c>
      <c r="C1867" t="s">
        <v>2264</v>
      </c>
      <c r="D1867">
        <f>VLOOKUP(C1867, 'lat-long'!A:C, 2, FALSE)</f>
        <v>63.7</v>
      </c>
      <c r="E1867">
        <f>VLOOKUP(C1867, 'lat-long'!A:C, 3, FALSE)</f>
        <v>98.1</v>
      </c>
    </row>
    <row r="1868" spans="1:5" x14ac:dyDescent="0.3">
      <c r="A1868" t="s">
        <v>1420</v>
      </c>
      <c r="B1868" t="s">
        <v>2111</v>
      </c>
      <c r="C1868" t="s">
        <v>2257</v>
      </c>
      <c r="D1868">
        <f>VLOOKUP(C1868, 'lat-long'!A:C, 2, FALSE)</f>
        <v>-23.7</v>
      </c>
      <c r="E1868">
        <f>VLOOKUP(C1868, 'lat-long'!A:C, 3, FALSE)</f>
        <v>134.1</v>
      </c>
    </row>
    <row r="1869" spans="1:5" x14ac:dyDescent="0.3">
      <c r="A1869" t="s">
        <v>1421</v>
      </c>
      <c r="B1869" t="s">
        <v>2111</v>
      </c>
      <c r="C1869" t="s">
        <v>2257</v>
      </c>
      <c r="D1869">
        <f>VLOOKUP(C1869, 'lat-long'!A:C, 2, FALSE)</f>
        <v>-23.7</v>
      </c>
      <c r="E1869">
        <f>VLOOKUP(C1869, 'lat-long'!A:C, 3, FALSE)</f>
        <v>134.1</v>
      </c>
    </row>
    <row r="1870" spans="1:5" x14ac:dyDescent="0.3">
      <c r="A1870" t="s">
        <v>2482</v>
      </c>
      <c r="B1870" t="s">
        <v>2111</v>
      </c>
      <c r="C1870" t="s">
        <v>2257</v>
      </c>
      <c r="D1870">
        <f>VLOOKUP(C1870, 'lat-long'!A:C, 2, FALSE)</f>
        <v>-23.7</v>
      </c>
      <c r="E1870">
        <f>VLOOKUP(C1870, 'lat-long'!A:C, 3, FALSE)</f>
        <v>134.1</v>
      </c>
    </row>
    <row r="1871" spans="1:5" x14ac:dyDescent="0.3">
      <c r="A1871" t="s">
        <v>1422</v>
      </c>
      <c r="B1871" t="s">
        <v>2112</v>
      </c>
      <c r="C1871" t="s">
        <v>2275</v>
      </c>
      <c r="D1871">
        <f>VLOOKUP(C1871, 'lat-long'!A:C, 2, FALSE)</f>
        <v>-22.6</v>
      </c>
      <c r="E1871">
        <f>VLOOKUP(C1871, 'lat-long'!A:C, 3, FALSE)</f>
        <v>17.100000000000001</v>
      </c>
    </row>
    <row r="1872" spans="1:5" x14ac:dyDescent="0.3">
      <c r="A1872" t="s">
        <v>1423</v>
      </c>
      <c r="B1872" t="s">
        <v>2113</v>
      </c>
      <c r="C1872" t="s">
        <v>2273</v>
      </c>
      <c r="D1872">
        <f>VLOOKUP(C1872, 'lat-long'!A:C, 2, FALSE)</f>
        <v>46.8</v>
      </c>
      <c r="E1872">
        <f>VLOOKUP(C1872, 'lat-long'!A:C, 3, FALSE)</f>
        <v>104.7</v>
      </c>
    </row>
    <row r="1873" spans="1:5" x14ac:dyDescent="0.3">
      <c r="A1873" t="s">
        <v>1424</v>
      </c>
      <c r="B1873" t="s">
        <v>2113</v>
      </c>
      <c r="C1873" t="s">
        <v>2273</v>
      </c>
      <c r="D1873">
        <f>VLOOKUP(C1873, 'lat-long'!A:C, 2, FALSE)</f>
        <v>46.8</v>
      </c>
      <c r="E1873">
        <f>VLOOKUP(C1873, 'lat-long'!A:C, 3, FALSE)</f>
        <v>104.7</v>
      </c>
    </row>
    <row r="1874" spans="1:5" x14ac:dyDescent="0.3">
      <c r="A1874" t="s">
        <v>1425</v>
      </c>
      <c r="B1874" t="s">
        <v>2113</v>
      </c>
      <c r="C1874" t="s">
        <v>2273</v>
      </c>
      <c r="D1874">
        <f>VLOOKUP(C1874, 'lat-long'!A:C, 2, FALSE)</f>
        <v>46.8</v>
      </c>
      <c r="E1874">
        <f>VLOOKUP(C1874, 'lat-long'!A:C, 3, FALSE)</f>
        <v>104.7</v>
      </c>
    </row>
    <row r="1875" spans="1:5" x14ac:dyDescent="0.3">
      <c r="A1875" t="s">
        <v>1426</v>
      </c>
      <c r="B1875" t="s">
        <v>2113</v>
      </c>
      <c r="C1875" t="s">
        <v>2273</v>
      </c>
      <c r="D1875">
        <f>VLOOKUP(C1875, 'lat-long'!A:C, 2, FALSE)</f>
        <v>46.8</v>
      </c>
      <c r="E1875">
        <f>VLOOKUP(C1875, 'lat-long'!A:C, 3, FALSE)</f>
        <v>104.7</v>
      </c>
    </row>
    <row r="1876" spans="1:5" x14ac:dyDescent="0.3">
      <c r="A1876" t="s">
        <v>1427</v>
      </c>
      <c r="B1876" t="s">
        <v>2113</v>
      </c>
      <c r="C1876" t="s">
        <v>2273</v>
      </c>
      <c r="D1876">
        <f>VLOOKUP(C1876, 'lat-long'!A:C, 2, FALSE)</f>
        <v>46.8</v>
      </c>
      <c r="E1876">
        <f>VLOOKUP(C1876, 'lat-long'!A:C, 3, FALSE)</f>
        <v>104.7</v>
      </c>
    </row>
    <row r="1877" spans="1:5" x14ac:dyDescent="0.3">
      <c r="A1877" t="s">
        <v>1428</v>
      </c>
      <c r="B1877" t="s">
        <v>2113</v>
      </c>
      <c r="C1877" t="s">
        <v>2273</v>
      </c>
      <c r="D1877">
        <f>VLOOKUP(C1877, 'lat-long'!A:C, 2, FALSE)</f>
        <v>46.8</v>
      </c>
      <c r="E1877">
        <f>VLOOKUP(C1877, 'lat-long'!A:C, 3, FALSE)</f>
        <v>104.7</v>
      </c>
    </row>
    <row r="1878" spans="1:5" x14ac:dyDescent="0.3">
      <c r="A1878" t="s">
        <v>1429</v>
      </c>
      <c r="B1878" t="s">
        <v>2113</v>
      </c>
      <c r="C1878" t="s">
        <v>2273</v>
      </c>
      <c r="D1878">
        <f>VLOOKUP(C1878, 'lat-long'!A:C, 2, FALSE)</f>
        <v>46.8</v>
      </c>
      <c r="E1878">
        <f>VLOOKUP(C1878, 'lat-long'!A:C, 3, FALSE)</f>
        <v>104.7</v>
      </c>
    </row>
    <row r="1879" spans="1:5" x14ac:dyDescent="0.3">
      <c r="A1879" t="s">
        <v>1430</v>
      </c>
      <c r="B1879" t="s">
        <v>2113</v>
      </c>
      <c r="C1879" t="s">
        <v>2273</v>
      </c>
      <c r="D1879">
        <f>VLOOKUP(C1879, 'lat-long'!A:C, 2, FALSE)</f>
        <v>46.8</v>
      </c>
      <c r="E1879">
        <f>VLOOKUP(C1879, 'lat-long'!A:C, 3, FALSE)</f>
        <v>104.7</v>
      </c>
    </row>
    <row r="1880" spans="1:5" x14ac:dyDescent="0.3">
      <c r="A1880" t="s">
        <v>1431</v>
      </c>
      <c r="B1880" t="s">
        <v>2113</v>
      </c>
      <c r="C1880" t="s">
        <v>2273</v>
      </c>
      <c r="D1880">
        <f>VLOOKUP(C1880, 'lat-long'!A:C, 2, FALSE)</f>
        <v>46.8</v>
      </c>
      <c r="E1880">
        <f>VLOOKUP(C1880, 'lat-long'!A:C, 3, FALSE)</f>
        <v>104.7</v>
      </c>
    </row>
    <row r="1881" spans="1:5" x14ac:dyDescent="0.3">
      <c r="A1881" t="s">
        <v>1432</v>
      </c>
      <c r="B1881" t="s">
        <v>2113</v>
      </c>
      <c r="C1881" t="s">
        <v>2273</v>
      </c>
      <c r="D1881">
        <f>VLOOKUP(C1881, 'lat-long'!A:C, 2, FALSE)</f>
        <v>46.8</v>
      </c>
      <c r="E1881">
        <f>VLOOKUP(C1881, 'lat-long'!A:C, 3, FALSE)</f>
        <v>104.7</v>
      </c>
    </row>
    <row r="1882" spans="1:5" x14ac:dyDescent="0.3">
      <c r="A1882" t="s">
        <v>1433</v>
      </c>
      <c r="B1882" t="s">
        <v>2113</v>
      </c>
      <c r="C1882" t="s">
        <v>2273</v>
      </c>
      <c r="D1882">
        <f>VLOOKUP(C1882, 'lat-long'!A:C, 2, FALSE)</f>
        <v>46.8</v>
      </c>
      <c r="E1882">
        <f>VLOOKUP(C1882, 'lat-long'!A:C, 3, FALSE)</f>
        <v>104.7</v>
      </c>
    </row>
    <row r="1883" spans="1:5" x14ac:dyDescent="0.3">
      <c r="A1883" t="s">
        <v>1434</v>
      </c>
      <c r="B1883" t="s">
        <v>2114</v>
      </c>
      <c r="C1883" t="s">
        <v>2264</v>
      </c>
      <c r="D1883">
        <f>VLOOKUP(C1883, 'lat-long'!A:C, 2, FALSE)</f>
        <v>63.7</v>
      </c>
      <c r="E1883">
        <f>VLOOKUP(C1883, 'lat-long'!A:C, 3, FALSE)</f>
        <v>98.1</v>
      </c>
    </row>
    <row r="1884" spans="1:5" x14ac:dyDescent="0.3">
      <c r="A1884" t="s">
        <v>1435</v>
      </c>
      <c r="B1884" t="s">
        <v>2114</v>
      </c>
      <c r="C1884" t="s">
        <v>2264</v>
      </c>
      <c r="D1884">
        <f>VLOOKUP(C1884, 'lat-long'!A:C, 2, FALSE)</f>
        <v>63.7</v>
      </c>
      <c r="E1884">
        <f>VLOOKUP(C1884, 'lat-long'!A:C, 3, FALSE)</f>
        <v>98.1</v>
      </c>
    </row>
    <row r="1885" spans="1:5" x14ac:dyDescent="0.3">
      <c r="A1885" t="s">
        <v>1436</v>
      </c>
      <c r="B1885" t="s">
        <v>2115</v>
      </c>
      <c r="C1885" t="s">
        <v>2269</v>
      </c>
      <c r="D1885">
        <f>VLOOKUP(C1885, 'lat-long'!A:C, 2, FALSE)</f>
        <v>33.9</v>
      </c>
      <c r="E1885">
        <f>VLOOKUP(C1885, 'lat-long'!A:C, 3, FALSE)</f>
        <v>104.1</v>
      </c>
    </row>
    <row r="1886" spans="1:5" x14ac:dyDescent="0.3">
      <c r="A1886" t="s">
        <v>1437</v>
      </c>
      <c r="B1886" t="s">
        <v>2115</v>
      </c>
      <c r="C1886" t="s">
        <v>2269</v>
      </c>
      <c r="D1886">
        <f>VLOOKUP(C1886, 'lat-long'!A:C, 2, FALSE)</f>
        <v>33.9</v>
      </c>
      <c r="E1886">
        <f>VLOOKUP(C1886, 'lat-long'!A:C, 3, FALSE)</f>
        <v>104.1</v>
      </c>
    </row>
    <row r="1887" spans="1:5" x14ac:dyDescent="0.3">
      <c r="A1887" t="s">
        <v>1438</v>
      </c>
      <c r="B1887" t="s">
        <v>2115</v>
      </c>
      <c r="C1887" t="s">
        <v>2269</v>
      </c>
      <c r="D1887">
        <f>VLOOKUP(C1887, 'lat-long'!A:C, 2, FALSE)</f>
        <v>33.9</v>
      </c>
      <c r="E1887">
        <f>VLOOKUP(C1887, 'lat-long'!A:C, 3, FALSE)</f>
        <v>104.1</v>
      </c>
    </row>
    <row r="1888" spans="1:5" x14ac:dyDescent="0.3">
      <c r="A1888" t="s">
        <v>1439</v>
      </c>
      <c r="B1888" t="s">
        <v>2115</v>
      </c>
      <c r="C1888" t="s">
        <v>2269</v>
      </c>
      <c r="D1888">
        <f>VLOOKUP(C1888, 'lat-long'!A:C, 2, FALSE)</f>
        <v>33.9</v>
      </c>
      <c r="E1888">
        <f>VLOOKUP(C1888, 'lat-long'!A:C, 3, FALSE)</f>
        <v>104.1</v>
      </c>
    </row>
    <row r="1889" spans="1:5" x14ac:dyDescent="0.3">
      <c r="A1889" t="s">
        <v>198</v>
      </c>
      <c r="B1889" t="s">
        <v>2115</v>
      </c>
      <c r="C1889" t="s">
        <v>2269</v>
      </c>
      <c r="D1889">
        <f>VLOOKUP(C1889, 'lat-long'!A:C, 2, FALSE)</f>
        <v>33.9</v>
      </c>
      <c r="E1889">
        <f>VLOOKUP(C1889, 'lat-long'!A:C, 3, FALSE)</f>
        <v>104.1</v>
      </c>
    </row>
    <row r="1890" spans="1:5" x14ac:dyDescent="0.3">
      <c r="A1890" t="s">
        <v>151</v>
      </c>
      <c r="B1890" t="s">
        <v>2115</v>
      </c>
      <c r="C1890" t="s">
        <v>2269</v>
      </c>
      <c r="D1890">
        <f>VLOOKUP(C1890, 'lat-long'!A:C, 2, FALSE)</f>
        <v>33.9</v>
      </c>
      <c r="E1890">
        <f>VLOOKUP(C1890, 'lat-long'!A:C, 3, FALSE)</f>
        <v>104.1</v>
      </c>
    </row>
    <row r="1891" spans="1:5" x14ac:dyDescent="0.3">
      <c r="A1891" t="s">
        <v>1440</v>
      </c>
      <c r="B1891" t="s">
        <v>2116</v>
      </c>
      <c r="C1891" t="s">
        <v>2264</v>
      </c>
      <c r="D1891">
        <f>VLOOKUP(C1891, 'lat-long'!A:C, 2, FALSE)</f>
        <v>63.7</v>
      </c>
      <c r="E1891">
        <f>VLOOKUP(C1891, 'lat-long'!A:C, 3, FALSE)</f>
        <v>98.1</v>
      </c>
    </row>
    <row r="1892" spans="1:5" x14ac:dyDescent="0.3">
      <c r="A1892" t="s">
        <v>2483</v>
      </c>
      <c r="B1892" t="s">
        <v>2116</v>
      </c>
      <c r="C1892" t="s">
        <v>2264</v>
      </c>
      <c r="D1892">
        <f>VLOOKUP(C1892, 'lat-long'!A:C, 2, FALSE)</f>
        <v>63.7</v>
      </c>
      <c r="E1892">
        <f>VLOOKUP(C1892, 'lat-long'!A:C, 3, FALSE)</f>
        <v>98.1</v>
      </c>
    </row>
    <row r="1893" spans="1:5" x14ac:dyDescent="0.3">
      <c r="A1893" t="s">
        <v>1441</v>
      </c>
      <c r="B1893" t="s">
        <v>1441</v>
      </c>
      <c r="C1893" t="s">
        <v>2264</v>
      </c>
      <c r="D1893">
        <f>VLOOKUP(C1893, 'lat-long'!A:C, 2, FALSE)</f>
        <v>63.7</v>
      </c>
      <c r="E1893">
        <f>VLOOKUP(C1893, 'lat-long'!A:C, 3, FALSE)</f>
        <v>98.1</v>
      </c>
    </row>
    <row r="1894" spans="1:5" x14ac:dyDescent="0.3">
      <c r="A1894" t="s">
        <v>2484</v>
      </c>
      <c r="B1894" t="s">
        <v>1441</v>
      </c>
      <c r="C1894" t="s">
        <v>2264</v>
      </c>
      <c r="D1894">
        <f>VLOOKUP(C1894, 'lat-long'!A:C, 2, FALSE)</f>
        <v>63.7</v>
      </c>
      <c r="E1894">
        <f>VLOOKUP(C1894, 'lat-long'!A:C, 3, FALSE)</f>
        <v>98.1</v>
      </c>
    </row>
    <row r="1895" spans="1:5" x14ac:dyDescent="0.3">
      <c r="A1895" t="s">
        <v>2485</v>
      </c>
      <c r="B1895" t="s">
        <v>1441</v>
      </c>
      <c r="C1895" t="s">
        <v>2264</v>
      </c>
      <c r="D1895">
        <f>VLOOKUP(C1895, 'lat-long'!A:C, 2, FALSE)</f>
        <v>63.7</v>
      </c>
      <c r="E1895">
        <f>VLOOKUP(C1895, 'lat-long'!A:C, 3, FALSE)</f>
        <v>98.1</v>
      </c>
    </row>
    <row r="1896" spans="1:5" x14ac:dyDescent="0.3">
      <c r="A1896" t="s">
        <v>1442</v>
      </c>
      <c r="B1896" t="s">
        <v>2117</v>
      </c>
      <c r="C1896" t="s">
        <v>2264</v>
      </c>
      <c r="D1896">
        <f>VLOOKUP(C1896, 'lat-long'!A:C, 2, FALSE)</f>
        <v>63.7</v>
      </c>
      <c r="E1896">
        <f>VLOOKUP(C1896, 'lat-long'!A:C, 3, FALSE)</f>
        <v>98.1</v>
      </c>
    </row>
    <row r="1897" spans="1:5" x14ac:dyDescent="0.3">
      <c r="A1897" t="s">
        <v>1442</v>
      </c>
      <c r="B1897" t="s">
        <v>2117</v>
      </c>
      <c r="C1897" t="s">
        <v>2264</v>
      </c>
      <c r="D1897">
        <f>VLOOKUP(C1897, 'lat-long'!A:C, 2, FALSE)</f>
        <v>63.7</v>
      </c>
      <c r="E1897">
        <f>VLOOKUP(C1897, 'lat-long'!A:C, 3, FALSE)</f>
        <v>98.1</v>
      </c>
    </row>
    <row r="1898" spans="1:5" x14ac:dyDescent="0.3">
      <c r="A1898" t="s">
        <v>1443</v>
      </c>
      <c r="B1898" t="s">
        <v>2117</v>
      </c>
      <c r="C1898" t="s">
        <v>2264</v>
      </c>
      <c r="D1898">
        <f>VLOOKUP(C1898, 'lat-long'!A:C, 2, FALSE)</f>
        <v>63.7</v>
      </c>
      <c r="E1898">
        <f>VLOOKUP(C1898, 'lat-long'!A:C, 3, FALSE)</f>
        <v>98.1</v>
      </c>
    </row>
    <row r="1899" spans="1:5" x14ac:dyDescent="0.3">
      <c r="A1899" t="s">
        <v>1444</v>
      </c>
      <c r="B1899" t="s">
        <v>2117</v>
      </c>
      <c r="C1899" t="s">
        <v>2264</v>
      </c>
      <c r="D1899">
        <f>VLOOKUP(C1899, 'lat-long'!A:C, 2, FALSE)</f>
        <v>63.7</v>
      </c>
      <c r="E1899">
        <f>VLOOKUP(C1899, 'lat-long'!A:C, 3, FALSE)</f>
        <v>98.1</v>
      </c>
    </row>
    <row r="1900" spans="1:5" x14ac:dyDescent="0.3">
      <c r="A1900" t="s">
        <v>1445</v>
      </c>
      <c r="B1900" t="s">
        <v>2117</v>
      </c>
      <c r="C1900" t="s">
        <v>2264</v>
      </c>
      <c r="D1900">
        <f>VLOOKUP(C1900, 'lat-long'!A:C, 2, FALSE)</f>
        <v>63.7</v>
      </c>
      <c r="E1900">
        <f>VLOOKUP(C1900, 'lat-long'!A:C, 3, FALSE)</f>
        <v>98.1</v>
      </c>
    </row>
    <row r="1901" spans="1:5" x14ac:dyDescent="0.3">
      <c r="A1901" t="s">
        <v>1446</v>
      </c>
      <c r="B1901" t="s">
        <v>2118</v>
      </c>
      <c r="C1901" t="s">
        <v>2257</v>
      </c>
      <c r="D1901">
        <f>VLOOKUP(C1901, 'lat-long'!A:C, 2, FALSE)</f>
        <v>-23.7</v>
      </c>
      <c r="E1901">
        <f>VLOOKUP(C1901, 'lat-long'!A:C, 3, FALSE)</f>
        <v>134.1</v>
      </c>
    </row>
    <row r="1902" spans="1:5" x14ac:dyDescent="0.3">
      <c r="A1902" t="s">
        <v>1447</v>
      </c>
      <c r="B1902" t="s">
        <v>2118</v>
      </c>
      <c r="C1902" t="s">
        <v>2257</v>
      </c>
      <c r="D1902">
        <f>VLOOKUP(C1902, 'lat-long'!A:C, 2, FALSE)</f>
        <v>-23.7</v>
      </c>
      <c r="E1902">
        <f>VLOOKUP(C1902, 'lat-long'!A:C, 3, FALSE)</f>
        <v>134.1</v>
      </c>
    </row>
    <row r="1903" spans="1:5" x14ac:dyDescent="0.3">
      <c r="A1903" t="s">
        <v>1448</v>
      </c>
      <c r="B1903" t="s">
        <v>2118</v>
      </c>
      <c r="C1903" t="s">
        <v>2257</v>
      </c>
      <c r="D1903">
        <f>VLOOKUP(C1903, 'lat-long'!A:C, 2, FALSE)</f>
        <v>-23.7</v>
      </c>
      <c r="E1903">
        <f>VLOOKUP(C1903, 'lat-long'!A:C, 3, FALSE)</f>
        <v>134.1</v>
      </c>
    </row>
    <row r="1904" spans="1:5" x14ac:dyDescent="0.3">
      <c r="A1904" t="s">
        <v>217</v>
      </c>
      <c r="B1904" t="s">
        <v>2118</v>
      </c>
      <c r="C1904" t="s">
        <v>2257</v>
      </c>
      <c r="D1904">
        <f>VLOOKUP(C1904, 'lat-long'!A:C, 2, FALSE)</f>
        <v>-23.7</v>
      </c>
      <c r="E1904">
        <f>VLOOKUP(C1904, 'lat-long'!A:C, 3, FALSE)</f>
        <v>134.1</v>
      </c>
    </row>
    <row r="1905" spans="1:5" x14ac:dyDescent="0.3">
      <c r="A1905" t="s">
        <v>217</v>
      </c>
      <c r="B1905" t="s">
        <v>2118</v>
      </c>
      <c r="C1905" t="s">
        <v>2257</v>
      </c>
      <c r="D1905">
        <f>VLOOKUP(C1905, 'lat-long'!A:C, 2, FALSE)</f>
        <v>-23.7</v>
      </c>
      <c r="E1905">
        <f>VLOOKUP(C1905, 'lat-long'!A:C, 3, FALSE)</f>
        <v>134.1</v>
      </c>
    </row>
    <row r="1906" spans="1:5" x14ac:dyDescent="0.3">
      <c r="A1906" t="s">
        <v>106</v>
      </c>
      <c r="B1906" t="s">
        <v>2118</v>
      </c>
      <c r="C1906" t="s">
        <v>2257</v>
      </c>
      <c r="D1906">
        <f>VLOOKUP(C1906, 'lat-long'!A:C, 2, FALSE)</f>
        <v>-23.7</v>
      </c>
      <c r="E1906">
        <f>VLOOKUP(C1906, 'lat-long'!A:C, 3, FALSE)</f>
        <v>134.1</v>
      </c>
    </row>
    <row r="1907" spans="1:5" x14ac:dyDescent="0.3">
      <c r="A1907" t="s">
        <v>1449</v>
      </c>
      <c r="B1907" t="s">
        <v>2119</v>
      </c>
      <c r="C1907" t="s">
        <v>2257</v>
      </c>
      <c r="D1907">
        <f>VLOOKUP(C1907, 'lat-long'!A:C, 2, FALSE)</f>
        <v>-23.7</v>
      </c>
      <c r="E1907">
        <f>VLOOKUP(C1907, 'lat-long'!A:C, 3, FALSE)</f>
        <v>134.1</v>
      </c>
    </row>
    <row r="1908" spans="1:5" x14ac:dyDescent="0.3">
      <c r="A1908" t="s">
        <v>2486</v>
      </c>
      <c r="B1908" t="s">
        <v>2119</v>
      </c>
      <c r="C1908" t="s">
        <v>2257</v>
      </c>
      <c r="D1908">
        <f>VLOOKUP(C1908, 'lat-long'!A:C, 2, FALSE)</f>
        <v>-23.7</v>
      </c>
      <c r="E1908">
        <f>VLOOKUP(C1908, 'lat-long'!A:C, 3, FALSE)</f>
        <v>134.1</v>
      </c>
    </row>
    <row r="1909" spans="1:5" x14ac:dyDescent="0.3">
      <c r="A1909" t="s">
        <v>1450</v>
      </c>
      <c r="B1909" t="s">
        <v>1450</v>
      </c>
      <c r="C1909" t="s">
        <v>2257</v>
      </c>
      <c r="D1909">
        <f>VLOOKUP(C1909, 'lat-long'!A:C, 2, FALSE)</f>
        <v>-23.7</v>
      </c>
      <c r="E1909">
        <f>VLOOKUP(C1909, 'lat-long'!A:C, 3, FALSE)</f>
        <v>134.1</v>
      </c>
    </row>
    <row r="1910" spans="1:5" x14ac:dyDescent="0.3">
      <c r="A1910" t="s">
        <v>1451</v>
      </c>
      <c r="B1910" t="s">
        <v>1451</v>
      </c>
      <c r="C1910" t="s">
        <v>2264</v>
      </c>
      <c r="D1910">
        <f>VLOOKUP(C1910, 'lat-long'!A:C, 2, FALSE)</f>
        <v>63.7</v>
      </c>
      <c r="E1910">
        <f>VLOOKUP(C1910, 'lat-long'!A:C, 3, FALSE)</f>
        <v>98.1</v>
      </c>
    </row>
    <row r="1911" spans="1:5" x14ac:dyDescent="0.3">
      <c r="A1911" t="s">
        <v>1452</v>
      </c>
      <c r="B1911" t="s">
        <v>2120</v>
      </c>
      <c r="C1911" t="s">
        <v>2264</v>
      </c>
      <c r="D1911">
        <f>VLOOKUP(C1911, 'lat-long'!A:C, 2, FALSE)</f>
        <v>63.7</v>
      </c>
      <c r="E1911">
        <f>VLOOKUP(C1911, 'lat-long'!A:C, 3, FALSE)</f>
        <v>98.1</v>
      </c>
    </row>
    <row r="1912" spans="1:5" x14ac:dyDescent="0.3">
      <c r="A1912" t="s">
        <v>1453</v>
      </c>
      <c r="B1912" t="s">
        <v>2120</v>
      </c>
      <c r="C1912" t="s">
        <v>2264</v>
      </c>
      <c r="D1912">
        <f>VLOOKUP(C1912, 'lat-long'!A:C, 2, FALSE)</f>
        <v>63.7</v>
      </c>
      <c r="E1912">
        <f>VLOOKUP(C1912, 'lat-long'!A:C, 3, FALSE)</f>
        <v>98.1</v>
      </c>
    </row>
    <row r="1913" spans="1:5" x14ac:dyDescent="0.3">
      <c r="A1913" t="s">
        <v>1454</v>
      </c>
      <c r="B1913" t="s">
        <v>2121</v>
      </c>
      <c r="C1913" t="s">
        <v>2258</v>
      </c>
      <c r="D1913">
        <f>VLOOKUP(C1913, 'lat-long'!A:C, 2, FALSE)</f>
        <v>59.6</v>
      </c>
      <c r="E1913">
        <f>VLOOKUP(C1913, 'lat-long'!A:C, 3, FALSE)</f>
        <v>-103.1</v>
      </c>
    </row>
    <row r="1914" spans="1:5" x14ac:dyDescent="0.3">
      <c r="A1914" t="s">
        <v>172</v>
      </c>
      <c r="B1914" t="s">
        <v>2121</v>
      </c>
      <c r="C1914" t="s">
        <v>2258</v>
      </c>
      <c r="D1914">
        <f>VLOOKUP(C1914, 'lat-long'!A:C, 2, FALSE)</f>
        <v>59.6</v>
      </c>
      <c r="E1914">
        <f>VLOOKUP(C1914, 'lat-long'!A:C, 3, FALSE)</f>
        <v>-103.1</v>
      </c>
    </row>
    <row r="1915" spans="1:5" x14ac:dyDescent="0.3">
      <c r="A1915" t="s">
        <v>130</v>
      </c>
      <c r="B1915" t="s">
        <v>2121</v>
      </c>
      <c r="C1915" t="s">
        <v>2258</v>
      </c>
      <c r="D1915">
        <f>VLOOKUP(C1915, 'lat-long'!A:C, 2, FALSE)</f>
        <v>59.6</v>
      </c>
      <c r="E1915">
        <f>VLOOKUP(C1915, 'lat-long'!A:C, 3, FALSE)</f>
        <v>-103.1</v>
      </c>
    </row>
    <row r="1916" spans="1:5" x14ac:dyDescent="0.3">
      <c r="A1916" t="s">
        <v>1455</v>
      </c>
      <c r="B1916" t="s">
        <v>2122</v>
      </c>
      <c r="C1916" t="s">
        <v>2261</v>
      </c>
      <c r="D1916">
        <f>VLOOKUP(C1916, 'lat-long'!A:C, 2, FALSE)</f>
        <v>40.700000000000003</v>
      </c>
      <c r="E1916">
        <f>VLOOKUP(C1916, 'lat-long'!A:C, 3, FALSE)</f>
        <v>-96.2</v>
      </c>
    </row>
    <row r="1917" spans="1:5" x14ac:dyDescent="0.3">
      <c r="A1917" t="s">
        <v>204</v>
      </c>
      <c r="B1917" t="s">
        <v>2122</v>
      </c>
      <c r="C1917" t="s">
        <v>2261</v>
      </c>
      <c r="D1917">
        <f>VLOOKUP(C1917, 'lat-long'!A:C, 2, FALSE)</f>
        <v>40.700000000000003</v>
      </c>
      <c r="E1917">
        <f>VLOOKUP(C1917, 'lat-long'!A:C, 3, FALSE)</f>
        <v>-96.2</v>
      </c>
    </row>
    <row r="1918" spans="1:5" x14ac:dyDescent="0.3">
      <c r="A1918" t="s">
        <v>157</v>
      </c>
      <c r="B1918" t="s">
        <v>2122</v>
      </c>
      <c r="C1918" t="s">
        <v>2261</v>
      </c>
      <c r="D1918">
        <f>VLOOKUP(C1918, 'lat-long'!A:C, 2, FALSE)</f>
        <v>40.700000000000003</v>
      </c>
      <c r="E1918">
        <f>VLOOKUP(C1918, 'lat-long'!A:C, 3, FALSE)</f>
        <v>-96.2</v>
      </c>
    </row>
    <row r="1919" spans="1:5" x14ac:dyDescent="0.3">
      <c r="A1919" t="s">
        <v>1456</v>
      </c>
      <c r="B1919" t="s">
        <v>1456</v>
      </c>
      <c r="C1919" t="s">
        <v>2260</v>
      </c>
      <c r="D1919">
        <f>VLOOKUP(C1919, 'lat-long'!A:C, 2, FALSE)</f>
        <v>-28.7</v>
      </c>
      <c r="E1919">
        <f>VLOOKUP(C1919, 'lat-long'!A:C, 3, FALSE)</f>
        <v>25.3</v>
      </c>
    </row>
    <row r="1920" spans="1:5" x14ac:dyDescent="0.3">
      <c r="A1920" t="s">
        <v>1457</v>
      </c>
      <c r="B1920" t="s">
        <v>1457</v>
      </c>
      <c r="C1920" t="s">
        <v>2258</v>
      </c>
      <c r="D1920">
        <f>VLOOKUP(C1920, 'lat-long'!A:C, 2, FALSE)</f>
        <v>59.6</v>
      </c>
      <c r="E1920">
        <f>VLOOKUP(C1920, 'lat-long'!A:C, 3, FALSE)</f>
        <v>-103.1</v>
      </c>
    </row>
    <row r="1921" spans="1:5" x14ac:dyDescent="0.3">
      <c r="A1921" t="s">
        <v>1458</v>
      </c>
      <c r="B1921" t="s">
        <v>1458</v>
      </c>
      <c r="C1921" t="s">
        <v>2262</v>
      </c>
      <c r="D1921">
        <f>VLOOKUP(C1921, 'lat-long'!A:C, 2, FALSE)</f>
        <v>22.2</v>
      </c>
      <c r="E1921">
        <f>VLOOKUP(C1921, 'lat-long'!A:C, 3, FALSE)</f>
        <v>78.400000000000006</v>
      </c>
    </row>
    <row r="1922" spans="1:5" x14ac:dyDescent="0.3">
      <c r="A1922" t="s">
        <v>2906</v>
      </c>
      <c r="B1922" t="s">
        <v>2933</v>
      </c>
      <c r="C1922" t="s">
        <v>2896</v>
      </c>
      <c r="D1922">
        <f>VLOOKUP(C1922, 'lat-long'!A:C, 2, FALSE)</f>
        <v>39.700000000000003</v>
      </c>
      <c r="E1922">
        <f>VLOOKUP(C1922, 'lat-long'!A:C, 3, FALSE)</f>
        <v>-108.6</v>
      </c>
    </row>
    <row r="1923" spans="1:5" x14ac:dyDescent="0.3">
      <c r="A1923" t="s">
        <v>1459</v>
      </c>
      <c r="B1923" t="s">
        <v>2123</v>
      </c>
      <c r="C1923" t="s">
        <v>2264</v>
      </c>
      <c r="D1923">
        <f>VLOOKUP(C1923, 'lat-long'!A:C, 2, FALSE)</f>
        <v>63.7</v>
      </c>
      <c r="E1923">
        <f>VLOOKUP(C1923, 'lat-long'!A:C, 3, FALSE)</f>
        <v>98.1</v>
      </c>
    </row>
    <row r="1924" spans="1:5" x14ac:dyDescent="0.3">
      <c r="A1924" t="s">
        <v>1460</v>
      </c>
      <c r="B1924" t="s">
        <v>2123</v>
      </c>
      <c r="C1924" t="s">
        <v>2264</v>
      </c>
      <c r="D1924">
        <f>VLOOKUP(C1924, 'lat-long'!A:C, 2, FALSE)</f>
        <v>63.7</v>
      </c>
      <c r="E1924">
        <f>VLOOKUP(C1924, 'lat-long'!A:C, 3, FALSE)</f>
        <v>98.1</v>
      </c>
    </row>
    <row r="1925" spans="1:5" x14ac:dyDescent="0.3">
      <c r="A1925" t="s">
        <v>1461</v>
      </c>
      <c r="B1925" t="s">
        <v>1461</v>
      </c>
      <c r="C1925" t="s">
        <v>2257</v>
      </c>
      <c r="D1925">
        <f>VLOOKUP(C1925, 'lat-long'!A:C, 2, FALSE)</f>
        <v>-23.7</v>
      </c>
      <c r="E1925">
        <f>VLOOKUP(C1925, 'lat-long'!A:C, 3, FALSE)</f>
        <v>134.1</v>
      </c>
    </row>
    <row r="1926" spans="1:5" x14ac:dyDescent="0.3">
      <c r="A1926" t="s">
        <v>2861</v>
      </c>
      <c r="B1926" t="s">
        <v>2246</v>
      </c>
      <c r="C1926" t="s">
        <v>2280</v>
      </c>
      <c r="D1926">
        <f>VLOOKUP(C1926, 'lat-long'!A:C, 2, FALSE)</f>
        <v>47.6</v>
      </c>
      <c r="E1926">
        <f>VLOOKUP(C1926, 'lat-long'!A:C, 3, FALSE)</f>
        <v>67.900000000000006</v>
      </c>
    </row>
    <row r="1927" spans="1:5" x14ac:dyDescent="0.3">
      <c r="A1927" t="s">
        <v>2866</v>
      </c>
      <c r="B1927" t="s">
        <v>2246</v>
      </c>
      <c r="C1927" t="s">
        <v>2280</v>
      </c>
      <c r="D1927">
        <f>VLOOKUP(C1927, 'lat-long'!A:C, 2, FALSE)</f>
        <v>47.6</v>
      </c>
      <c r="E1927">
        <f>VLOOKUP(C1927, 'lat-long'!A:C, 3, FALSE)</f>
        <v>67.900000000000006</v>
      </c>
    </row>
    <row r="1928" spans="1:5" x14ac:dyDescent="0.3">
      <c r="A1928" t="s">
        <v>2563</v>
      </c>
      <c r="B1928" t="s">
        <v>2246</v>
      </c>
      <c r="C1928" t="s">
        <v>2280</v>
      </c>
      <c r="D1928">
        <f>VLOOKUP(C1928, 'lat-long'!A:C, 2, FALSE)</f>
        <v>47.6</v>
      </c>
      <c r="E1928">
        <f>VLOOKUP(C1928, 'lat-long'!A:C, 3, FALSE)</f>
        <v>67.900000000000006</v>
      </c>
    </row>
    <row r="1929" spans="1:5" x14ac:dyDescent="0.3">
      <c r="A1929" t="s">
        <v>2564</v>
      </c>
      <c r="B1929" t="s">
        <v>2246</v>
      </c>
      <c r="C1929" t="s">
        <v>2280</v>
      </c>
      <c r="D1929">
        <f>VLOOKUP(C1929, 'lat-long'!A:C, 2, FALSE)</f>
        <v>47.6</v>
      </c>
      <c r="E1929">
        <f>VLOOKUP(C1929, 'lat-long'!A:C, 3, FALSE)</f>
        <v>67.900000000000006</v>
      </c>
    </row>
    <row r="1930" spans="1:5" x14ac:dyDescent="0.3">
      <c r="A1930" t="s">
        <v>2565</v>
      </c>
      <c r="B1930" t="s">
        <v>2246</v>
      </c>
      <c r="C1930" t="s">
        <v>2280</v>
      </c>
      <c r="D1930">
        <f>VLOOKUP(C1930, 'lat-long'!A:C, 2, FALSE)</f>
        <v>47.6</v>
      </c>
      <c r="E1930">
        <f>VLOOKUP(C1930, 'lat-long'!A:C, 3, FALSE)</f>
        <v>67.900000000000006</v>
      </c>
    </row>
    <row r="1931" spans="1:5" x14ac:dyDescent="0.3">
      <c r="A1931" t="s">
        <v>2540</v>
      </c>
      <c r="B1931" t="s">
        <v>1462</v>
      </c>
      <c r="C1931" t="s">
        <v>2257</v>
      </c>
      <c r="D1931">
        <f>VLOOKUP(C1931, 'lat-long'!A:C, 2, FALSE)</f>
        <v>-23.7</v>
      </c>
      <c r="E1931">
        <f>VLOOKUP(C1931, 'lat-long'!A:C, 3, FALSE)</f>
        <v>134.1</v>
      </c>
    </row>
    <row r="1932" spans="1:5" x14ac:dyDescent="0.3">
      <c r="A1932" t="s">
        <v>2541</v>
      </c>
      <c r="B1932" t="s">
        <v>1462</v>
      </c>
      <c r="C1932" t="s">
        <v>2257</v>
      </c>
      <c r="D1932">
        <f>VLOOKUP(C1932, 'lat-long'!A:C, 2, FALSE)</f>
        <v>-23.7</v>
      </c>
      <c r="E1932">
        <f>VLOOKUP(C1932, 'lat-long'!A:C, 3, FALSE)</f>
        <v>134.1</v>
      </c>
    </row>
    <row r="1933" spans="1:5" x14ac:dyDescent="0.3">
      <c r="A1933" t="s">
        <v>2542</v>
      </c>
      <c r="B1933" t="s">
        <v>1462</v>
      </c>
      <c r="C1933" t="s">
        <v>2257</v>
      </c>
      <c r="D1933">
        <f>VLOOKUP(C1933, 'lat-long'!A:C, 2, FALSE)</f>
        <v>-23.7</v>
      </c>
      <c r="E1933">
        <f>VLOOKUP(C1933, 'lat-long'!A:C, 3, FALSE)</f>
        <v>134.1</v>
      </c>
    </row>
    <row r="1934" spans="1:5" x14ac:dyDescent="0.3">
      <c r="A1934" t="s">
        <v>2543</v>
      </c>
      <c r="B1934" t="s">
        <v>1462</v>
      </c>
      <c r="C1934" t="s">
        <v>2257</v>
      </c>
      <c r="D1934">
        <f>VLOOKUP(C1934, 'lat-long'!A:C, 2, FALSE)</f>
        <v>-23.7</v>
      </c>
      <c r="E1934">
        <f>VLOOKUP(C1934, 'lat-long'!A:C, 3, FALSE)</f>
        <v>134.1</v>
      </c>
    </row>
    <row r="1935" spans="1:5" x14ac:dyDescent="0.3">
      <c r="A1935" t="s">
        <v>2544</v>
      </c>
      <c r="B1935" t="s">
        <v>1462</v>
      </c>
      <c r="C1935" t="s">
        <v>2257</v>
      </c>
      <c r="D1935">
        <f>VLOOKUP(C1935, 'lat-long'!A:C, 2, FALSE)</f>
        <v>-23.7</v>
      </c>
      <c r="E1935">
        <f>VLOOKUP(C1935, 'lat-long'!A:C, 3, FALSE)</f>
        <v>134.1</v>
      </c>
    </row>
    <row r="1936" spans="1:5" x14ac:dyDescent="0.3">
      <c r="A1936" t="s">
        <v>2545</v>
      </c>
      <c r="B1936" t="s">
        <v>1462</v>
      </c>
      <c r="C1936" t="s">
        <v>2257</v>
      </c>
      <c r="D1936">
        <f>VLOOKUP(C1936, 'lat-long'!A:C, 2, FALSE)</f>
        <v>-23.7</v>
      </c>
      <c r="E1936">
        <f>VLOOKUP(C1936, 'lat-long'!A:C, 3, FALSE)</f>
        <v>134.1</v>
      </c>
    </row>
    <row r="1937" spans="1:5" x14ac:dyDescent="0.3">
      <c r="A1937" t="s">
        <v>2546</v>
      </c>
      <c r="B1937" t="s">
        <v>1462</v>
      </c>
      <c r="C1937" t="s">
        <v>2257</v>
      </c>
      <c r="D1937">
        <f>VLOOKUP(C1937, 'lat-long'!A:C, 2, FALSE)</f>
        <v>-23.7</v>
      </c>
      <c r="E1937">
        <f>VLOOKUP(C1937, 'lat-long'!A:C, 3, FALSE)</f>
        <v>134.1</v>
      </c>
    </row>
    <row r="1938" spans="1:5" x14ac:dyDescent="0.3">
      <c r="A1938" t="s">
        <v>2547</v>
      </c>
      <c r="B1938" t="s">
        <v>1462</v>
      </c>
      <c r="C1938" t="s">
        <v>2257</v>
      </c>
      <c r="D1938">
        <f>VLOOKUP(C1938, 'lat-long'!A:C, 2, FALSE)</f>
        <v>-23.7</v>
      </c>
      <c r="E1938">
        <f>VLOOKUP(C1938, 'lat-long'!A:C, 3, FALSE)</f>
        <v>134.1</v>
      </c>
    </row>
    <row r="1939" spans="1:5" x14ac:dyDescent="0.3">
      <c r="A1939" t="s">
        <v>2548</v>
      </c>
      <c r="B1939" t="s">
        <v>1462</v>
      </c>
      <c r="C1939" t="s">
        <v>2257</v>
      </c>
      <c r="D1939">
        <f>VLOOKUP(C1939, 'lat-long'!A:C, 2, FALSE)</f>
        <v>-23.7</v>
      </c>
      <c r="E1939">
        <f>VLOOKUP(C1939, 'lat-long'!A:C, 3, FALSE)</f>
        <v>134.1</v>
      </c>
    </row>
    <row r="1940" spans="1:5" x14ac:dyDescent="0.3">
      <c r="A1940" t="s">
        <v>2549</v>
      </c>
      <c r="B1940" t="s">
        <v>1462</v>
      </c>
      <c r="C1940" t="s">
        <v>2257</v>
      </c>
      <c r="D1940">
        <f>VLOOKUP(C1940, 'lat-long'!A:C, 2, FALSE)</f>
        <v>-23.7</v>
      </c>
      <c r="E1940">
        <f>VLOOKUP(C1940, 'lat-long'!A:C, 3, FALSE)</f>
        <v>134.1</v>
      </c>
    </row>
    <row r="1941" spans="1:5" x14ac:dyDescent="0.3">
      <c r="A1941" t="s">
        <v>2550</v>
      </c>
      <c r="B1941" t="s">
        <v>1462</v>
      </c>
      <c r="C1941" t="s">
        <v>2257</v>
      </c>
      <c r="D1941">
        <f>VLOOKUP(C1941, 'lat-long'!A:C, 2, FALSE)</f>
        <v>-23.7</v>
      </c>
      <c r="E1941">
        <f>VLOOKUP(C1941, 'lat-long'!A:C, 3, FALSE)</f>
        <v>134.1</v>
      </c>
    </row>
    <row r="1942" spans="1:5" x14ac:dyDescent="0.3">
      <c r="A1942" t="s">
        <v>2551</v>
      </c>
      <c r="B1942" t="s">
        <v>1462</v>
      </c>
      <c r="C1942" t="s">
        <v>2257</v>
      </c>
      <c r="D1942">
        <f>VLOOKUP(C1942, 'lat-long'!A:C, 2, FALSE)</f>
        <v>-23.7</v>
      </c>
      <c r="E1942">
        <f>VLOOKUP(C1942, 'lat-long'!A:C, 3, FALSE)</f>
        <v>134.1</v>
      </c>
    </row>
    <row r="1943" spans="1:5" x14ac:dyDescent="0.3">
      <c r="A1943" t="s">
        <v>2552</v>
      </c>
      <c r="B1943" t="s">
        <v>1462</v>
      </c>
      <c r="C1943" t="s">
        <v>2257</v>
      </c>
      <c r="D1943">
        <f>VLOOKUP(C1943, 'lat-long'!A:C, 2, FALSE)</f>
        <v>-23.7</v>
      </c>
      <c r="E1943">
        <f>VLOOKUP(C1943, 'lat-long'!A:C, 3, FALSE)</f>
        <v>134.1</v>
      </c>
    </row>
    <row r="1944" spans="1:5" x14ac:dyDescent="0.3">
      <c r="A1944" t="s">
        <v>2553</v>
      </c>
      <c r="B1944" t="s">
        <v>1462</v>
      </c>
      <c r="C1944" t="s">
        <v>2257</v>
      </c>
      <c r="D1944">
        <f>VLOOKUP(C1944, 'lat-long'!A:C, 2, FALSE)</f>
        <v>-23.7</v>
      </c>
      <c r="E1944">
        <f>VLOOKUP(C1944, 'lat-long'!A:C, 3, FALSE)</f>
        <v>134.1</v>
      </c>
    </row>
    <row r="1945" spans="1:5" x14ac:dyDescent="0.3">
      <c r="A1945" t="s">
        <v>2554</v>
      </c>
      <c r="B1945" t="s">
        <v>1462</v>
      </c>
      <c r="C1945" t="s">
        <v>2257</v>
      </c>
      <c r="D1945">
        <f>VLOOKUP(C1945, 'lat-long'!A:C, 2, FALSE)</f>
        <v>-23.7</v>
      </c>
      <c r="E1945">
        <f>VLOOKUP(C1945, 'lat-long'!A:C, 3, FALSE)</f>
        <v>134.1</v>
      </c>
    </row>
    <row r="1946" spans="1:5" x14ac:dyDescent="0.3">
      <c r="A1946" t="s">
        <v>1462</v>
      </c>
      <c r="B1946" t="s">
        <v>2124</v>
      </c>
      <c r="C1946" t="s">
        <v>2257</v>
      </c>
      <c r="D1946">
        <f>VLOOKUP(C1946, 'lat-long'!A:C, 2, FALSE)</f>
        <v>-23.7</v>
      </c>
      <c r="E1946">
        <f>VLOOKUP(C1946, 'lat-long'!A:C, 3, FALSE)</f>
        <v>134.1</v>
      </c>
    </row>
    <row r="1947" spans="1:5" x14ac:dyDescent="0.3">
      <c r="A1947" t="s">
        <v>42</v>
      </c>
      <c r="B1947" t="s">
        <v>2124</v>
      </c>
      <c r="C1947" t="s">
        <v>2257</v>
      </c>
      <c r="D1947">
        <f>VLOOKUP(C1947, 'lat-long'!A:C, 2, FALSE)</f>
        <v>-23.7</v>
      </c>
      <c r="E1947">
        <f>VLOOKUP(C1947, 'lat-long'!A:C, 3, FALSE)</f>
        <v>134.1</v>
      </c>
    </row>
    <row r="1948" spans="1:5" x14ac:dyDescent="0.3">
      <c r="A1948" t="s">
        <v>169</v>
      </c>
      <c r="B1948" t="s">
        <v>2124</v>
      </c>
      <c r="C1948" t="s">
        <v>2257</v>
      </c>
      <c r="D1948">
        <f>VLOOKUP(C1948, 'lat-long'!A:C, 2, FALSE)</f>
        <v>-23.7</v>
      </c>
      <c r="E1948">
        <f>VLOOKUP(C1948, 'lat-long'!A:C, 3, FALSE)</f>
        <v>134.1</v>
      </c>
    </row>
    <row r="1949" spans="1:5" x14ac:dyDescent="0.3">
      <c r="A1949" t="s">
        <v>70</v>
      </c>
      <c r="B1949" t="s">
        <v>2124</v>
      </c>
      <c r="C1949" t="s">
        <v>2257</v>
      </c>
      <c r="D1949">
        <f>VLOOKUP(C1949, 'lat-long'!A:C, 2, FALSE)</f>
        <v>-23.7</v>
      </c>
      <c r="E1949">
        <f>VLOOKUP(C1949, 'lat-long'!A:C, 3, FALSE)</f>
        <v>134.1</v>
      </c>
    </row>
    <row r="1950" spans="1:5" x14ac:dyDescent="0.3">
      <c r="A1950" t="s">
        <v>1463</v>
      </c>
      <c r="B1950" t="s">
        <v>2125</v>
      </c>
      <c r="C1950" t="s">
        <v>2274</v>
      </c>
      <c r="D1950">
        <f>VLOOKUP(C1950, 'lat-long'!A:C, 2, FALSE)</f>
        <v>-19.2</v>
      </c>
      <c r="E1950">
        <f>VLOOKUP(C1950, 'lat-long'!A:C, 3, FALSE)</f>
        <v>30.1</v>
      </c>
    </row>
    <row r="1951" spans="1:5" x14ac:dyDescent="0.3">
      <c r="A1951" t="s">
        <v>1464</v>
      </c>
      <c r="B1951" t="s">
        <v>2125</v>
      </c>
      <c r="C1951" t="s">
        <v>2274</v>
      </c>
      <c r="D1951">
        <f>VLOOKUP(C1951, 'lat-long'!A:C, 2, FALSE)</f>
        <v>-19.2</v>
      </c>
      <c r="E1951">
        <f>VLOOKUP(C1951, 'lat-long'!A:C, 3, FALSE)</f>
        <v>30.1</v>
      </c>
    </row>
    <row r="1952" spans="1:5" x14ac:dyDescent="0.3">
      <c r="A1952" t="s">
        <v>2487</v>
      </c>
      <c r="B1952" t="s">
        <v>2125</v>
      </c>
      <c r="C1952" t="s">
        <v>2274</v>
      </c>
      <c r="D1952">
        <f>VLOOKUP(C1952, 'lat-long'!A:C, 2, FALSE)</f>
        <v>-19.2</v>
      </c>
      <c r="E1952">
        <f>VLOOKUP(C1952, 'lat-long'!A:C, 3, FALSE)</f>
        <v>30.1</v>
      </c>
    </row>
    <row r="1953" spans="1:5" x14ac:dyDescent="0.3">
      <c r="A1953" t="s">
        <v>1465</v>
      </c>
      <c r="B1953" t="s">
        <v>1465</v>
      </c>
      <c r="C1953" t="s">
        <v>2262</v>
      </c>
      <c r="D1953">
        <f>VLOOKUP(C1953, 'lat-long'!A:C, 2, FALSE)</f>
        <v>22.2</v>
      </c>
      <c r="E1953">
        <f>VLOOKUP(C1953, 'lat-long'!A:C, 3, FALSE)</f>
        <v>78.400000000000006</v>
      </c>
    </row>
    <row r="1954" spans="1:5" x14ac:dyDescent="0.3">
      <c r="A1954" t="s">
        <v>1466</v>
      </c>
      <c r="B1954" t="s">
        <v>2126</v>
      </c>
      <c r="C1954" t="s">
        <v>2261</v>
      </c>
      <c r="D1954">
        <f>VLOOKUP(C1954, 'lat-long'!A:C, 2, FALSE)</f>
        <v>40.700000000000003</v>
      </c>
      <c r="E1954">
        <f>VLOOKUP(C1954, 'lat-long'!A:C, 3, FALSE)</f>
        <v>-96.2</v>
      </c>
    </row>
    <row r="1955" spans="1:5" x14ac:dyDescent="0.3">
      <c r="A1955" t="s">
        <v>2488</v>
      </c>
      <c r="B1955" t="s">
        <v>2126</v>
      </c>
      <c r="C1955" t="s">
        <v>2261</v>
      </c>
      <c r="D1955">
        <f>VLOOKUP(C1955, 'lat-long'!A:C, 2, FALSE)</f>
        <v>40.700000000000003</v>
      </c>
      <c r="E1955">
        <f>VLOOKUP(C1955, 'lat-long'!A:C, 3, FALSE)</f>
        <v>-96.2</v>
      </c>
    </row>
    <row r="1956" spans="1:5" x14ac:dyDescent="0.3">
      <c r="A1956" t="s">
        <v>1467</v>
      </c>
      <c r="B1956" t="s">
        <v>2127</v>
      </c>
      <c r="C1956" t="s">
        <v>2258</v>
      </c>
      <c r="D1956">
        <f>VLOOKUP(C1956, 'lat-long'!A:C, 2, FALSE)</f>
        <v>59.6</v>
      </c>
      <c r="E1956">
        <f>VLOOKUP(C1956, 'lat-long'!A:C, 3, FALSE)</f>
        <v>-103.1</v>
      </c>
    </row>
    <row r="1957" spans="1:5" x14ac:dyDescent="0.3">
      <c r="A1957" t="s">
        <v>233</v>
      </c>
      <c r="B1957" t="s">
        <v>2127</v>
      </c>
      <c r="C1957" t="s">
        <v>2258</v>
      </c>
      <c r="D1957">
        <f>VLOOKUP(C1957, 'lat-long'!A:C, 2, FALSE)</f>
        <v>59.6</v>
      </c>
      <c r="E1957">
        <f>VLOOKUP(C1957, 'lat-long'!A:C, 3, FALSE)</f>
        <v>-103.1</v>
      </c>
    </row>
    <row r="1958" spans="1:5" x14ac:dyDescent="0.3">
      <c r="A1958" t="s">
        <v>202</v>
      </c>
      <c r="B1958" t="s">
        <v>2127</v>
      </c>
      <c r="C1958" t="s">
        <v>2258</v>
      </c>
      <c r="D1958">
        <f>VLOOKUP(C1958, 'lat-long'!A:C, 2, FALSE)</f>
        <v>59.6</v>
      </c>
      <c r="E1958">
        <f>VLOOKUP(C1958, 'lat-long'!A:C, 3, FALSE)</f>
        <v>-103.1</v>
      </c>
    </row>
    <row r="1959" spans="1:5" x14ac:dyDescent="0.3">
      <c r="A1959" t="s">
        <v>155</v>
      </c>
      <c r="B1959" t="s">
        <v>2127</v>
      </c>
      <c r="C1959" t="s">
        <v>2258</v>
      </c>
      <c r="D1959">
        <f>VLOOKUP(C1959, 'lat-long'!A:C, 2, FALSE)</f>
        <v>59.6</v>
      </c>
      <c r="E1959">
        <f>VLOOKUP(C1959, 'lat-long'!A:C, 3, FALSE)</f>
        <v>-103.1</v>
      </c>
    </row>
    <row r="1960" spans="1:5" x14ac:dyDescent="0.3">
      <c r="A1960" t="s">
        <v>1626</v>
      </c>
      <c r="B1960" t="s">
        <v>2221</v>
      </c>
      <c r="C1960" t="s">
        <v>2266</v>
      </c>
      <c r="D1960">
        <f>VLOOKUP(C1960, 'lat-long'!A:C, 2, FALSE)</f>
        <v>20.5</v>
      </c>
      <c r="E1960">
        <f>VLOOKUP(C1960, 'lat-long'!A:C, 3, FALSE)</f>
        <v>-9.9</v>
      </c>
    </row>
    <row r="1961" spans="1:5" x14ac:dyDescent="0.3">
      <c r="A1961" t="s">
        <v>1627</v>
      </c>
      <c r="B1961" t="s">
        <v>2222</v>
      </c>
      <c r="C1961" t="s">
        <v>2266</v>
      </c>
      <c r="D1961">
        <f>VLOOKUP(C1961, 'lat-long'!A:C, 2, FALSE)</f>
        <v>20.5</v>
      </c>
      <c r="E1961">
        <f>VLOOKUP(C1961, 'lat-long'!A:C, 3, FALSE)</f>
        <v>-9.9</v>
      </c>
    </row>
    <row r="1962" spans="1:5" x14ac:dyDescent="0.3">
      <c r="A1962" t="s">
        <v>1628</v>
      </c>
      <c r="B1962" t="s">
        <v>2223</v>
      </c>
      <c r="C1962" t="s">
        <v>2266</v>
      </c>
      <c r="D1962">
        <f>VLOOKUP(C1962, 'lat-long'!A:C, 2, FALSE)</f>
        <v>20.5</v>
      </c>
      <c r="E1962">
        <f>VLOOKUP(C1962, 'lat-long'!A:C, 3, FALSE)</f>
        <v>-9.9</v>
      </c>
    </row>
    <row r="1963" spans="1:5" x14ac:dyDescent="0.3">
      <c r="A1963" t="s">
        <v>1629</v>
      </c>
      <c r="B1963" t="s">
        <v>2223</v>
      </c>
      <c r="C1963" t="s">
        <v>2266</v>
      </c>
      <c r="D1963">
        <f>VLOOKUP(C1963, 'lat-long'!A:C, 2, FALSE)</f>
        <v>20.5</v>
      </c>
      <c r="E1963">
        <f>VLOOKUP(C1963, 'lat-long'!A:C, 3, FALSE)</f>
        <v>-9.9</v>
      </c>
    </row>
    <row r="1964" spans="1:5" x14ac:dyDescent="0.3">
      <c r="A1964" t="s">
        <v>1630</v>
      </c>
      <c r="B1964" t="s">
        <v>2224</v>
      </c>
      <c r="C1964" t="s">
        <v>2266</v>
      </c>
      <c r="D1964">
        <f>VLOOKUP(C1964, 'lat-long'!A:C, 2, FALSE)</f>
        <v>20.5</v>
      </c>
      <c r="E1964">
        <f>VLOOKUP(C1964, 'lat-long'!A:C, 3, FALSE)</f>
        <v>-9.9</v>
      </c>
    </row>
    <row r="1965" spans="1:5" x14ac:dyDescent="0.3">
      <c r="A1965" t="s">
        <v>1631</v>
      </c>
      <c r="B1965" t="s">
        <v>2225</v>
      </c>
      <c r="C1965" t="s">
        <v>2266</v>
      </c>
      <c r="D1965">
        <f>VLOOKUP(C1965, 'lat-long'!A:C, 2, FALSE)</f>
        <v>20.5</v>
      </c>
      <c r="E1965">
        <f>VLOOKUP(C1965, 'lat-long'!A:C, 3, FALSE)</f>
        <v>-9.9</v>
      </c>
    </row>
    <row r="1966" spans="1:5" x14ac:dyDescent="0.3">
      <c r="A1966" t="s">
        <v>1632</v>
      </c>
      <c r="B1966" t="s">
        <v>2226</v>
      </c>
      <c r="C1966" t="s">
        <v>2266</v>
      </c>
      <c r="D1966">
        <f>VLOOKUP(C1966, 'lat-long'!A:C, 2, FALSE)</f>
        <v>20.5</v>
      </c>
      <c r="E1966">
        <f>VLOOKUP(C1966, 'lat-long'!A:C, 3, FALSE)</f>
        <v>-9.9</v>
      </c>
    </row>
    <row r="1967" spans="1:5" x14ac:dyDescent="0.3">
      <c r="A1967" t="s">
        <v>1633</v>
      </c>
      <c r="B1967" t="s">
        <v>2227</v>
      </c>
      <c r="C1967" t="s">
        <v>2266</v>
      </c>
      <c r="D1967">
        <f>VLOOKUP(C1967, 'lat-long'!A:C, 2, FALSE)</f>
        <v>20.5</v>
      </c>
      <c r="E1967">
        <f>VLOOKUP(C1967, 'lat-long'!A:C, 3, FALSE)</f>
        <v>-9.9</v>
      </c>
    </row>
    <row r="1968" spans="1:5" x14ac:dyDescent="0.3">
      <c r="A1968" t="s">
        <v>1634</v>
      </c>
      <c r="B1968" t="s">
        <v>1634</v>
      </c>
      <c r="C1968" t="s">
        <v>2266</v>
      </c>
      <c r="D1968">
        <f>VLOOKUP(C1968, 'lat-long'!A:C, 2, FALSE)</f>
        <v>20.5</v>
      </c>
      <c r="E1968">
        <f>VLOOKUP(C1968, 'lat-long'!A:C, 3, FALSE)</f>
        <v>-9.9</v>
      </c>
    </row>
    <row r="1969" spans="1:5" x14ac:dyDescent="0.3">
      <c r="A1969" t="s">
        <v>1634</v>
      </c>
      <c r="B1969" t="s">
        <v>2228</v>
      </c>
      <c r="C1969" t="s">
        <v>2266</v>
      </c>
      <c r="D1969">
        <f>VLOOKUP(C1969, 'lat-long'!A:C, 2, FALSE)</f>
        <v>20.5</v>
      </c>
      <c r="E1969">
        <f>VLOOKUP(C1969, 'lat-long'!A:C, 3, FALSE)</f>
        <v>-9.9</v>
      </c>
    </row>
    <row r="1970" spans="1:5" x14ac:dyDescent="0.3">
      <c r="A1970" t="s">
        <v>1635</v>
      </c>
      <c r="B1970" t="s">
        <v>2229</v>
      </c>
      <c r="C1970" t="s">
        <v>2266</v>
      </c>
      <c r="D1970">
        <f>VLOOKUP(C1970, 'lat-long'!A:C, 2, FALSE)</f>
        <v>20.5</v>
      </c>
      <c r="E1970">
        <f>VLOOKUP(C1970, 'lat-long'!A:C, 3, FALSE)</f>
        <v>-9.9</v>
      </c>
    </row>
    <row r="1971" spans="1:5" x14ac:dyDescent="0.3">
      <c r="A1971" t="s">
        <v>1636</v>
      </c>
      <c r="B1971" t="s">
        <v>2230</v>
      </c>
      <c r="C1971" t="s">
        <v>2266</v>
      </c>
      <c r="D1971">
        <f>VLOOKUP(C1971, 'lat-long'!A:C, 2, FALSE)</f>
        <v>20.5</v>
      </c>
      <c r="E1971">
        <f>VLOOKUP(C1971, 'lat-long'!A:C, 3, FALSE)</f>
        <v>-9.9</v>
      </c>
    </row>
    <row r="1972" spans="1:5" x14ac:dyDescent="0.3">
      <c r="A1972" t="s">
        <v>1637</v>
      </c>
      <c r="B1972" t="s">
        <v>1637</v>
      </c>
      <c r="C1972" t="s">
        <v>2266</v>
      </c>
      <c r="D1972">
        <f>VLOOKUP(C1972, 'lat-long'!A:C, 2, FALSE)</f>
        <v>20.5</v>
      </c>
      <c r="E1972">
        <f>VLOOKUP(C1972, 'lat-long'!A:C, 3, FALSE)</f>
        <v>-9.9</v>
      </c>
    </row>
    <row r="1973" spans="1:5" x14ac:dyDescent="0.3">
      <c r="A1973" t="s">
        <v>1637</v>
      </c>
      <c r="B1973" t="s">
        <v>2231</v>
      </c>
      <c r="C1973" t="s">
        <v>2266</v>
      </c>
      <c r="D1973">
        <f>VLOOKUP(C1973, 'lat-long'!A:C, 2, FALSE)</f>
        <v>20.5</v>
      </c>
      <c r="E1973">
        <f>VLOOKUP(C1973, 'lat-long'!A:C, 3, FALSE)</f>
        <v>-9.9</v>
      </c>
    </row>
    <row r="1974" spans="1:5" x14ac:dyDescent="0.3">
      <c r="A1974" t="s">
        <v>1638</v>
      </c>
      <c r="B1974" t="s">
        <v>2232</v>
      </c>
      <c r="C1974" t="s">
        <v>2266</v>
      </c>
      <c r="D1974">
        <f>VLOOKUP(C1974, 'lat-long'!A:C, 2, FALSE)</f>
        <v>20.5</v>
      </c>
      <c r="E1974">
        <f>VLOOKUP(C1974, 'lat-long'!A:C, 3, FALSE)</f>
        <v>-9.9</v>
      </c>
    </row>
    <row r="1975" spans="1:5" x14ac:dyDescent="0.3">
      <c r="A1975" t="s">
        <v>2566</v>
      </c>
      <c r="B1975" t="s">
        <v>2247</v>
      </c>
      <c r="C1975" t="s">
        <v>2247</v>
      </c>
      <c r="D1975" t="e">
        <f>VLOOKUP(C1975, 'lat-long'!A:C, 2, FALSE)</f>
        <v>#N/A</v>
      </c>
      <c r="E1975" t="e">
        <f>VLOOKUP(C1975, 'lat-long'!A:C, 3, FALSE)</f>
        <v>#N/A</v>
      </c>
    </row>
    <row r="1976" spans="1:5" x14ac:dyDescent="0.3">
      <c r="A1976" t="s">
        <v>2567</v>
      </c>
      <c r="B1976" t="s">
        <v>2247</v>
      </c>
      <c r="C1976" t="s">
        <v>2247</v>
      </c>
      <c r="D1976" t="e">
        <f>VLOOKUP(C1976, 'lat-long'!A:C, 2, FALSE)</f>
        <v>#N/A</v>
      </c>
      <c r="E1976" t="e">
        <f>VLOOKUP(C1976, 'lat-long'!A:C, 3, FALSE)</f>
        <v>#N/A</v>
      </c>
    </row>
    <row r="1977" spans="1:5" x14ac:dyDescent="0.3">
      <c r="A1977" t="s">
        <v>2568</v>
      </c>
      <c r="B1977" t="s">
        <v>2247</v>
      </c>
      <c r="C1977" t="s">
        <v>2247</v>
      </c>
      <c r="D1977" t="e">
        <f>VLOOKUP(C1977, 'lat-long'!A:C, 2, FALSE)</f>
        <v>#N/A</v>
      </c>
      <c r="E1977" t="e">
        <f>VLOOKUP(C1977, 'lat-long'!A:C, 3, FALSE)</f>
        <v>#N/A</v>
      </c>
    </row>
    <row r="1978" spans="1:5" x14ac:dyDescent="0.3">
      <c r="A1978" t="s">
        <v>2569</v>
      </c>
      <c r="B1978" t="s">
        <v>2247</v>
      </c>
      <c r="C1978" t="s">
        <v>2247</v>
      </c>
      <c r="D1978" t="e">
        <f>VLOOKUP(C1978, 'lat-long'!A:C, 2, FALSE)</f>
        <v>#N/A</v>
      </c>
      <c r="E1978" t="e">
        <f>VLOOKUP(C1978, 'lat-long'!A:C, 3, FALSE)</f>
        <v>#N/A</v>
      </c>
    </row>
    <row r="1979" spans="1:5" x14ac:dyDescent="0.3">
      <c r="A1979" t="s">
        <v>2570</v>
      </c>
      <c r="B1979" t="s">
        <v>2247</v>
      </c>
      <c r="C1979" t="s">
        <v>2247</v>
      </c>
      <c r="D1979" t="e">
        <f>VLOOKUP(C1979, 'lat-long'!A:C, 2, FALSE)</f>
        <v>#N/A</v>
      </c>
      <c r="E1979" t="e">
        <f>VLOOKUP(C1979, 'lat-long'!A:C, 3, FALSE)</f>
        <v>#N/A</v>
      </c>
    </row>
    <row r="1980" spans="1:5" x14ac:dyDescent="0.3">
      <c r="A1980" t="s">
        <v>2571</v>
      </c>
      <c r="B1980" t="s">
        <v>2247</v>
      </c>
      <c r="C1980" t="s">
        <v>2247</v>
      </c>
      <c r="D1980" t="e">
        <f>VLOOKUP(C1980, 'lat-long'!A:C, 2, FALSE)</f>
        <v>#N/A</v>
      </c>
      <c r="E1980" t="e">
        <f>VLOOKUP(C1980, 'lat-long'!A:C, 3, FALSE)</f>
        <v>#N/A</v>
      </c>
    </row>
    <row r="1981" spans="1:5" x14ac:dyDescent="0.3">
      <c r="A1981" t="s">
        <v>2572</v>
      </c>
      <c r="B1981" t="s">
        <v>2247</v>
      </c>
      <c r="C1981" t="s">
        <v>2247</v>
      </c>
      <c r="D1981" t="e">
        <f>VLOOKUP(C1981, 'lat-long'!A:C, 2, FALSE)</f>
        <v>#N/A</v>
      </c>
      <c r="E1981" t="e">
        <f>VLOOKUP(C1981, 'lat-long'!A:C, 3, FALSE)</f>
        <v>#N/A</v>
      </c>
    </row>
    <row r="1982" spans="1:5" x14ac:dyDescent="0.3">
      <c r="A1982" t="s">
        <v>2573</v>
      </c>
      <c r="B1982" t="s">
        <v>2247</v>
      </c>
      <c r="C1982" t="s">
        <v>2247</v>
      </c>
      <c r="D1982" t="e">
        <f>VLOOKUP(C1982, 'lat-long'!A:C, 2, FALSE)</f>
        <v>#N/A</v>
      </c>
      <c r="E1982" t="e">
        <f>VLOOKUP(C1982, 'lat-long'!A:C, 3, FALSE)</f>
        <v>#N/A</v>
      </c>
    </row>
    <row r="1983" spans="1:5" x14ac:dyDescent="0.3">
      <c r="A1983" t="s">
        <v>2574</v>
      </c>
      <c r="B1983" t="s">
        <v>2247</v>
      </c>
      <c r="C1983" t="s">
        <v>2247</v>
      </c>
      <c r="D1983" t="e">
        <f>VLOOKUP(C1983, 'lat-long'!A:C, 2, FALSE)</f>
        <v>#N/A</v>
      </c>
      <c r="E1983" t="e">
        <f>VLOOKUP(C1983, 'lat-long'!A:C, 3, FALSE)</f>
        <v>#N/A</v>
      </c>
    </row>
    <row r="1984" spans="1:5" x14ac:dyDescent="0.3">
      <c r="A1984" t="s">
        <v>2575</v>
      </c>
      <c r="B1984" t="s">
        <v>2247</v>
      </c>
      <c r="C1984" t="s">
        <v>2247</v>
      </c>
      <c r="D1984" t="e">
        <f>VLOOKUP(C1984, 'lat-long'!A:C, 2, FALSE)</f>
        <v>#N/A</v>
      </c>
      <c r="E1984" t="e">
        <f>VLOOKUP(C1984, 'lat-long'!A:C, 3, FALSE)</f>
        <v>#N/A</v>
      </c>
    </row>
    <row r="1985" spans="1:5" x14ac:dyDescent="0.3">
      <c r="A1985" t="s">
        <v>2576</v>
      </c>
      <c r="B1985" t="s">
        <v>2247</v>
      </c>
      <c r="C1985" t="s">
        <v>2247</v>
      </c>
      <c r="D1985" t="e">
        <f>VLOOKUP(C1985, 'lat-long'!A:C, 2, FALSE)</f>
        <v>#N/A</v>
      </c>
      <c r="E1985" t="e">
        <f>VLOOKUP(C1985, 'lat-long'!A:C, 3, FALSE)</f>
        <v>#N/A</v>
      </c>
    </row>
    <row r="1986" spans="1:5" x14ac:dyDescent="0.3">
      <c r="A1986" t="s">
        <v>2577</v>
      </c>
      <c r="B1986" t="s">
        <v>2247</v>
      </c>
      <c r="C1986" t="s">
        <v>2247</v>
      </c>
      <c r="D1986" t="e">
        <f>VLOOKUP(C1986, 'lat-long'!A:C, 2, FALSE)</f>
        <v>#N/A</v>
      </c>
      <c r="E1986" t="e">
        <f>VLOOKUP(C1986, 'lat-long'!A:C, 3, FALSE)</f>
        <v>#N/A</v>
      </c>
    </row>
    <row r="1987" spans="1:5" x14ac:dyDescent="0.3">
      <c r="A1987" t="s">
        <v>2578</v>
      </c>
      <c r="B1987" t="s">
        <v>2247</v>
      </c>
      <c r="C1987" t="s">
        <v>2247</v>
      </c>
      <c r="D1987" t="e">
        <f>VLOOKUP(C1987, 'lat-long'!A:C, 2, FALSE)</f>
        <v>#N/A</v>
      </c>
      <c r="E1987" t="e">
        <f>VLOOKUP(C1987, 'lat-long'!A:C, 3, FALSE)</f>
        <v>#N/A</v>
      </c>
    </row>
    <row r="1988" spans="1:5" x14ac:dyDescent="0.3">
      <c r="A1988" t="s">
        <v>2579</v>
      </c>
      <c r="B1988" t="s">
        <v>2247</v>
      </c>
      <c r="C1988" t="s">
        <v>2247</v>
      </c>
      <c r="D1988" t="e">
        <f>VLOOKUP(C1988, 'lat-long'!A:C, 2, FALSE)</f>
        <v>#N/A</v>
      </c>
      <c r="E1988" t="e">
        <f>VLOOKUP(C1988, 'lat-long'!A:C, 3, FALSE)</f>
        <v>#N/A</v>
      </c>
    </row>
    <row r="1989" spans="1:5" x14ac:dyDescent="0.3">
      <c r="A1989" t="s">
        <v>2580</v>
      </c>
      <c r="B1989" t="s">
        <v>2247</v>
      </c>
      <c r="C1989" t="s">
        <v>2247</v>
      </c>
      <c r="D1989" t="e">
        <f>VLOOKUP(C1989, 'lat-long'!A:C, 2, FALSE)</f>
        <v>#N/A</v>
      </c>
      <c r="E1989" t="e">
        <f>VLOOKUP(C1989, 'lat-long'!A:C, 3, FALSE)</f>
        <v>#N/A</v>
      </c>
    </row>
    <row r="1990" spans="1:5" x14ac:dyDescent="0.3">
      <c r="A1990" t="s">
        <v>2581</v>
      </c>
      <c r="B1990" t="s">
        <v>2247</v>
      </c>
      <c r="C1990" t="s">
        <v>2247</v>
      </c>
      <c r="D1990" t="e">
        <f>VLOOKUP(C1990, 'lat-long'!A:C, 2, FALSE)</f>
        <v>#N/A</v>
      </c>
      <c r="E1990" t="e">
        <f>VLOOKUP(C1990, 'lat-long'!A:C, 3, FALSE)</f>
        <v>#N/A</v>
      </c>
    </row>
    <row r="1991" spans="1:5" x14ac:dyDescent="0.3">
      <c r="A1991" t="s">
        <v>2582</v>
      </c>
      <c r="B1991" t="s">
        <v>2247</v>
      </c>
      <c r="C1991" t="s">
        <v>2247</v>
      </c>
      <c r="D1991" t="e">
        <f>VLOOKUP(C1991, 'lat-long'!A:C, 2, FALSE)</f>
        <v>#N/A</v>
      </c>
      <c r="E1991" t="e">
        <f>VLOOKUP(C1991, 'lat-long'!A:C, 3, FALSE)</f>
        <v>#N/A</v>
      </c>
    </row>
    <row r="1992" spans="1:5" x14ac:dyDescent="0.3">
      <c r="A1992" t="s">
        <v>2583</v>
      </c>
      <c r="B1992" t="s">
        <v>2247</v>
      </c>
      <c r="C1992" t="s">
        <v>2247</v>
      </c>
      <c r="D1992" t="e">
        <f>VLOOKUP(C1992, 'lat-long'!A:C, 2, FALSE)</f>
        <v>#N/A</v>
      </c>
      <c r="E1992" t="e">
        <f>VLOOKUP(C1992, 'lat-long'!A:C, 3, FALSE)</f>
        <v>#N/A</v>
      </c>
    </row>
    <row r="1993" spans="1:5" x14ac:dyDescent="0.3">
      <c r="A1993" t="s">
        <v>2584</v>
      </c>
      <c r="B1993" t="s">
        <v>2247</v>
      </c>
      <c r="C1993" t="s">
        <v>2247</v>
      </c>
      <c r="D1993" t="e">
        <f>VLOOKUP(C1993, 'lat-long'!A:C, 2, FALSE)</f>
        <v>#N/A</v>
      </c>
      <c r="E1993" t="e">
        <f>VLOOKUP(C1993, 'lat-long'!A:C, 3, FALSE)</f>
        <v>#N/A</v>
      </c>
    </row>
    <row r="1994" spans="1:5" x14ac:dyDescent="0.3">
      <c r="A1994" t="s">
        <v>2585</v>
      </c>
      <c r="B1994" t="s">
        <v>2247</v>
      </c>
      <c r="C1994" t="s">
        <v>2247</v>
      </c>
      <c r="D1994" t="e">
        <f>VLOOKUP(C1994, 'lat-long'!A:C, 2, FALSE)</f>
        <v>#N/A</v>
      </c>
      <c r="E1994" t="e">
        <f>VLOOKUP(C1994, 'lat-long'!A:C, 3, FALSE)</f>
        <v>#N/A</v>
      </c>
    </row>
    <row r="1995" spans="1:5" x14ac:dyDescent="0.3">
      <c r="A1995" t="s">
        <v>2586</v>
      </c>
      <c r="B1995" t="s">
        <v>2247</v>
      </c>
      <c r="C1995" t="s">
        <v>2247</v>
      </c>
      <c r="D1995" t="e">
        <f>VLOOKUP(C1995, 'lat-long'!A:C, 2, FALSE)</f>
        <v>#N/A</v>
      </c>
      <c r="E1995" t="e">
        <f>VLOOKUP(C1995, 'lat-long'!A:C, 3, FALSE)</f>
        <v>#N/A</v>
      </c>
    </row>
    <row r="1996" spans="1:5" x14ac:dyDescent="0.3">
      <c r="A1996" t="s">
        <v>2587</v>
      </c>
      <c r="B1996" t="s">
        <v>2247</v>
      </c>
      <c r="C1996" t="s">
        <v>2247</v>
      </c>
      <c r="D1996" t="e">
        <f>VLOOKUP(C1996, 'lat-long'!A:C, 2, FALSE)</f>
        <v>#N/A</v>
      </c>
      <c r="E1996" t="e">
        <f>VLOOKUP(C1996, 'lat-long'!A:C, 3, FALSE)</f>
        <v>#N/A</v>
      </c>
    </row>
    <row r="1997" spans="1:5" x14ac:dyDescent="0.3">
      <c r="A1997" t="s">
        <v>2588</v>
      </c>
      <c r="B1997" t="s">
        <v>2247</v>
      </c>
      <c r="C1997" t="s">
        <v>2247</v>
      </c>
      <c r="D1997" t="e">
        <f>VLOOKUP(C1997, 'lat-long'!A:C, 2, FALSE)</f>
        <v>#N/A</v>
      </c>
      <c r="E1997" t="e">
        <f>VLOOKUP(C1997, 'lat-long'!A:C, 3, FALSE)</f>
        <v>#N/A</v>
      </c>
    </row>
    <row r="1998" spans="1:5" x14ac:dyDescent="0.3">
      <c r="A1998" t="s">
        <v>2589</v>
      </c>
      <c r="B1998" t="s">
        <v>2247</v>
      </c>
      <c r="C1998" t="s">
        <v>2247</v>
      </c>
      <c r="D1998" t="e">
        <f>VLOOKUP(C1998, 'lat-long'!A:C, 2, FALSE)</f>
        <v>#N/A</v>
      </c>
      <c r="E1998" t="e">
        <f>VLOOKUP(C1998, 'lat-long'!A:C, 3, FALSE)</f>
        <v>#N/A</v>
      </c>
    </row>
    <row r="1999" spans="1:5" x14ac:dyDescent="0.3">
      <c r="A1999" t="s">
        <v>2590</v>
      </c>
      <c r="B1999" t="s">
        <v>2247</v>
      </c>
      <c r="C1999" t="s">
        <v>2247</v>
      </c>
      <c r="D1999" t="e">
        <f>VLOOKUP(C1999, 'lat-long'!A:C, 2, FALSE)</f>
        <v>#N/A</v>
      </c>
      <c r="E1999" t="e">
        <f>VLOOKUP(C1999, 'lat-long'!A:C, 3, FALSE)</f>
        <v>#N/A</v>
      </c>
    </row>
    <row r="2000" spans="1:5" x14ac:dyDescent="0.3">
      <c r="A2000" t="s">
        <v>2591</v>
      </c>
      <c r="B2000" t="s">
        <v>2247</v>
      </c>
      <c r="C2000" t="s">
        <v>2247</v>
      </c>
      <c r="D2000" t="e">
        <f>VLOOKUP(C2000, 'lat-long'!A:C, 2, FALSE)</f>
        <v>#N/A</v>
      </c>
      <c r="E2000" t="e">
        <f>VLOOKUP(C2000, 'lat-long'!A:C, 3, FALSE)</f>
        <v>#N/A</v>
      </c>
    </row>
    <row r="2001" spans="1:5" x14ac:dyDescent="0.3">
      <c r="A2001" t="s">
        <v>2592</v>
      </c>
      <c r="B2001" t="s">
        <v>2247</v>
      </c>
      <c r="C2001" t="s">
        <v>2247</v>
      </c>
      <c r="D2001" t="e">
        <f>VLOOKUP(C2001, 'lat-long'!A:C, 2, FALSE)</f>
        <v>#N/A</v>
      </c>
      <c r="E2001" t="e">
        <f>VLOOKUP(C2001, 'lat-long'!A:C, 3, FALSE)</f>
        <v>#N/A</v>
      </c>
    </row>
    <row r="2002" spans="1:5" x14ac:dyDescent="0.3">
      <c r="A2002" t="s">
        <v>2257</v>
      </c>
      <c r="B2002" t="s">
        <v>2909</v>
      </c>
      <c r="C2002" t="s">
        <v>2257</v>
      </c>
      <c r="D2002">
        <f>VLOOKUP(C2002, 'lat-long'!A:C, 2, FALSE)</f>
        <v>-23.7</v>
      </c>
      <c r="E2002">
        <f>VLOOKUP(C2002, 'lat-long'!A:C, 3, FALSE)</f>
        <v>134.1</v>
      </c>
    </row>
    <row r="2003" spans="1:5" x14ac:dyDescent="0.3">
      <c r="A2003" t="s">
        <v>2872</v>
      </c>
      <c r="B2003" t="s">
        <v>2908</v>
      </c>
      <c r="C2003" t="s">
        <v>2269</v>
      </c>
      <c r="D2003">
        <f>VLOOKUP(C2003, 'lat-long'!A:C, 2, FALSE)</f>
        <v>33.9</v>
      </c>
      <c r="E2003">
        <f>VLOOKUP(C2003, 'lat-long'!A:C, 3, FALSE)</f>
        <v>104.1</v>
      </c>
    </row>
    <row r="2004" spans="1:5" x14ac:dyDescent="0.3">
      <c r="A2004" t="s">
        <v>2873</v>
      </c>
      <c r="B2004" t="s">
        <v>2910</v>
      </c>
      <c r="C2004" t="s">
        <v>2873</v>
      </c>
      <c r="D2004">
        <f>VLOOKUP(C2004, 'lat-long'!A:C, 2, FALSE)</f>
        <v>34.200000000000003</v>
      </c>
      <c r="E2004">
        <f>VLOOKUP(C2004, 'lat-long'!A:C, 3, FALSE)</f>
        <v>-119.9</v>
      </c>
    </row>
    <row r="2005" spans="1:5" x14ac:dyDescent="0.3">
      <c r="A2005" t="s">
        <v>2871</v>
      </c>
      <c r="B2005" t="s">
        <v>2907</v>
      </c>
      <c r="C2005" t="s">
        <v>2871</v>
      </c>
      <c r="D2005">
        <f>VLOOKUP(C2005, 'lat-long'!A:C, 2, FALSE)</f>
        <v>23.69</v>
      </c>
      <c r="E2005">
        <f>VLOOKUP(C2005, 'lat-long'!A:C, 3, FALSE)</f>
        <v>121.06</v>
      </c>
    </row>
    <row r="2006" spans="1:5" x14ac:dyDescent="0.3">
      <c r="A2006" t="s">
        <v>2874</v>
      </c>
      <c r="B2006" t="s">
        <v>2911</v>
      </c>
      <c r="C2006" t="s">
        <v>2893</v>
      </c>
      <c r="D2006">
        <f>VLOOKUP(C2006, 'lat-long'!A:C, 2, FALSE)</f>
        <v>53.1</v>
      </c>
      <c r="E2006">
        <f>VLOOKUP(C2006, 'lat-long'!A:C, 3, FALSE)</f>
        <v>22.5</v>
      </c>
    </row>
    <row r="2007" spans="1:5" x14ac:dyDescent="0.3">
      <c r="A2007" t="s">
        <v>2682</v>
      </c>
      <c r="B2007" t="s">
        <v>2252</v>
      </c>
      <c r="C2007" t="s">
        <v>2257</v>
      </c>
      <c r="D2007">
        <f>VLOOKUP(C2007, 'lat-long'!A:C, 2, FALSE)</f>
        <v>-23.7</v>
      </c>
      <c r="E2007">
        <f>VLOOKUP(C2007, 'lat-long'!A:C, 3, FALSE)</f>
        <v>134.1</v>
      </c>
    </row>
    <row r="2008" spans="1:5" x14ac:dyDescent="0.3">
      <c r="A2008" t="s">
        <v>2683</v>
      </c>
      <c r="B2008" t="s">
        <v>2252</v>
      </c>
      <c r="C2008" t="s">
        <v>2257</v>
      </c>
      <c r="D2008">
        <f>VLOOKUP(C2008, 'lat-long'!A:C, 2, FALSE)</f>
        <v>-23.7</v>
      </c>
      <c r="E2008">
        <f>VLOOKUP(C2008, 'lat-long'!A:C, 3, FALSE)</f>
        <v>134.1</v>
      </c>
    </row>
    <row r="2009" spans="1:5" x14ac:dyDescent="0.3">
      <c r="A2009" t="s">
        <v>2684</v>
      </c>
      <c r="B2009" t="s">
        <v>2252</v>
      </c>
      <c r="C2009" t="s">
        <v>2257</v>
      </c>
      <c r="D2009">
        <f>VLOOKUP(C2009, 'lat-long'!A:C, 2, FALSE)</f>
        <v>-23.7</v>
      </c>
      <c r="E2009">
        <f>VLOOKUP(C2009, 'lat-long'!A:C, 3, FALSE)</f>
        <v>134.1</v>
      </c>
    </row>
    <row r="2010" spans="1:5" x14ac:dyDescent="0.3">
      <c r="A2010" t="s">
        <v>2686</v>
      </c>
      <c r="B2010" t="s">
        <v>2252</v>
      </c>
      <c r="C2010" t="s">
        <v>2257</v>
      </c>
      <c r="D2010">
        <f>VLOOKUP(C2010, 'lat-long'!A:C, 2, FALSE)</f>
        <v>-23.7</v>
      </c>
      <c r="E2010">
        <f>VLOOKUP(C2010, 'lat-long'!A:C, 3, FALSE)</f>
        <v>134.1</v>
      </c>
    </row>
    <row r="2011" spans="1:5" x14ac:dyDescent="0.3">
      <c r="A2011" t="s">
        <v>2687</v>
      </c>
      <c r="B2011" t="s">
        <v>2252</v>
      </c>
      <c r="C2011" t="s">
        <v>2257</v>
      </c>
      <c r="D2011">
        <f>VLOOKUP(C2011, 'lat-long'!A:C, 2, FALSE)</f>
        <v>-23.7</v>
      </c>
      <c r="E2011">
        <f>VLOOKUP(C2011, 'lat-long'!A:C, 3, FALSE)</f>
        <v>134.1</v>
      </c>
    </row>
    <row r="2012" spans="1:5" x14ac:dyDescent="0.3">
      <c r="A2012" t="s">
        <v>2688</v>
      </c>
      <c r="B2012" t="s">
        <v>2252</v>
      </c>
      <c r="C2012" t="s">
        <v>2257</v>
      </c>
      <c r="D2012">
        <f>VLOOKUP(C2012, 'lat-long'!A:C, 2, FALSE)</f>
        <v>-23.7</v>
      </c>
      <c r="E2012">
        <f>VLOOKUP(C2012, 'lat-long'!A:C, 3, FALSE)</f>
        <v>134.1</v>
      </c>
    </row>
    <row r="2013" spans="1:5" x14ac:dyDescent="0.3">
      <c r="A2013" t="s">
        <v>2689</v>
      </c>
      <c r="B2013" t="s">
        <v>2252</v>
      </c>
      <c r="C2013" t="s">
        <v>2257</v>
      </c>
      <c r="D2013">
        <f>VLOOKUP(C2013, 'lat-long'!A:C, 2, FALSE)</f>
        <v>-23.7</v>
      </c>
      <c r="E2013">
        <f>VLOOKUP(C2013, 'lat-long'!A:C, 3, FALSE)</f>
        <v>134.1</v>
      </c>
    </row>
    <row r="2014" spans="1:5" x14ac:dyDescent="0.3">
      <c r="A2014" t="s">
        <v>2690</v>
      </c>
      <c r="B2014" t="s">
        <v>2252</v>
      </c>
      <c r="C2014" t="s">
        <v>2257</v>
      </c>
      <c r="D2014">
        <f>VLOOKUP(C2014, 'lat-long'!A:C, 2, FALSE)</f>
        <v>-23.7</v>
      </c>
      <c r="E2014">
        <f>VLOOKUP(C2014, 'lat-long'!A:C, 3, FALSE)</f>
        <v>134.1</v>
      </c>
    </row>
    <row r="2015" spans="1:5" x14ac:dyDescent="0.3">
      <c r="A2015" t="s">
        <v>2692</v>
      </c>
      <c r="B2015" t="s">
        <v>2252</v>
      </c>
      <c r="C2015" t="s">
        <v>2257</v>
      </c>
      <c r="D2015">
        <f>VLOOKUP(C2015, 'lat-long'!A:C, 2, FALSE)</f>
        <v>-23.7</v>
      </c>
      <c r="E2015">
        <f>VLOOKUP(C2015, 'lat-long'!A:C, 3, FALSE)</f>
        <v>134.1</v>
      </c>
    </row>
    <row r="2016" spans="1:5" x14ac:dyDescent="0.3">
      <c r="A2016" t="s">
        <v>2693</v>
      </c>
      <c r="B2016" t="s">
        <v>2252</v>
      </c>
      <c r="C2016" t="s">
        <v>2257</v>
      </c>
      <c r="D2016">
        <f>VLOOKUP(C2016, 'lat-long'!A:C, 2, FALSE)</f>
        <v>-23.7</v>
      </c>
      <c r="E2016">
        <f>VLOOKUP(C2016, 'lat-long'!A:C, 3, FALSE)</f>
        <v>134.1</v>
      </c>
    </row>
    <row r="2017" spans="1:5" x14ac:dyDescent="0.3">
      <c r="A2017" t="s">
        <v>2694</v>
      </c>
      <c r="B2017" t="s">
        <v>2252</v>
      </c>
      <c r="C2017" t="s">
        <v>2257</v>
      </c>
      <c r="D2017">
        <f>VLOOKUP(C2017, 'lat-long'!A:C, 2, FALSE)</f>
        <v>-23.7</v>
      </c>
      <c r="E2017">
        <f>VLOOKUP(C2017, 'lat-long'!A:C, 3, FALSE)</f>
        <v>134.1</v>
      </c>
    </row>
    <row r="2018" spans="1:5" x14ac:dyDescent="0.3">
      <c r="A2018" t="s">
        <v>2695</v>
      </c>
      <c r="B2018" t="s">
        <v>2252</v>
      </c>
      <c r="C2018" t="s">
        <v>2257</v>
      </c>
      <c r="D2018">
        <f>VLOOKUP(C2018, 'lat-long'!A:C, 2, FALSE)</f>
        <v>-23.7</v>
      </c>
      <c r="E2018">
        <f>VLOOKUP(C2018, 'lat-long'!A:C, 3, FALSE)</f>
        <v>134.1</v>
      </c>
    </row>
    <row r="2019" spans="1:5" x14ac:dyDescent="0.3">
      <c r="A2019" t="s">
        <v>2696</v>
      </c>
      <c r="B2019" t="s">
        <v>2252</v>
      </c>
      <c r="C2019" t="s">
        <v>2257</v>
      </c>
      <c r="D2019">
        <f>VLOOKUP(C2019, 'lat-long'!A:C, 2, FALSE)</f>
        <v>-23.7</v>
      </c>
      <c r="E2019">
        <f>VLOOKUP(C2019, 'lat-long'!A:C, 3, FALSE)</f>
        <v>134.1</v>
      </c>
    </row>
    <row r="2020" spans="1:5" x14ac:dyDescent="0.3">
      <c r="A2020" t="s">
        <v>2697</v>
      </c>
      <c r="B2020" t="s">
        <v>2252</v>
      </c>
      <c r="C2020" t="s">
        <v>2257</v>
      </c>
      <c r="D2020">
        <f>VLOOKUP(C2020, 'lat-long'!A:C, 2, FALSE)</f>
        <v>-23.7</v>
      </c>
      <c r="E2020">
        <f>VLOOKUP(C2020, 'lat-long'!A:C, 3, FALSE)</f>
        <v>134.1</v>
      </c>
    </row>
    <row r="2021" spans="1:5" x14ac:dyDescent="0.3">
      <c r="A2021" t="s">
        <v>2698</v>
      </c>
      <c r="B2021" t="s">
        <v>2252</v>
      </c>
      <c r="C2021" t="s">
        <v>2257</v>
      </c>
      <c r="D2021">
        <f>VLOOKUP(C2021, 'lat-long'!A:C, 2, FALSE)</f>
        <v>-23.7</v>
      </c>
      <c r="E2021">
        <f>VLOOKUP(C2021, 'lat-long'!A:C, 3, FALSE)</f>
        <v>134.1</v>
      </c>
    </row>
    <row r="2022" spans="1:5" x14ac:dyDescent="0.3">
      <c r="A2022" t="s">
        <v>2699</v>
      </c>
      <c r="B2022" t="s">
        <v>2252</v>
      </c>
      <c r="C2022" t="s">
        <v>2257</v>
      </c>
      <c r="D2022">
        <f>VLOOKUP(C2022, 'lat-long'!A:C, 2, FALSE)</f>
        <v>-23.7</v>
      </c>
      <c r="E2022">
        <f>VLOOKUP(C2022, 'lat-long'!A:C, 3, FALSE)</f>
        <v>134.1</v>
      </c>
    </row>
    <row r="2023" spans="1:5" x14ac:dyDescent="0.3">
      <c r="A2023" t="s">
        <v>2700</v>
      </c>
      <c r="B2023" t="s">
        <v>2252</v>
      </c>
      <c r="C2023" t="s">
        <v>2257</v>
      </c>
      <c r="D2023">
        <f>VLOOKUP(C2023, 'lat-long'!A:C, 2, FALSE)</f>
        <v>-23.7</v>
      </c>
      <c r="E2023">
        <f>VLOOKUP(C2023, 'lat-long'!A:C, 3, FALSE)</f>
        <v>134.1</v>
      </c>
    </row>
    <row r="2024" spans="1:5" x14ac:dyDescent="0.3">
      <c r="A2024" t="s">
        <v>2701</v>
      </c>
      <c r="B2024" t="s">
        <v>2252</v>
      </c>
      <c r="C2024" t="s">
        <v>2257</v>
      </c>
      <c r="D2024">
        <f>VLOOKUP(C2024, 'lat-long'!A:C, 2, FALSE)</f>
        <v>-23.7</v>
      </c>
      <c r="E2024">
        <f>VLOOKUP(C2024, 'lat-long'!A:C, 3, FALSE)</f>
        <v>134.1</v>
      </c>
    </row>
    <row r="2025" spans="1:5" x14ac:dyDescent="0.3">
      <c r="A2025" t="s">
        <v>2702</v>
      </c>
      <c r="B2025" t="s">
        <v>2252</v>
      </c>
      <c r="C2025" t="s">
        <v>2257</v>
      </c>
      <c r="D2025">
        <f>VLOOKUP(C2025, 'lat-long'!A:C, 2, FALSE)</f>
        <v>-23.7</v>
      </c>
      <c r="E2025">
        <f>VLOOKUP(C2025, 'lat-long'!A:C, 3, FALSE)</f>
        <v>134.1</v>
      </c>
    </row>
    <row r="2026" spans="1:5" x14ac:dyDescent="0.3">
      <c r="A2026" t="s">
        <v>2703</v>
      </c>
      <c r="B2026" t="s">
        <v>2252</v>
      </c>
      <c r="C2026" t="s">
        <v>2257</v>
      </c>
      <c r="D2026">
        <f>VLOOKUP(C2026, 'lat-long'!A:C, 2, FALSE)</f>
        <v>-23.7</v>
      </c>
      <c r="E2026">
        <f>VLOOKUP(C2026, 'lat-long'!A:C, 3, FALSE)</f>
        <v>134.1</v>
      </c>
    </row>
    <row r="2027" spans="1:5" x14ac:dyDescent="0.3">
      <c r="A2027" t="s">
        <v>2704</v>
      </c>
      <c r="B2027" t="s">
        <v>2252</v>
      </c>
      <c r="C2027" t="s">
        <v>2257</v>
      </c>
      <c r="D2027">
        <f>VLOOKUP(C2027, 'lat-long'!A:C, 2, FALSE)</f>
        <v>-23.7</v>
      </c>
      <c r="E2027">
        <f>VLOOKUP(C2027, 'lat-long'!A:C, 3, FALSE)</f>
        <v>134.1</v>
      </c>
    </row>
    <row r="2028" spans="1:5" x14ac:dyDescent="0.3">
      <c r="A2028" t="s">
        <v>2705</v>
      </c>
      <c r="B2028" t="s">
        <v>2252</v>
      </c>
      <c r="C2028" t="s">
        <v>2257</v>
      </c>
      <c r="D2028">
        <f>VLOOKUP(C2028, 'lat-long'!A:C, 2, FALSE)</f>
        <v>-23.7</v>
      </c>
      <c r="E2028">
        <f>VLOOKUP(C2028, 'lat-long'!A:C, 3, FALSE)</f>
        <v>134.1</v>
      </c>
    </row>
    <row r="2029" spans="1:5" x14ac:dyDescent="0.3">
      <c r="A2029" t="s">
        <v>2706</v>
      </c>
      <c r="B2029" t="s">
        <v>2252</v>
      </c>
      <c r="C2029" t="s">
        <v>2257</v>
      </c>
      <c r="D2029">
        <f>VLOOKUP(C2029, 'lat-long'!A:C, 2, FALSE)</f>
        <v>-23.7</v>
      </c>
      <c r="E2029">
        <f>VLOOKUP(C2029, 'lat-long'!A:C, 3, FALSE)</f>
        <v>134.1</v>
      </c>
    </row>
    <row r="2030" spans="1:5" x14ac:dyDescent="0.3">
      <c r="A2030" t="s">
        <v>2707</v>
      </c>
      <c r="B2030" t="s">
        <v>2252</v>
      </c>
      <c r="C2030" t="s">
        <v>2257</v>
      </c>
      <c r="D2030">
        <f>VLOOKUP(C2030, 'lat-long'!A:C, 2, FALSE)</f>
        <v>-23.7</v>
      </c>
      <c r="E2030">
        <f>VLOOKUP(C2030, 'lat-long'!A:C, 3, FALSE)</f>
        <v>134.1</v>
      </c>
    </row>
    <row r="2031" spans="1:5" x14ac:dyDescent="0.3">
      <c r="A2031" t="s">
        <v>2708</v>
      </c>
      <c r="B2031" t="s">
        <v>2252</v>
      </c>
      <c r="C2031" t="s">
        <v>2257</v>
      </c>
      <c r="D2031">
        <f>VLOOKUP(C2031, 'lat-long'!A:C, 2, FALSE)</f>
        <v>-23.7</v>
      </c>
      <c r="E2031">
        <f>VLOOKUP(C2031, 'lat-long'!A:C, 3, FALSE)</f>
        <v>134.1</v>
      </c>
    </row>
    <row r="2032" spans="1:5" x14ac:dyDescent="0.3">
      <c r="A2032" t="s">
        <v>2710</v>
      </c>
      <c r="B2032" t="s">
        <v>2252</v>
      </c>
      <c r="C2032" t="s">
        <v>2257</v>
      </c>
      <c r="D2032">
        <f>VLOOKUP(C2032, 'lat-long'!A:C, 2, FALSE)</f>
        <v>-23.7</v>
      </c>
      <c r="E2032">
        <f>VLOOKUP(C2032, 'lat-long'!A:C, 3, FALSE)</f>
        <v>134.1</v>
      </c>
    </row>
    <row r="2033" spans="1:5" x14ac:dyDescent="0.3">
      <c r="A2033" t="s">
        <v>2711</v>
      </c>
      <c r="B2033" t="s">
        <v>2252</v>
      </c>
      <c r="C2033" t="s">
        <v>2257</v>
      </c>
      <c r="D2033">
        <f>VLOOKUP(C2033, 'lat-long'!A:C, 2, FALSE)</f>
        <v>-23.7</v>
      </c>
      <c r="E2033">
        <f>VLOOKUP(C2033, 'lat-long'!A:C, 3, FALSE)</f>
        <v>134.1</v>
      </c>
    </row>
    <row r="2034" spans="1:5" x14ac:dyDescent="0.3">
      <c r="A2034" t="s">
        <v>2712</v>
      </c>
      <c r="B2034" t="s">
        <v>2252</v>
      </c>
      <c r="C2034" t="s">
        <v>2257</v>
      </c>
      <c r="D2034">
        <f>VLOOKUP(C2034, 'lat-long'!A:C, 2, FALSE)</f>
        <v>-23.7</v>
      </c>
      <c r="E2034">
        <f>VLOOKUP(C2034, 'lat-long'!A:C, 3, FALSE)</f>
        <v>134.1</v>
      </c>
    </row>
    <row r="2035" spans="1:5" x14ac:dyDescent="0.3">
      <c r="A2035" t="s">
        <v>2714</v>
      </c>
      <c r="B2035" t="s">
        <v>2252</v>
      </c>
      <c r="C2035" t="s">
        <v>2257</v>
      </c>
      <c r="D2035">
        <f>VLOOKUP(C2035, 'lat-long'!A:C, 2, FALSE)</f>
        <v>-23.7</v>
      </c>
      <c r="E2035">
        <f>VLOOKUP(C2035, 'lat-long'!A:C, 3, FALSE)</f>
        <v>134.1</v>
      </c>
    </row>
    <row r="2036" spans="1:5" x14ac:dyDescent="0.3">
      <c r="A2036" t="s">
        <v>2715</v>
      </c>
      <c r="B2036" t="s">
        <v>2252</v>
      </c>
      <c r="C2036" t="s">
        <v>2257</v>
      </c>
      <c r="D2036">
        <f>VLOOKUP(C2036, 'lat-long'!A:C, 2, FALSE)</f>
        <v>-23.7</v>
      </c>
      <c r="E2036">
        <f>VLOOKUP(C2036, 'lat-long'!A:C, 3, FALSE)</f>
        <v>134.1</v>
      </c>
    </row>
    <row r="2037" spans="1:5" x14ac:dyDescent="0.3">
      <c r="A2037" t="s">
        <v>2716</v>
      </c>
      <c r="B2037" t="s">
        <v>2252</v>
      </c>
      <c r="C2037" t="s">
        <v>2257</v>
      </c>
      <c r="D2037">
        <f>VLOOKUP(C2037, 'lat-long'!A:C, 2, FALSE)</f>
        <v>-23.7</v>
      </c>
      <c r="E2037">
        <f>VLOOKUP(C2037, 'lat-long'!A:C, 3, FALSE)</f>
        <v>134.1</v>
      </c>
    </row>
    <row r="2038" spans="1:5" x14ac:dyDescent="0.3">
      <c r="A2038" t="s">
        <v>2717</v>
      </c>
      <c r="B2038" t="s">
        <v>2252</v>
      </c>
      <c r="C2038" t="s">
        <v>2257</v>
      </c>
      <c r="D2038">
        <f>VLOOKUP(C2038, 'lat-long'!A:C, 2, FALSE)</f>
        <v>-23.7</v>
      </c>
      <c r="E2038">
        <f>VLOOKUP(C2038, 'lat-long'!A:C, 3, FALSE)</f>
        <v>134.1</v>
      </c>
    </row>
    <row r="2039" spans="1:5" x14ac:dyDescent="0.3">
      <c r="A2039" t="s">
        <v>2718</v>
      </c>
      <c r="B2039" t="s">
        <v>2252</v>
      </c>
      <c r="C2039" t="s">
        <v>2257</v>
      </c>
      <c r="D2039">
        <f>VLOOKUP(C2039, 'lat-long'!A:C, 2, FALSE)</f>
        <v>-23.7</v>
      </c>
      <c r="E2039">
        <f>VLOOKUP(C2039, 'lat-long'!A:C, 3, FALSE)</f>
        <v>134.1</v>
      </c>
    </row>
    <row r="2040" spans="1:5" x14ac:dyDescent="0.3">
      <c r="A2040" t="s">
        <v>2719</v>
      </c>
      <c r="B2040" t="s">
        <v>2252</v>
      </c>
      <c r="C2040" t="s">
        <v>2257</v>
      </c>
      <c r="D2040">
        <f>VLOOKUP(C2040, 'lat-long'!A:C, 2, FALSE)</f>
        <v>-23.7</v>
      </c>
      <c r="E2040">
        <f>VLOOKUP(C2040, 'lat-long'!A:C, 3, FALSE)</f>
        <v>134.1</v>
      </c>
    </row>
    <row r="2041" spans="1:5" x14ac:dyDescent="0.3">
      <c r="A2041" t="s">
        <v>2722</v>
      </c>
      <c r="B2041" t="s">
        <v>2252</v>
      </c>
      <c r="C2041" t="s">
        <v>2257</v>
      </c>
      <c r="D2041">
        <f>VLOOKUP(C2041, 'lat-long'!A:C, 2, FALSE)</f>
        <v>-23.7</v>
      </c>
      <c r="E2041">
        <f>VLOOKUP(C2041, 'lat-long'!A:C, 3, FALSE)</f>
        <v>134.1</v>
      </c>
    </row>
    <row r="2042" spans="1:5" x14ac:dyDescent="0.3">
      <c r="A2042" t="s">
        <v>2724</v>
      </c>
      <c r="B2042" t="s">
        <v>2252</v>
      </c>
      <c r="C2042" t="s">
        <v>2257</v>
      </c>
      <c r="D2042">
        <f>VLOOKUP(C2042, 'lat-long'!A:C, 2, FALSE)</f>
        <v>-23.7</v>
      </c>
      <c r="E2042">
        <f>VLOOKUP(C2042, 'lat-long'!A:C, 3, FALSE)</f>
        <v>134.1</v>
      </c>
    </row>
    <row r="2043" spans="1:5" x14ac:dyDescent="0.3">
      <c r="A2043" t="s">
        <v>2725</v>
      </c>
      <c r="B2043" t="s">
        <v>2252</v>
      </c>
      <c r="C2043" t="s">
        <v>2257</v>
      </c>
      <c r="D2043">
        <f>VLOOKUP(C2043, 'lat-long'!A:C, 2, FALSE)</f>
        <v>-23.7</v>
      </c>
      <c r="E2043">
        <f>VLOOKUP(C2043, 'lat-long'!A:C, 3, FALSE)</f>
        <v>134.1</v>
      </c>
    </row>
    <row r="2044" spans="1:5" x14ac:dyDescent="0.3">
      <c r="A2044" t="s">
        <v>2726</v>
      </c>
      <c r="B2044" t="s">
        <v>2252</v>
      </c>
      <c r="C2044" t="s">
        <v>2257</v>
      </c>
      <c r="D2044">
        <f>VLOOKUP(C2044, 'lat-long'!A:C, 2, FALSE)</f>
        <v>-23.7</v>
      </c>
      <c r="E2044">
        <f>VLOOKUP(C2044, 'lat-long'!A:C, 3, FALSE)</f>
        <v>134.1</v>
      </c>
    </row>
    <row r="2045" spans="1:5" x14ac:dyDescent="0.3">
      <c r="A2045" t="s">
        <v>2727</v>
      </c>
      <c r="B2045" t="s">
        <v>2252</v>
      </c>
      <c r="C2045" t="s">
        <v>2257</v>
      </c>
      <c r="D2045">
        <f>VLOOKUP(C2045, 'lat-long'!A:C, 2, FALSE)</f>
        <v>-23.7</v>
      </c>
      <c r="E2045">
        <f>VLOOKUP(C2045, 'lat-long'!A:C, 3, FALSE)</f>
        <v>134.1</v>
      </c>
    </row>
    <row r="2046" spans="1:5" x14ac:dyDescent="0.3">
      <c r="A2046" t="s">
        <v>2728</v>
      </c>
      <c r="B2046" t="s">
        <v>2252</v>
      </c>
      <c r="C2046" t="s">
        <v>2257</v>
      </c>
      <c r="D2046">
        <f>VLOOKUP(C2046, 'lat-long'!A:C, 2, FALSE)</f>
        <v>-23.7</v>
      </c>
      <c r="E2046">
        <f>VLOOKUP(C2046, 'lat-long'!A:C, 3, FALSE)</f>
        <v>134.1</v>
      </c>
    </row>
    <row r="2047" spans="1:5" x14ac:dyDescent="0.3">
      <c r="A2047" t="s">
        <v>2729</v>
      </c>
      <c r="B2047" t="s">
        <v>2252</v>
      </c>
      <c r="C2047" t="s">
        <v>2257</v>
      </c>
      <c r="D2047">
        <f>VLOOKUP(C2047, 'lat-long'!A:C, 2, FALSE)</f>
        <v>-23.7</v>
      </c>
      <c r="E2047">
        <f>VLOOKUP(C2047, 'lat-long'!A:C, 3, FALSE)</f>
        <v>134.1</v>
      </c>
    </row>
    <row r="2048" spans="1:5" x14ac:dyDescent="0.3">
      <c r="A2048" t="s">
        <v>2730</v>
      </c>
      <c r="B2048" t="s">
        <v>2252</v>
      </c>
      <c r="C2048" t="s">
        <v>2257</v>
      </c>
      <c r="D2048">
        <f>VLOOKUP(C2048, 'lat-long'!A:C, 2, FALSE)</f>
        <v>-23.7</v>
      </c>
      <c r="E2048">
        <f>VLOOKUP(C2048, 'lat-long'!A:C, 3, FALSE)</f>
        <v>134.1</v>
      </c>
    </row>
    <row r="2049" spans="1:5" x14ac:dyDescent="0.3">
      <c r="A2049" t="s">
        <v>2732</v>
      </c>
      <c r="B2049" t="s">
        <v>2252</v>
      </c>
      <c r="C2049" t="s">
        <v>2257</v>
      </c>
      <c r="D2049">
        <f>VLOOKUP(C2049, 'lat-long'!A:C, 2, FALSE)</f>
        <v>-23.7</v>
      </c>
      <c r="E2049">
        <f>VLOOKUP(C2049, 'lat-long'!A:C, 3, FALSE)</f>
        <v>134.1</v>
      </c>
    </row>
    <row r="2050" spans="1:5" x14ac:dyDescent="0.3">
      <c r="A2050" t="s">
        <v>2733</v>
      </c>
      <c r="B2050" t="s">
        <v>2252</v>
      </c>
      <c r="C2050" t="s">
        <v>2257</v>
      </c>
      <c r="D2050">
        <f>VLOOKUP(C2050, 'lat-long'!A:C, 2, FALSE)</f>
        <v>-23.7</v>
      </c>
      <c r="E2050">
        <f>VLOOKUP(C2050, 'lat-long'!A:C, 3, FALSE)</f>
        <v>134.1</v>
      </c>
    </row>
    <row r="2051" spans="1:5" x14ac:dyDescent="0.3">
      <c r="A2051" t="s">
        <v>2734</v>
      </c>
      <c r="B2051" t="s">
        <v>2252</v>
      </c>
      <c r="C2051" t="s">
        <v>2257</v>
      </c>
      <c r="D2051">
        <f>VLOOKUP(C2051, 'lat-long'!A:C, 2, FALSE)</f>
        <v>-23.7</v>
      </c>
      <c r="E2051">
        <f>VLOOKUP(C2051, 'lat-long'!A:C, 3, FALSE)</f>
        <v>134.1</v>
      </c>
    </row>
    <row r="2052" spans="1:5" x14ac:dyDescent="0.3">
      <c r="A2052" t="s">
        <v>2735</v>
      </c>
      <c r="B2052" t="s">
        <v>2252</v>
      </c>
      <c r="C2052" t="s">
        <v>2257</v>
      </c>
      <c r="D2052">
        <f>VLOOKUP(C2052, 'lat-long'!A:C, 2, FALSE)</f>
        <v>-23.7</v>
      </c>
      <c r="E2052">
        <f>VLOOKUP(C2052, 'lat-long'!A:C, 3, FALSE)</f>
        <v>134.1</v>
      </c>
    </row>
    <row r="2053" spans="1:5" x14ac:dyDescent="0.3">
      <c r="A2053" t="s">
        <v>2737</v>
      </c>
      <c r="B2053" t="s">
        <v>2252</v>
      </c>
      <c r="C2053" t="s">
        <v>2257</v>
      </c>
      <c r="D2053">
        <f>VLOOKUP(C2053, 'lat-long'!A:C, 2, FALSE)</f>
        <v>-23.7</v>
      </c>
      <c r="E2053">
        <f>VLOOKUP(C2053, 'lat-long'!A:C, 3, FALSE)</f>
        <v>134.1</v>
      </c>
    </row>
    <row r="2054" spans="1:5" x14ac:dyDescent="0.3">
      <c r="A2054" t="s">
        <v>2738</v>
      </c>
      <c r="B2054" t="s">
        <v>2252</v>
      </c>
      <c r="C2054" t="s">
        <v>2257</v>
      </c>
      <c r="D2054">
        <f>VLOOKUP(C2054, 'lat-long'!A:C, 2, FALSE)</f>
        <v>-23.7</v>
      </c>
      <c r="E2054">
        <f>VLOOKUP(C2054, 'lat-long'!A:C, 3, FALSE)</f>
        <v>134.1</v>
      </c>
    </row>
    <row r="2055" spans="1:5" x14ac:dyDescent="0.3">
      <c r="A2055" t="s">
        <v>2739</v>
      </c>
      <c r="B2055" t="s">
        <v>2252</v>
      </c>
      <c r="C2055" t="s">
        <v>2257</v>
      </c>
      <c r="D2055">
        <f>VLOOKUP(C2055, 'lat-long'!A:C, 2, FALSE)</f>
        <v>-23.7</v>
      </c>
      <c r="E2055">
        <f>VLOOKUP(C2055, 'lat-long'!A:C, 3, FALSE)</f>
        <v>134.1</v>
      </c>
    </row>
    <row r="2056" spans="1:5" x14ac:dyDescent="0.3">
      <c r="A2056" t="s">
        <v>2740</v>
      </c>
      <c r="B2056" t="s">
        <v>2252</v>
      </c>
      <c r="C2056" t="s">
        <v>2257</v>
      </c>
      <c r="D2056">
        <f>VLOOKUP(C2056, 'lat-long'!A:C, 2, FALSE)</f>
        <v>-23.7</v>
      </c>
      <c r="E2056">
        <f>VLOOKUP(C2056, 'lat-long'!A:C, 3, FALSE)</f>
        <v>134.1</v>
      </c>
    </row>
    <row r="2057" spans="1:5" x14ac:dyDescent="0.3">
      <c r="A2057" t="s">
        <v>2741</v>
      </c>
      <c r="B2057" t="s">
        <v>2252</v>
      </c>
      <c r="C2057" t="s">
        <v>2257</v>
      </c>
      <c r="D2057">
        <f>VLOOKUP(C2057, 'lat-long'!A:C, 2, FALSE)</f>
        <v>-23.7</v>
      </c>
      <c r="E2057">
        <f>VLOOKUP(C2057, 'lat-long'!A:C, 3, FALSE)</f>
        <v>134.1</v>
      </c>
    </row>
    <row r="2058" spans="1:5" x14ac:dyDescent="0.3">
      <c r="A2058" t="s">
        <v>2742</v>
      </c>
      <c r="B2058" t="s">
        <v>2252</v>
      </c>
      <c r="C2058" t="s">
        <v>2257</v>
      </c>
      <c r="D2058">
        <f>VLOOKUP(C2058, 'lat-long'!A:C, 2, FALSE)</f>
        <v>-23.7</v>
      </c>
      <c r="E2058">
        <f>VLOOKUP(C2058, 'lat-long'!A:C, 3, FALSE)</f>
        <v>134.1</v>
      </c>
    </row>
    <row r="2059" spans="1:5" x14ac:dyDescent="0.3">
      <c r="A2059" t="s">
        <v>2745</v>
      </c>
      <c r="B2059" t="s">
        <v>2252</v>
      </c>
      <c r="C2059" t="s">
        <v>2257</v>
      </c>
      <c r="D2059">
        <f>VLOOKUP(C2059, 'lat-long'!A:C, 2, FALSE)</f>
        <v>-23.7</v>
      </c>
      <c r="E2059">
        <f>VLOOKUP(C2059, 'lat-long'!A:C, 3, FALSE)</f>
        <v>134.1</v>
      </c>
    </row>
    <row r="2060" spans="1:5" x14ac:dyDescent="0.3">
      <c r="A2060" t="s">
        <v>2747</v>
      </c>
      <c r="B2060" t="s">
        <v>2252</v>
      </c>
      <c r="C2060" t="s">
        <v>2257</v>
      </c>
      <c r="D2060">
        <f>VLOOKUP(C2060, 'lat-long'!A:C, 2, FALSE)</f>
        <v>-23.7</v>
      </c>
      <c r="E2060">
        <f>VLOOKUP(C2060, 'lat-long'!A:C, 3, FALSE)</f>
        <v>134.1</v>
      </c>
    </row>
    <row r="2061" spans="1:5" x14ac:dyDescent="0.3">
      <c r="A2061" t="s">
        <v>2748</v>
      </c>
      <c r="B2061" t="s">
        <v>2252</v>
      </c>
      <c r="C2061" t="s">
        <v>2257</v>
      </c>
      <c r="D2061">
        <f>VLOOKUP(C2061, 'lat-long'!A:C, 2, FALSE)</f>
        <v>-23.7</v>
      </c>
      <c r="E2061">
        <f>VLOOKUP(C2061, 'lat-long'!A:C, 3, FALSE)</f>
        <v>134.1</v>
      </c>
    </row>
    <row r="2062" spans="1:5" x14ac:dyDescent="0.3">
      <c r="A2062" t="s">
        <v>2749</v>
      </c>
      <c r="B2062" t="s">
        <v>2252</v>
      </c>
      <c r="C2062" t="s">
        <v>2257</v>
      </c>
      <c r="D2062">
        <f>VLOOKUP(C2062, 'lat-long'!A:C, 2, FALSE)</f>
        <v>-23.7</v>
      </c>
      <c r="E2062">
        <f>VLOOKUP(C2062, 'lat-long'!A:C, 3, FALSE)</f>
        <v>134.1</v>
      </c>
    </row>
    <row r="2063" spans="1:5" x14ac:dyDescent="0.3">
      <c r="A2063" t="s">
        <v>2751</v>
      </c>
      <c r="B2063" t="s">
        <v>2252</v>
      </c>
      <c r="C2063" t="s">
        <v>2257</v>
      </c>
      <c r="D2063">
        <f>VLOOKUP(C2063, 'lat-long'!A:C, 2, FALSE)</f>
        <v>-23.7</v>
      </c>
      <c r="E2063">
        <f>VLOOKUP(C2063, 'lat-long'!A:C, 3, FALSE)</f>
        <v>134.1</v>
      </c>
    </row>
    <row r="2064" spans="1:5" x14ac:dyDescent="0.3">
      <c r="A2064" t="s">
        <v>2752</v>
      </c>
      <c r="B2064" t="s">
        <v>2252</v>
      </c>
      <c r="C2064" t="s">
        <v>2257</v>
      </c>
      <c r="D2064">
        <f>VLOOKUP(C2064, 'lat-long'!A:C, 2, FALSE)</f>
        <v>-23.7</v>
      </c>
      <c r="E2064">
        <f>VLOOKUP(C2064, 'lat-long'!A:C, 3, FALSE)</f>
        <v>134.1</v>
      </c>
    </row>
    <row r="2065" spans="1:5" x14ac:dyDescent="0.3">
      <c r="A2065" t="s">
        <v>2754</v>
      </c>
      <c r="B2065" t="s">
        <v>2252</v>
      </c>
      <c r="C2065" t="s">
        <v>2257</v>
      </c>
      <c r="D2065">
        <f>VLOOKUP(C2065, 'lat-long'!A:C, 2, FALSE)</f>
        <v>-23.7</v>
      </c>
      <c r="E2065">
        <f>VLOOKUP(C2065, 'lat-long'!A:C, 3, FALSE)</f>
        <v>134.1</v>
      </c>
    </row>
    <row r="2066" spans="1:5" x14ac:dyDescent="0.3">
      <c r="A2066" t="s">
        <v>2755</v>
      </c>
      <c r="B2066" t="s">
        <v>2252</v>
      </c>
      <c r="C2066" t="s">
        <v>2257</v>
      </c>
      <c r="D2066">
        <f>VLOOKUP(C2066, 'lat-long'!A:C, 2, FALSE)</f>
        <v>-23.7</v>
      </c>
      <c r="E2066">
        <f>VLOOKUP(C2066, 'lat-long'!A:C, 3, FALSE)</f>
        <v>134.1</v>
      </c>
    </row>
    <row r="2067" spans="1:5" x14ac:dyDescent="0.3">
      <c r="A2067" t="s">
        <v>2756</v>
      </c>
      <c r="B2067" t="s">
        <v>2252</v>
      </c>
      <c r="C2067" t="s">
        <v>2257</v>
      </c>
      <c r="D2067">
        <f>VLOOKUP(C2067, 'lat-long'!A:C, 2, FALSE)</f>
        <v>-23.7</v>
      </c>
      <c r="E2067">
        <f>VLOOKUP(C2067, 'lat-long'!A:C, 3, FALSE)</f>
        <v>134.1</v>
      </c>
    </row>
    <row r="2068" spans="1:5" x14ac:dyDescent="0.3">
      <c r="A2068" t="s">
        <v>2757</v>
      </c>
      <c r="B2068" t="s">
        <v>2252</v>
      </c>
      <c r="C2068" t="s">
        <v>2257</v>
      </c>
      <c r="D2068">
        <f>VLOOKUP(C2068, 'lat-long'!A:C, 2, FALSE)</f>
        <v>-23.7</v>
      </c>
      <c r="E2068">
        <f>VLOOKUP(C2068, 'lat-long'!A:C, 3, FALSE)</f>
        <v>134.1</v>
      </c>
    </row>
    <row r="2069" spans="1:5" x14ac:dyDescent="0.3">
      <c r="A2069" t="s">
        <v>2758</v>
      </c>
      <c r="B2069" t="s">
        <v>2252</v>
      </c>
      <c r="C2069" t="s">
        <v>2257</v>
      </c>
      <c r="D2069">
        <f>VLOOKUP(C2069, 'lat-long'!A:C, 2, FALSE)</f>
        <v>-23.7</v>
      </c>
      <c r="E2069">
        <f>VLOOKUP(C2069, 'lat-long'!A:C, 3, FALSE)</f>
        <v>134.1</v>
      </c>
    </row>
    <row r="2070" spans="1:5" x14ac:dyDescent="0.3">
      <c r="A2070" t="s">
        <v>2759</v>
      </c>
      <c r="B2070" t="s">
        <v>2252</v>
      </c>
      <c r="C2070" t="s">
        <v>2257</v>
      </c>
      <c r="D2070">
        <f>VLOOKUP(C2070, 'lat-long'!A:C, 2, FALSE)</f>
        <v>-23.7</v>
      </c>
      <c r="E2070">
        <f>VLOOKUP(C2070, 'lat-long'!A:C, 3, FALSE)</f>
        <v>134.1</v>
      </c>
    </row>
    <row r="2071" spans="1:5" x14ac:dyDescent="0.3">
      <c r="A2071" t="s">
        <v>2760</v>
      </c>
      <c r="B2071" t="s">
        <v>2252</v>
      </c>
      <c r="C2071" t="s">
        <v>2257</v>
      </c>
      <c r="D2071">
        <f>VLOOKUP(C2071, 'lat-long'!A:C, 2, FALSE)</f>
        <v>-23.7</v>
      </c>
      <c r="E2071">
        <f>VLOOKUP(C2071, 'lat-long'!A:C, 3, FALSE)</f>
        <v>134.1</v>
      </c>
    </row>
    <row r="2072" spans="1:5" x14ac:dyDescent="0.3">
      <c r="A2072" t="s">
        <v>2763</v>
      </c>
      <c r="B2072" t="s">
        <v>2252</v>
      </c>
      <c r="C2072" t="s">
        <v>2257</v>
      </c>
      <c r="D2072">
        <f>VLOOKUP(C2072, 'lat-long'!A:C, 2, FALSE)</f>
        <v>-23.7</v>
      </c>
      <c r="E2072">
        <f>VLOOKUP(C2072, 'lat-long'!A:C, 3, FALSE)</f>
        <v>134.1</v>
      </c>
    </row>
    <row r="2073" spans="1:5" x14ac:dyDescent="0.3">
      <c r="A2073" t="s">
        <v>2767</v>
      </c>
      <c r="B2073" t="s">
        <v>2252</v>
      </c>
      <c r="C2073" t="s">
        <v>2257</v>
      </c>
      <c r="D2073">
        <f>VLOOKUP(C2073, 'lat-long'!A:C, 2, FALSE)</f>
        <v>-23.7</v>
      </c>
      <c r="E2073">
        <f>VLOOKUP(C2073, 'lat-long'!A:C, 3, FALSE)</f>
        <v>134.1</v>
      </c>
    </row>
    <row r="2074" spans="1:5" x14ac:dyDescent="0.3">
      <c r="A2074" t="s">
        <v>2768</v>
      </c>
      <c r="B2074" t="s">
        <v>2252</v>
      </c>
      <c r="C2074" t="s">
        <v>2257</v>
      </c>
      <c r="D2074">
        <f>VLOOKUP(C2074, 'lat-long'!A:C, 2, FALSE)</f>
        <v>-23.7</v>
      </c>
      <c r="E2074">
        <f>VLOOKUP(C2074, 'lat-long'!A:C, 3, FALSE)</f>
        <v>134.1</v>
      </c>
    </row>
    <row r="2075" spans="1:5" x14ac:dyDescent="0.3">
      <c r="A2075" t="s">
        <v>2770</v>
      </c>
      <c r="B2075" t="s">
        <v>2252</v>
      </c>
      <c r="C2075" t="s">
        <v>2257</v>
      </c>
      <c r="D2075">
        <f>VLOOKUP(C2075, 'lat-long'!A:C, 2, FALSE)</f>
        <v>-23.7</v>
      </c>
      <c r="E2075">
        <f>VLOOKUP(C2075, 'lat-long'!A:C, 3, FALSE)</f>
        <v>134.1</v>
      </c>
    </row>
    <row r="2076" spans="1:5" x14ac:dyDescent="0.3">
      <c r="A2076" t="s">
        <v>2771</v>
      </c>
      <c r="B2076" t="s">
        <v>2252</v>
      </c>
      <c r="C2076" t="s">
        <v>2257</v>
      </c>
      <c r="D2076">
        <f>VLOOKUP(C2076, 'lat-long'!A:C, 2, FALSE)</f>
        <v>-23.7</v>
      </c>
      <c r="E2076">
        <f>VLOOKUP(C2076, 'lat-long'!A:C, 3, FALSE)</f>
        <v>134.1</v>
      </c>
    </row>
    <row r="2077" spans="1:5" x14ac:dyDescent="0.3">
      <c r="A2077" t="s">
        <v>2772</v>
      </c>
      <c r="B2077" t="s">
        <v>2252</v>
      </c>
      <c r="C2077" t="s">
        <v>2257</v>
      </c>
      <c r="D2077">
        <f>VLOOKUP(C2077, 'lat-long'!A:C, 2, FALSE)</f>
        <v>-23.7</v>
      </c>
      <c r="E2077">
        <f>VLOOKUP(C2077, 'lat-long'!A:C, 3, FALSE)</f>
        <v>134.1</v>
      </c>
    </row>
    <row r="2078" spans="1:5" x14ac:dyDescent="0.3">
      <c r="A2078" t="s">
        <v>2773</v>
      </c>
      <c r="B2078" t="s">
        <v>2252</v>
      </c>
      <c r="C2078" t="s">
        <v>2257</v>
      </c>
      <c r="D2078">
        <f>VLOOKUP(C2078, 'lat-long'!A:C, 2, FALSE)</f>
        <v>-23.7</v>
      </c>
      <c r="E2078">
        <f>VLOOKUP(C2078, 'lat-long'!A:C, 3, FALSE)</f>
        <v>134.1</v>
      </c>
    </row>
    <row r="2079" spans="1:5" x14ac:dyDescent="0.3">
      <c r="A2079" t="s">
        <v>2774</v>
      </c>
      <c r="B2079" t="s">
        <v>2252</v>
      </c>
      <c r="C2079" t="s">
        <v>2257</v>
      </c>
      <c r="D2079">
        <f>VLOOKUP(C2079, 'lat-long'!A:C, 2, FALSE)</f>
        <v>-23.7</v>
      </c>
      <c r="E2079">
        <f>VLOOKUP(C2079, 'lat-long'!A:C, 3, FALSE)</f>
        <v>134.1</v>
      </c>
    </row>
    <row r="2080" spans="1:5" x14ac:dyDescent="0.3">
      <c r="A2080" t="s">
        <v>2776</v>
      </c>
      <c r="B2080" t="s">
        <v>2252</v>
      </c>
      <c r="C2080" t="s">
        <v>2257</v>
      </c>
      <c r="D2080">
        <f>VLOOKUP(C2080, 'lat-long'!A:C, 2, FALSE)</f>
        <v>-23.7</v>
      </c>
      <c r="E2080">
        <f>VLOOKUP(C2080, 'lat-long'!A:C, 3, FALSE)</f>
        <v>134.1</v>
      </c>
    </row>
    <row r="2081" spans="1:5" x14ac:dyDescent="0.3">
      <c r="A2081" t="s">
        <v>2779</v>
      </c>
      <c r="B2081" t="s">
        <v>2252</v>
      </c>
      <c r="C2081" t="s">
        <v>2257</v>
      </c>
      <c r="D2081">
        <f>VLOOKUP(C2081, 'lat-long'!A:C, 2, FALSE)</f>
        <v>-23.7</v>
      </c>
      <c r="E2081">
        <f>VLOOKUP(C2081, 'lat-long'!A:C, 3, FALSE)</f>
        <v>134.1</v>
      </c>
    </row>
    <row r="2082" spans="1:5" x14ac:dyDescent="0.3">
      <c r="A2082" t="s">
        <v>2780</v>
      </c>
      <c r="B2082" t="s">
        <v>2252</v>
      </c>
      <c r="C2082" t="s">
        <v>2257</v>
      </c>
      <c r="D2082">
        <f>VLOOKUP(C2082, 'lat-long'!A:C, 2, FALSE)</f>
        <v>-23.7</v>
      </c>
      <c r="E2082">
        <f>VLOOKUP(C2082, 'lat-long'!A:C, 3, FALSE)</f>
        <v>134.1</v>
      </c>
    </row>
    <row r="2083" spans="1:5" x14ac:dyDescent="0.3">
      <c r="A2083" t="s">
        <v>2784</v>
      </c>
      <c r="B2083" t="s">
        <v>2252</v>
      </c>
      <c r="C2083" t="s">
        <v>2257</v>
      </c>
      <c r="D2083">
        <f>VLOOKUP(C2083, 'lat-long'!A:C, 2, FALSE)</f>
        <v>-23.7</v>
      </c>
      <c r="E2083">
        <f>VLOOKUP(C2083, 'lat-long'!A:C, 3, FALSE)</f>
        <v>134.1</v>
      </c>
    </row>
    <row r="2084" spans="1:5" x14ac:dyDescent="0.3">
      <c r="A2084" t="s">
        <v>2785</v>
      </c>
      <c r="B2084" t="s">
        <v>2252</v>
      </c>
      <c r="C2084" t="s">
        <v>2257</v>
      </c>
      <c r="D2084">
        <f>VLOOKUP(C2084, 'lat-long'!A:C, 2, FALSE)</f>
        <v>-23.7</v>
      </c>
      <c r="E2084">
        <f>VLOOKUP(C2084, 'lat-long'!A:C, 3, FALSE)</f>
        <v>134.1</v>
      </c>
    </row>
    <row r="2085" spans="1:5" x14ac:dyDescent="0.3">
      <c r="A2085" t="s">
        <v>2786</v>
      </c>
      <c r="B2085" t="s">
        <v>2252</v>
      </c>
      <c r="C2085" t="s">
        <v>2257</v>
      </c>
      <c r="D2085">
        <f>VLOOKUP(C2085, 'lat-long'!A:C, 2, FALSE)</f>
        <v>-23.7</v>
      </c>
      <c r="E2085">
        <f>VLOOKUP(C2085, 'lat-long'!A:C, 3, FALSE)</f>
        <v>134.1</v>
      </c>
    </row>
    <row r="2086" spans="1:5" x14ac:dyDescent="0.3">
      <c r="A2086" t="s">
        <v>2798</v>
      </c>
      <c r="B2086" t="s">
        <v>2252</v>
      </c>
      <c r="C2086" t="s">
        <v>2257</v>
      </c>
      <c r="D2086">
        <f>VLOOKUP(C2086, 'lat-long'!A:C, 2, FALSE)</f>
        <v>-23.7</v>
      </c>
      <c r="E2086">
        <f>VLOOKUP(C2086, 'lat-long'!A:C, 3, FALSE)</f>
        <v>134.1</v>
      </c>
    </row>
    <row r="2087" spans="1:5" x14ac:dyDescent="0.3">
      <c r="A2087" t="s">
        <v>2807</v>
      </c>
      <c r="B2087" t="s">
        <v>2252</v>
      </c>
      <c r="C2087" t="s">
        <v>2257</v>
      </c>
      <c r="D2087">
        <f>VLOOKUP(C2087, 'lat-long'!A:C, 2, FALSE)</f>
        <v>-23.7</v>
      </c>
      <c r="E2087">
        <f>VLOOKUP(C2087, 'lat-long'!A:C, 3, FALSE)</f>
        <v>134.1</v>
      </c>
    </row>
    <row r="2088" spans="1:5" x14ac:dyDescent="0.3">
      <c r="A2088" t="s">
        <v>2808</v>
      </c>
      <c r="B2088" t="s">
        <v>2252</v>
      </c>
      <c r="C2088" t="s">
        <v>2257</v>
      </c>
      <c r="D2088">
        <f>VLOOKUP(C2088, 'lat-long'!A:C, 2, FALSE)</f>
        <v>-23.7</v>
      </c>
      <c r="E2088">
        <f>VLOOKUP(C2088, 'lat-long'!A:C, 3, FALSE)</f>
        <v>134.1</v>
      </c>
    </row>
    <row r="2089" spans="1:5" x14ac:dyDescent="0.3">
      <c r="A2089" t="s">
        <v>2809</v>
      </c>
      <c r="B2089" t="s">
        <v>2252</v>
      </c>
      <c r="C2089" t="s">
        <v>2257</v>
      </c>
      <c r="D2089">
        <f>VLOOKUP(C2089, 'lat-long'!A:C, 2, FALSE)</f>
        <v>-23.7</v>
      </c>
      <c r="E2089">
        <f>VLOOKUP(C2089, 'lat-long'!A:C, 3, FALSE)</f>
        <v>134.1</v>
      </c>
    </row>
    <row r="2090" spans="1:5" x14ac:dyDescent="0.3">
      <c r="A2090" t="s">
        <v>2818</v>
      </c>
      <c r="B2090" t="s">
        <v>2252</v>
      </c>
      <c r="C2090" t="s">
        <v>2257</v>
      </c>
      <c r="D2090">
        <f>VLOOKUP(C2090, 'lat-long'!A:C, 2, FALSE)</f>
        <v>-23.7</v>
      </c>
      <c r="E2090">
        <f>VLOOKUP(C2090, 'lat-long'!A:C, 3, FALSE)</f>
        <v>134.1</v>
      </c>
    </row>
    <row r="2091" spans="1:5" x14ac:dyDescent="0.3">
      <c r="A2091" t="s">
        <v>2828</v>
      </c>
      <c r="B2091" t="s">
        <v>2252</v>
      </c>
      <c r="C2091" t="s">
        <v>2257</v>
      </c>
      <c r="D2091">
        <f>VLOOKUP(C2091, 'lat-long'!A:C, 2, FALSE)</f>
        <v>-23.7</v>
      </c>
      <c r="E2091">
        <f>VLOOKUP(C2091, 'lat-long'!A:C, 3, FALSE)</f>
        <v>134.1</v>
      </c>
    </row>
    <row r="2092" spans="1:5" x14ac:dyDescent="0.3">
      <c r="A2092" t="s">
        <v>2833</v>
      </c>
      <c r="B2092" t="s">
        <v>2252</v>
      </c>
      <c r="C2092" t="s">
        <v>2257</v>
      </c>
      <c r="D2092">
        <f>VLOOKUP(C2092, 'lat-long'!A:C, 2, FALSE)</f>
        <v>-23.7</v>
      </c>
      <c r="E2092">
        <f>VLOOKUP(C2092, 'lat-long'!A:C, 3, FALSE)</f>
        <v>134.1</v>
      </c>
    </row>
    <row r="2093" spans="1:5" x14ac:dyDescent="0.3">
      <c r="A2093" t="s">
        <v>2836</v>
      </c>
      <c r="B2093" t="s">
        <v>2252</v>
      </c>
      <c r="C2093" t="s">
        <v>2257</v>
      </c>
      <c r="D2093">
        <f>VLOOKUP(C2093, 'lat-long'!A:C, 2, FALSE)</f>
        <v>-23.7</v>
      </c>
      <c r="E2093">
        <f>VLOOKUP(C2093, 'lat-long'!A:C, 3, FALSE)</f>
        <v>134.1</v>
      </c>
    </row>
    <row r="2094" spans="1:5" x14ac:dyDescent="0.3">
      <c r="A2094" t="s">
        <v>2837</v>
      </c>
      <c r="B2094" t="s">
        <v>2252</v>
      </c>
      <c r="C2094" t="s">
        <v>2257</v>
      </c>
      <c r="D2094">
        <f>VLOOKUP(C2094, 'lat-long'!A:C, 2, FALSE)</f>
        <v>-23.7</v>
      </c>
      <c r="E2094">
        <f>VLOOKUP(C2094, 'lat-long'!A:C, 3, FALSE)</f>
        <v>134.1</v>
      </c>
    </row>
    <row r="2095" spans="1:5" x14ac:dyDescent="0.3">
      <c r="A2095" t="s">
        <v>2845</v>
      </c>
      <c r="B2095" t="s">
        <v>2252</v>
      </c>
      <c r="C2095" t="s">
        <v>2257</v>
      </c>
      <c r="D2095">
        <f>VLOOKUP(C2095, 'lat-long'!A:C, 2, FALSE)</f>
        <v>-23.7</v>
      </c>
      <c r="E2095">
        <f>VLOOKUP(C2095, 'lat-long'!A:C, 3, FALSE)</f>
        <v>134.1</v>
      </c>
    </row>
    <row r="2096" spans="1:5" x14ac:dyDescent="0.3">
      <c r="A2096" t="s">
        <v>2846</v>
      </c>
      <c r="B2096" t="s">
        <v>2252</v>
      </c>
      <c r="C2096" t="s">
        <v>2257</v>
      </c>
      <c r="D2096">
        <f>VLOOKUP(C2096, 'lat-long'!A:C, 2, FALSE)</f>
        <v>-23.7</v>
      </c>
      <c r="E2096">
        <f>VLOOKUP(C2096, 'lat-long'!A:C, 3, FALSE)</f>
        <v>134.1</v>
      </c>
    </row>
    <row r="2097" spans="1:5" x14ac:dyDescent="0.3">
      <c r="A2097" t="s">
        <v>2847</v>
      </c>
      <c r="B2097" t="s">
        <v>2252</v>
      </c>
      <c r="C2097" t="s">
        <v>2257</v>
      </c>
      <c r="D2097">
        <f>VLOOKUP(C2097, 'lat-long'!A:C, 2, FALSE)</f>
        <v>-23.7</v>
      </c>
      <c r="E2097">
        <f>VLOOKUP(C2097, 'lat-long'!A:C, 3, FALSE)</f>
        <v>134.1</v>
      </c>
    </row>
    <row r="2098" spans="1:5" x14ac:dyDescent="0.3">
      <c r="A2098" t="s">
        <v>2849</v>
      </c>
      <c r="B2098" t="s">
        <v>2252</v>
      </c>
      <c r="C2098" t="s">
        <v>2257</v>
      </c>
      <c r="D2098">
        <f>VLOOKUP(C2098, 'lat-long'!A:C, 2, FALSE)</f>
        <v>-23.7</v>
      </c>
      <c r="E2098">
        <f>VLOOKUP(C2098, 'lat-long'!A:C, 3, FALSE)</f>
        <v>134.1</v>
      </c>
    </row>
    <row r="2099" spans="1:5" x14ac:dyDescent="0.3">
      <c r="A2099" t="s">
        <v>2850</v>
      </c>
      <c r="B2099" t="s">
        <v>2252</v>
      </c>
      <c r="C2099" t="s">
        <v>2257</v>
      </c>
      <c r="D2099">
        <f>VLOOKUP(C2099, 'lat-long'!A:C, 2, FALSE)</f>
        <v>-23.7</v>
      </c>
      <c r="E2099">
        <f>VLOOKUP(C2099, 'lat-long'!A:C, 3, FALSE)</f>
        <v>134.1</v>
      </c>
    </row>
    <row r="2100" spans="1:5" x14ac:dyDescent="0.3">
      <c r="A2100" t="s">
        <v>2851</v>
      </c>
      <c r="B2100" t="s">
        <v>2252</v>
      </c>
      <c r="C2100" t="s">
        <v>2257</v>
      </c>
      <c r="D2100">
        <f>VLOOKUP(C2100, 'lat-long'!A:C, 2, FALSE)</f>
        <v>-23.7</v>
      </c>
      <c r="E2100">
        <f>VLOOKUP(C2100, 'lat-long'!A:C, 3, FALSE)</f>
        <v>134.1</v>
      </c>
    </row>
    <row r="2101" spans="1:5" x14ac:dyDescent="0.3">
      <c r="A2101" t="s">
        <v>2852</v>
      </c>
      <c r="B2101" t="s">
        <v>2252</v>
      </c>
      <c r="C2101" t="s">
        <v>2257</v>
      </c>
      <c r="D2101">
        <f>VLOOKUP(C2101, 'lat-long'!A:C, 2, FALSE)</f>
        <v>-23.7</v>
      </c>
      <c r="E2101">
        <f>VLOOKUP(C2101, 'lat-long'!A:C, 3, FALSE)</f>
        <v>134.1</v>
      </c>
    </row>
    <row r="2102" spans="1:5" x14ac:dyDescent="0.3">
      <c r="A2102" t="s">
        <v>2853</v>
      </c>
      <c r="B2102" t="s">
        <v>2252</v>
      </c>
      <c r="C2102" t="s">
        <v>2257</v>
      </c>
      <c r="D2102">
        <f>VLOOKUP(C2102, 'lat-long'!A:C, 2, FALSE)</f>
        <v>-23.7</v>
      </c>
      <c r="E2102">
        <f>VLOOKUP(C2102, 'lat-long'!A:C, 3, FALSE)</f>
        <v>134.1</v>
      </c>
    </row>
    <row r="2103" spans="1:5" x14ac:dyDescent="0.3">
      <c r="A2103" t="s">
        <v>2854</v>
      </c>
      <c r="B2103" t="s">
        <v>2252</v>
      </c>
      <c r="C2103" t="s">
        <v>2257</v>
      </c>
      <c r="D2103">
        <f>VLOOKUP(C2103, 'lat-long'!A:C, 2, FALSE)</f>
        <v>-23.7</v>
      </c>
      <c r="E2103">
        <f>VLOOKUP(C2103, 'lat-long'!A:C, 3, FALSE)</f>
        <v>134.1</v>
      </c>
    </row>
    <row r="2104" spans="1:5" x14ac:dyDescent="0.3">
      <c r="A2104" t="s">
        <v>2855</v>
      </c>
      <c r="B2104" t="s">
        <v>2252</v>
      </c>
      <c r="C2104" t="s">
        <v>2257</v>
      </c>
      <c r="D2104">
        <f>VLOOKUP(C2104, 'lat-long'!A:C, 2, FALSE)</f>
        <v>-23.7</v>
      </c>
      <c r="E2104">
        <f>VLOOKUP(C2104, 'lat-long'!A:C, 3, FALSE)</f>
        <v>134.1</v>
      </c>
    </row>
    <row r="2105" spans="1:5" x14ac:dyDescent="0.3">
      <c r="A2105" t="s">
        <v>2856</v>
      </c>
      <c r="B2105" t="s">
        <v>2252</v>
      </c>
      <c r="C2105" t="s">
        <v>2257</v>
      </c>
      <c r="D2105">
        <f>VLOOKUP(C2105, 'lat-long'!A:C, 2, FALSE)</f>
        <v>-23.7</v>
      </c>
      <c r="E2105">
        <f>VLOOKUP(C2105, 'lat-long'!A:C, 3, FALSE)</f>
        <v>134.1</v>
      </c>
    </row>
    <row r="2106" spans="1:5" x14ac:dyDescent="0.3">
      <c r="A2106" t="s">
        <v>2857</v>
      </c>
      <c r="B2106" t="s">
        <v>2252</v>
      </c>
      <c r="C2106" t="s">
        <v>2257</v>
      </c>
      <c r="D2106">
        <f>VLOOKUP(C2106, 'lat-long'!A:C, 2, FALSE)</f>
        <v>-23.7</v>
      </c>
      <c r="E2106">
        <f>VLOOKUP(C2106, 'lat-long'!A:C, 3, FALSE)</f>
        <v>134.1</v>
      </c>
    </row>
    <row r="2107" spans="1:5" x14ac:dyDescent="0.3">
      <c r="A2107" t="s">
        <v>2858</v>
      </c>
      <c r="B2107" t="s">
        <v>2252</v>
      </c>
      <c r="C2107" t="s">
        <v>2257</v>
      </c>
      <c r="D2107">
        <f>VLOOKUP(C2107, 'lat-long'!A:C, 2, FALSE)</f>
        <v>-23.7</v>
      </c>
      <c r="E2107">
        <f>VLOOKUP(C2107, 'lat-long'!A:C, 3, FALSE)</f>
        <v>134.1</v>
      </c>
    </row>
    <row r="2108" spans="1:5" x14ac:dyDescent="0.3">
      <c r="A2108" t="s">
        <v>2676</v>
      </c>
      <c r="B2108" t="s">
        <v>2250</v>
      </c>
      <c r="C2108" t="s">
        <v>615</v>
      </c>
      <c r="D2108">
        <f>VLOOKUP(C2108, 'lat-long'!A:C, 2, FALSE)</f>
        <v>65.3</v>
      </c>
      <c r="E2108">
        <f>VLOOKUP(C2108, 'lat-long'!A:C, 3, FALSE)</f>
        <v>27.4</v>
      </c>
    </row>
    <row r="2109" spans="1:5" x14ac:dyDescent="0.3">
      <c r="A2109" t="s">
        <v>2677</v>
      </c>
      <c r="B2109" t="s">
        <v>2250</v>
      </c>
      <c r="C2109" t="s">
        <v>615</v>
      </c>
      <c r="D2109">
        <f>VLOOKUP(C2109, 'lat-long'!A:C, 2, FALSE)</f>
        <v>65.3</v>
      </c>
      <c r="E2109">
        <f>VLOOKUP(C2109, 'lat-long'!A:C, 3, FALSE)</f>
        <v>27.4</v>
      </c>
    </row>
    <row r="2110" spans="1:5" x14ac:dyDescent="0.3">
      <c r="A2110" t="s">
        <v>2678</v>
      </c>
      <c r="B2110" t="s">
        <v>2250</v>
      </c>
      <c r="C2110" t="s">
        <v>615</v>
      </c>
      <c r="D2110">
        <f>VLOOKUP(C2110, 'lat-long'!A:C, 2, FALSE)</f>
        <v>65.3</v>
      </c>
      <c r="E2110">
        <f>VLOOKUP(C2110, 'lat-long'!A:C, 3, FALSE)</f>
        <v>27.4</v>
      </c>
    </row>
    <row r="2111" spans="1:5" x14ac:dyDescent="0.3">
      <c r="A2111" t="s">
        <v>2679</v>
      </c>
      <c r="B2111" t="s">
        <v>2250</v>
      </c>
      <c r="C2111" t="s">
        <v>615</v>
      </c>
      <c r="D2111">
        <f>VLOOKUP(C2111, 'lat-long'!A:C, 2, FALSE)</f>
        <v>65.3</v>
      </c>
      <c r="E2111">
        <f>VLOOKUP(C2111, 'lat-long'!A:C, 3, FALSE)</f>
        <v>27.4</v>
      </c>
    </row>
    <row r="2112" spans="1:5" x14ac:dyDescent="0.3">
      <c r="A2112" t="s">
        <v>2680</v>
      </c>
      <c r="B2112" t="s">
        <v>2250</v>
      </c>
      <c r="C2112" t="s">
        <v>615</v>
      </c>
      <c r="D2112">
        <f>VLOOKUP(C2112, 'lat-long'!A:C, 2, FALSE)</f>
        <v>65.3</v>
      </c>
      <c r="E2112">
        <f>VLOOKUP(C2112, 'lat-long'!A:C, 3, FALSE)</f>
        <v>27.4</v>
      </c>
    </row>
    <row r="2113" spans="1:5" x14ac:dyDescent="0.3">
      <c r="A2113" t="s">
        <v>2529</v>
      </c>
      <c r="B2113" t="s">
        <v>2241</v>
      </c>
      <c r="C2113" t="s">
        <v>2260</v>
      </c>
      <c r="D2113">
        <f>VLOOKUP(C2113, 'lat-long'!A:C, 2, FALSE)</f>
        <v>-28.7</v>
      </c>
      <c r="E2113">
        <f>VLOOKUP(C2113, 'lat-long'!A:C, 3, FALSE)</f>
        <v>25.3</v>
      </c>
    </row>
    <row r="2114" spans="1:5" x14ac:dyDescent="0.3">
      <c r="A2114" t="s">
        <v>1468</v>
      </c>
      <c r="B2114" t="s">
        <v>2128</v>
      </c>
      <c r="C2114" t="e">
        <v>#N/A</v>
      </c>
      <c r="D2114" t="e">
        <f>VLOOKUP(C2114, 'lat-long'!A:C, 2, FALSE)</f>
        <v>#N/A</v>
      </c>
      <c r="E2114" t="e">
        <f>VLOOKUP(C2114, 'lat-long'!A:C, 3, FALSE)</f>
        <v>#N/A</v>
      </c>
    </row>
    <row r="2115" spans="1:5" x14ac:dyDescent="0.3">
      <c r="A2115" t="s">
        <v>2128</v>
      </c>
      <c r="B2115" t="s">
        <v>2128</v>
      </c>
      <c r="C2115" t="e">
        <v>#N/A</v>
      </c>
      <c r="D2115" t="e">
        <f>VLOOKUP(C2115, 'lat-long'!A:C, 2, FALSE)</f>
        <v>#N/A</v>
      </c>
      <c r="E2115" t="e">
        <f>VLOOKUP(C2115, 'lat-long'!A:C, 3, FALSE)</f>
        <v>#N/A</v>
      </c>
    </row>
    <row r="2116" spans="1:5" x14ac:dyDescent="0.3">
      <c r="A2116" t="s">
        <v>9</v>
      </c>
      <c r="B2116" t="s">
        <v>2890</v>
      </c>
      <c r="C2116" t="s">
        <v>2267</v>
      </c>
      <c r="D2116">
        <f>VLOOKUP(C2116, 'lat-long'!A:C, 2, FALSE)</f>
        <v>78.900000000000006</v>
      </c>
      <c r="E2116">
        <f>VLOOKUP(C2116, 'lat-long'!A:C, 3, FALSE)</f>
        <v>18.3</v>
      </c>
    </row>
    <row r="2117" spans="1:5" x14ac:dyDescent="0.3">
      <c r="A2117" t="s">
        <v>1623</v>
      </c>
      <c r="B2117" t="s">
        <v>2219</v>
      </c>
      <c r="C2117" t="s">
        <v>2257</v>
      </c>
      <c r="D2117">
        <f>VLOOKUP(C2117, 'lat-long'!A:C, 2, FALSE)</f>
        <v>-23.7</v>
      </c>
      <c r="E2117">
        <f>VLOOKUP(C2117, 'lat-long'!A:C, 3, FALSE)</f>
        <v>134.1</v>
      </c>
    </row>
    <row r="2118" spans="1:5" x14ac:dyDescent="0.3">
      <c r="A2118" t="s">
        <v>1624</v>
      </c>
      <c r="B2118" t="s">
        <v>2220</v>
      </c>
      <c r="C2118" t="s">
        <v>2257</v>
      </c>
      <c r="D2118">
        <f>VLOOKUP(C2118, 'lat-long'!A:C, 2, FALSE)</f>
        <v>-23.7</v>
      </c>
      <c r="E2118">
        <f>VLOOKUP(C2118, 'lat-long'!A:C, 3, FALSE)</f>
        <v>134.1</v>
      </c>
    </row>
    <row r="2119" spans="1:5" x14ac:dyDescent="0.3">
      <c r="A2119" t="s">
        <v>1625</v>
      </c>
      <c r="B2119" t="s">
        <v>2220</v>
      </c>
      <c r="C2119" t="s">
        <v>2257</v>
      </c>
      <c r="D2119">
        <f>VLOOKUP(C2119, 'lat-long'!A:C, 2, FALSE)</f>
        <v>-23.7</v>
      </c>
      <c r="E2119">
        <f>VLOOKUP(C2119, 'lat-long'!A:C, 3, FALSE)</f>
        <v>134.1</v>
      </c>
    </row>
    <row r="2120" spans="1:5" x14ac:dyDescent="0.3">
      <c r="A2120" t="s">
        <v>2537</v>
      </c>
      <c r="B2120" t="s">
        <v>2244</v>
      </c>
      <c r="C2120" t="s">
        <v>2279</v>
      </c>
      <c r="D2120">
        <f>VLOOKUP(C2120, 'lat-long'!A:C, 2, FALSE)</f>
        <v>76.3</v>
      </c>
      <c r="E2120">
        <f>VLOOKUP(C2120, 'lat-long'!A:C, 3, FALSE)</f>
        <v>-41.5</v>
      </c>
    </row>
    <row r="2121" spans="1:5" x14ac:dyDescent="0.3">
      <c r="A2121" t="s">
        <v>2538</v>
      </c>
      <c r="B2121" t="s">
        <v>2244</v>
      </c>
      <c r="C2121" t="s">
        <v>2279</v>
      </c>
      <c r="D2121">
        <f>VLOOKUP(C2121, 'lat-long'!A:C, 2, FALSE)</f>
        <v>76.3</v>
      </c>
      <c r="E2121">
        <f>VLOOKUP(C2121, 'lat-long'!A:C, 3, FALSE)</f>
        <v>-41.5</v>
      </c>
    </row>
    <row r="2122" spans="1:5" x14ac:dyDescent="0.3">
      <c r="A2122" t="s">
        <v>2539</v>
      </c>
      <c r="B2122" t="s">
        <v>2244</v>
      </c>
      <c r="C2122" t="s">
        <v>2279</v>
      </c>
      <c r="D2122">
        <f>VLOOKUP(C2122, 'lat-long'!A:C, 2, FALSE)</f>
        <v>76.3</v>
      </c>
      <c r="E2122">
        <f>VLOOKUP(C2122, 'lat-long'!A:C, 3, FALSE)</f>
        <v>-41.5</v>
      </c>
    </row>
    <row r="2123" spans="1:5" x14ac:dyDescent="0.3">
      <c r="A2123" t="s">
        <v>1469</v>
      </c>
      <c r="B2123" t="s">
        <v>1469</v>
      </c>
      <c r="C2123" t="s">
        <v>2264</v>
      </c>
      <c r="D2123">
        <f>VLOOKUP(C2123, 'lat-long'!A:C, 2, FALSE)</f>
        <v>63.7</v>
      </c>
      <c r="E2123">
        <f>VLOOKUP(C2123, 'lat-long'!A:C, 3, FALSE)</f>
        <v>98.1</v>
      </c>
    </row>
    <row r="2124" spans="1:5" x14ac:dyDescent="0.3">
      <c r="A2124" t="s">
        <v>1470</v>
      </c>
      <c r="B2124" t="s">
        <v>2129</v>
      </c>
      <c r="C2124" t="s">
        <v>2257</v>
      </c>
      <c r="D2124">
        <f>VLOOKUP(C2124, 'lat-long'!A:C, 2, FALSE)</f>
        <v>-23.7</v>
      </c>
      <c r="E2124">
        <f>VLOOKUP(C2124, 'lat-long'!A:C, 3, FALSE)</f>
        <v>134.1</v>
      </c>
    </row>
    <row r="2125" spans="1:5" x14ac:dyDescent="0.3">
      <c r="A2125" t="s">
        <v>1471</v>
      </c>
      <c r="B2125" t="s">
        <v>54</v>
      </c>
      <c r="C2125" t="s">
        <v>2257</v>
      </c>
      <c r="D2125">
        <f>VLOOKUP(C2125, 'lat-long'!A:C, 2, FALSE)</f>
        <v>-23.7</v>
      </c>
      <c r="E2125">
        <f>VLOOKUP(C2125, 'lat-long'!A:C, 3, FALSE)</f>
        <v>134.1</v>
      </c>
    </row>
    <row r="2126" spans="1:5" x14ac:dyDescent="0.3">
      <c r="A2126" t="s">
        <v>54</v>
      </c>
      <c r="B2126" t="s">
        <v>54</v>
      </c>
      <c r="C2126" t="s">
        <v>2257</v>
      </c>
      <c r="D2126">
        <f>VLOOKUP(C2126, 'lat-long'!A:C, 2, FALSE)</f>
        <v>-23.7</v>
      </c>
      <c r="E2126">
        <f>VLOOKUP(C2126, 'lat-long'!A:C, 3, FALSE)</f>
        <v>134.1</v>
      </c>
    </row>
    <row r="2127" spans="1:5" x14ac:dyDescent="0.3">
      <c r="A2127" t="s">
        <v>89</v>
      </c>
      <c r="B2127" t="s">
        <v>54</v>
      </c>
      <c r="C2127" t="s">
        <v>2257</v>
      </c>
      <c r="D2127">
        <f>VLOOKUP(C2127, 'lat-long'!A:C, 2, FALSE)</f>
        <v>-23.7</v>
      </c>
      <c r="E2127">
        <f>VLOOKUP(C2127, 'lat-long'!A:C, 3, FALSE)</f>
        <v>134.1</v>
      </c>
    </row>
    <row r="2128" spans="1:5" x14ac:dyDescent="0.3">
      <c r="A2128" t="s">
        <v>2663</v>
      </c>
      <c r="B2128" t="s">
        <v>1470</v>
      </c>
      <c r="C2128" t="s">
        <v>2274</v>
      </c>
      <c r="D2128">
        <f>VLOOKUP(C2128, 'lat-long'!A:C, 2, FALSE)</f>
        <v>-19.2</v>
      </c>
      <c r="E2128">
        <f>VLOOKUP(C2128, 'lat-long'!A:C, 3, FALSE)</f>
        <v>30.1</v>
      </c>
    </row>
    <row r="2129" spans="1:5" x14ac:dyDescent="0.3">
      <c r="A2129" t="s">
        <v>2664</v>
      </c>
      <c r="B2129" t="s">
        <v>1470</v>
      </c>
      <c r="C2129" t="s">
        <v>2274</v>
      </c>
      <c r="D2129">
        <f>VLOOKUP(C2129, 'lat-long'!A:C, 2, FALSE)</f>
        <v>-19.2</v>
      </c>
      <c r="E2129">
        <f>VLOOKUP(C2129, 'lat-long'!A:C, 3, FALSE)</f>
        <v>30.1</v>
      </c>
    </row>
    <row r="2130" spans="1:5" x14ac:dyDescent="0.3">
      <c r="A2130" t="s">
        <v>2665</v>
      </c>
      <c r="B2130" t="s">
        <v>1470</v>
      </c>
      <c r="C2130" t="s">
        <v>2274</v>
      </c>
      <c r="D2130">
        <f>VLOOKUP(C2130, 'lat-long'!A:C, 2, FALSE)</f>
        <v>-19.2</v>
      </c>
      <c r="E2130">
        <f>VLOOKUP(C2130, 'lat-long'!A:C, 3, FALSE)</f>
        <v>30.1</v>
      </c>
    </row>
    <row r="2131" spans="1:5" x14ac:dyDescent="0.3">
      <c r="A2131" t="s">
        <v>2666</v>
      </c>
      <c r="B2131" t="s">
        <v>1470</v>
      </c>
      <c r="C2131" t="s">
        <v>2274</v>
      </c>
      <c r="D2131">
        <f>VLOOKUP(C2131, 'lat-long'!A:C, 2, FALSE)</f>
        <v>-19.2</v>
      </c>
      <c r="E2131">
        <f>VLOOKUP(C2131, 'lat-long'!A:C, 3, FALSE)</f>
        <v>30.1</v>
      </c>
    </row>
    <row r="2132" spans="1:5" x14ac:dyDescent="0.3">
      <c r="A2132" t="s">
        <v>2667</v>
      </c>
      <c r="B2132" t="s">
        <v>1470</v>
      </c>
      <c r="C2132" t="s">
        <v>2274</v>
      </c>
      <c r="D2132">
        <f>VLOOKUP(C2132, 'lat-long'!A:C, 2, FALSE)</f>
        <v>-19.2</v>
      </c>
      <c r="E2132">
        <f>VLOOKUP(C2132, 'lat-long'!A:C, 3, FALSE)</f>
        <v>30.1</v>
      </c>
    </row>
    <row r="2133" spans="1:5" x14ac:dyDescent="0.3">
      <c r="A2133" t="s">
        <v>2668</v>
      </c>
      <c r="B2133" t="s">
        <v>1470</v>
      </c>
      <c r="C2133" t="s">
        <v>2274</v>
      </c>
      <c r="D2133">
        <f>VLOOKUP(C2133, 'lat-long'!A:C, 2, FALSE)</f>
        <v>-19.2</v>
      </c>
      <c r="E2133">
        <f>VLOOKUP(C2133, 'lat-long'!A:C, 3, FALSE)</f>
        <v>30.1</v>
      </c>
    </row>
    <row r="2134" spans="1:5" x14ac:dyDescent="0.3">
      <c r="A2134" t="s">
        <v>2669</v>
      </c>
      <c r="B2134" t="s">
        <v>1470</v>
      </c>
      <c r="C2134" t="s">
        <v>2274</v>
      </c>
      <c r="D2134">
        <f>VLOOKUP(C2134, 'lat-long'!A:C, 2, FALSE)</f>
        <v>-19.2</v>
      </c>
      <c r="E2134">
        <f>VLOOKUP(C2134, 'lat-long'!A:C, 3, FALSE)</f>
        <v>30.1</v>
      </c>
    </row>
    <row r="2135" spans="1:5" x14ac:dyDescent="0.3">
      <c r="A2135" t="s">
        <v>2670</v>
      </c>
      <c r="B2135" t="s">
        <v>1470</v>
      </c>
      <c r="C2135" t="s">
        <v>2274</v>
      </c>
      <c r="D2135">
        <f>VLOOKUP(C2135, 'lat-long'!A:C, 2, FALSE)</f>
        <v>-19.2</v>
      </c>
      <c r="E2135">
        <f>VLOOKUP(C2135, 'lat-long'!A:C, 3, FALSE)</f>
        <v>30.1</v>
      </c>
    </row>
    <row r="2136" spans="1:5" x14ac:dyDescent="0.3">
      <c r="A2136" t="s">
        <v>2671</v>
      </c>
      <c r="B2136" t="s">
        <v>1470</v>
      </c>
      <c r="C2136" t="s">
        <v>2274</v>
      </c>
      <c r="D2136">
        <f>VLOOKUP(C2136, 'lat-long'!A:C, 2, FALSE)</f>
        <v>-19.2</v>
      </c>
      <c r="E2136">
        <f>VLOOKUP(C2136, 'lat-long'!A:C, 3, FALSE)</f>
        <v>30.1</v>
      </c>
    </row>
    <row r="2137" spans="1:5" x14ac:dyDescent="0.3">
      <c r="A2137" t="s">
        <v>2672</v>
      </c>
      <c r="B2137" t="s">
        <v>1470</v>
      </c>
      <c r="C2137" t="s">
        <v>2274</v>
      </c>
      <c r="D2137">
        <f>VLOOKUP(C2137, 'lat-long'!A:C, 2, FALSE)</f>
        <v>-19.2</v>
      </c>
      <c r="E2137">
        <f>VLOOKUP(C2137, 'lat-long'!A:C, 3, FALSE)</f>
        <v>30.1</v>
      </c>
    </row>
    <row r="2138" spans="1:5" x14ac:dyDescent="0.3">
      <c r="A2138" t="s">
        <v>2673</v>
      </c>
      <c r="B2138" t="s">
        <v>1470</v>
      </c>
      <c r="C2138" t="s">
        <v>2274</v>
      </c>
      <c r="D2138">
        <f>VLOOKUP(C2138, 'lat-long'!A:C, 2, FALSE)</f>
        <v>-19.2</v>
      </c>
      <c r="E2138">
        <f>VLOOKUP(C2138, 'lat-long'!A:C, 3, FALSE)</f>
        <v>30.1</v>
      </c>
    </row>
    <row r="2139" spans="1:5" x14ac:dyDescent="0.3">
      <c r="A2139" t="s">
        <v>2674</v>
      </c>
      <c r="B2139" t="s">
        <v>1470</v>
      </c>
      <c r="C2139" t="s">
        <v>2274</v>
      </c>
      <c r="D2139">
        <f>VLOOKUP(C2139, 'lat-long'!A:C, 2, FALSE)</f>
        <v>-19.2</v>
      </c>
      <c r="E2139">
        <f>VLOOKUP(C2139, 'lat-long'!A:C, 3, FALSE)</f>
        <v>30.1</v>
      </c>
    </row>
    <row r="2140" spans="1:5" x14ac:dyDescent="0.3">
      <c r="A2140" t="s">
        <v>2675</v>
      </c>
      <c r="B2140" t="s">
        <v>1470</v>
      </c>
      <c r="C2140" t="s">
        <v>2274</v>
      </c>
      <c r="D2140">
        <f>VLOOKUP(C2140, 'lat-long'!A:C, 2, FALSE)</f>
        <v>-19.2</v>
      </c>
      <c r="E2140">
        <f>VLOOKUP(C2140, 'lat-long'!A:C, 3, FALSE)</f>
        <v>30.1</v>
      </c>
    </row>
    <row r="2141" spans="1:5" x14ac:dyDescent="0.3">
      <c r="A2141" t="s">
        <v>1472</v>
      </c>
      <c r="B2141" t="s">
        <v>1472</v>
      </c>
      <c r="C2141" t="s">
        <v>2275</v>
      </c>
      <c r="D2141">
        <f>VLOOKUP(C2141, 'lat-long'!A:C, 2, FALSE)</f>
        <v>-22.6</v>
      </c>
      <c r="E2141">
        <f>VLOOKUP(C2141, 'lat-long'!A:C, 3, FALSE)</f>
        <v>17.100000000000001</v>
      </c>
    </row>
    <row r="2142" spans="1:5" x14ac:dyDescent="0.3">
      <c r="A2142" t="s">
        <v>1473</v>
      </c>
      <c r="B2142" t="s">
        <v>1473</v>
      </c>
      <c r="C2142" t="s">
        <v>2264</v>
      </c>
      <c r="D2142">
        <f>VLOOKUP(C2142, 'lat-long'!A:C, 2, FALSE)</f>
        <v>63.7</v>
      </c>
      <c r="E2142">
        <f>VLOOKUP(C2142, 'lat-long'!A:C, 3, FALSE)</f>
        <v>98.1</v>
      </c>
    </row>
    <row r="2143" spans="1:5" x14ac:dyDescent="0.3">
      <c r="A2143" t="s">
        <v>1474</v>
      </c>
      <c r="B2143" t="s">
        <v>2130</v>
      </c>
      <c r="C2143" t="s">
        <v>2264</v>
      </c>
      <c r="D2143">
        <f>VLOOKUP(C2143, 'lat-long'!A:C, 2, FALSE)</f>
        <v>63.7</v>
      </c>
      <c r="E2143">
        <f>VLOOKUP(C2143, 'lat-long'!A:C, 3, FALSE)</f>
        <v>98.1</v>
      </c>
    </row>
    <row r="2144" spans="1:5" x14ac:dyDescent="0.3">
      <c r="A2144" t="s">
        <v>1475</v>
      </c>
      <c r="B2144" t="s">
        <v>2130</v>
      </c>
      <c r="C2144" t="s">
        <v>2264</v>
      </c>
      <c r="D2144">
        <f>VLOOKUP(C2144, 'lat-long'!A:C, 2, FALSE)</f>
        <v>63.7</v>
      </c>
      <c r="E2144">
        <f>VLOOKUP(C2144, 'lat-long'!A:C, 3, FALSE)</f>
        <v>98.1</v>
      </c>
    </row>
    <row r="2145" spans="1:5" x14ac:dyDescent="0.3">
      <c r="A2145" t="s">
        <v>1476</v>
      </c>
      <c r="B2145" t="s">
        <v>2131</v>
      </c>
      <c r="C2145" t="s">
        <v>2258</v>
      </c>
      <c r="D2145">
        <f>VLOOKUP(C2145, 'lat-long'!A:C, 2, FALSE)</f>
        <v>59.6</v>
      </c>
      <c r="E2145">
        <f>VLOOKUP(C2145, 'lat-long'!A:C, 3, FALSE)</f>
        <v>-103.1</v>
      </c>
    </row>
    <row r="2146" spans="1:5" x14ac:dyDescent="0.3">
      <c r="A2146" t="s">
        <v>2489</v>
      </c>
      <c r="B2146" t="s">
        <v>2131</v>
      </c>
      <c r="C2146" t="s">
        <v>2258</v>
      </c>
      <c r="D2146">
        <f>VLOOKUP(C2146, 'lat-long'!A:C, 2, FALSE)</f>
        <v>59.6</v>
      </c>
      <c r="E2146">
        <f>VLOOKUP(C2146, 'lat-long'!A:C, 3, FALSE)</f>
        <v>-103.1</v>
      </c>
    </row>
    <row r="2147" spans="1:5" x14ac:dyDescent="0.3">
      <c r="A2147" t="s">
        <v>1477</v>
      </c>
      <c r="B2147" t="s">
        <v>2131</v>
      </c>
      <c r="C2147" t="s">
        <v>2258</v>
      </c>
      <c r="D2147">
        <f>VLOOKUP(C2147, 'lat-long'!A:C, 2, FALSE)</f>
        <v>59.6</v>
      </c>
      <c r="E2147">
        <f>VLOOKUP(C2147, 'lat-long'!A:C, 3, FALSE)</f>
        <v>-103.1</v>
      </c>
    </row>
    <row r="2148" spans="1:5" x14ac:dyDescent="0.3">
      <c r="A2148" t="s">
        <v>1478</v>
      </c>
      <c r="B2148" t="s">
        <v>1478</v>
      </c>
      <c r="C2148" t="s">
        <v>2264</v>
      </c>
      <c r="D2148">
        <f>VLOOKUP(C2148, 'lat-long'!A:C, 2, FALSE)</f>
        <v>63.7</v>
      </c>
      <c r="E2148">
        <f>VLOOKUP(C2148, 'lat-long'!A:C, 3, FALSE)</f>
        <v>98.1</v>
      </c>
    </row>
    <row r="2149" spans="1:5" x14ac:dyDescent="0.3">
      <c r="A2149" t="s">
        <v>1479</v>
      </c>
      <c r="B2149" t="s">
        <v>2132</v>
      </c>
      <c r="C2149" t="s">
        <v>615</v>
      </c>
      <c r="D2149">
        <f>VLOOKUP(C2149, 'lat-long'!A:C, 2, FALSE)</f>
        <v>65.3</v>
      </c>
      <c r="E2149">
        <f>VLOOKUP(C2149, 'lat-long'!A:C, 3, FALSE)</f>
        <v>27.4</v>
      </c>
    </row>
    <row r="2150" spans="1:5" x14ac:dyDescent="0.3">
      <c r="A2150" t="s">
        <v>1480</v>
      </c>
      <c r="B2150" t="s">
        <v>1480</v>
      </c>
      <c r="C2150" t="s">
        <v>2264</v>
      </c>
      <c r="D2150">
        <f>VLOOKUP(C2150, 'lat-long'!A:C, 2, FALSE)</f>
        <v>63.7</v>
      </c>
      <c r="E2150">
        <f>VLOOKUP(C2150, 'lat-long'!A:C, 3, FALSE)</f>
        <v>98.1</v>
      </c>
    </row>
    <row r="2151" spans="1:5" x14ac:dyDescent="0.3">
      <c r="A2151" t="s">
        <v>1481</v>
      </c>
      <c r="B2151" t="s">
        <v>1481</v>
      </c>
      <c r="C2151" t="s">
        <v>2264</v>
      </c>
      <c r="D2151">
        <f>VLOOKUP(C2151, 'lat-long'!A:C, 2, FALSE)</f>
        <v>63.7</v>
      </c>
      <c r="E2151">
        <f>VLOOKUP(C2151, 'lat-long'!A:C, 3, FALSE)</f>
        <v>98.1</v>
      </c>
    </row>
    <row r="2152" spans="1:5" x14ac:dyDescent="0.3">
      <c r="A2152" t="s">
        <v>1482</v>
      </c>
      <c r="B2152" t="s">
        <v>2133</v>
      </c>
      <c r="C2152" t="s">
        <v>2271</v>
      </c>
      <c r="D2152">
        <f>VLOOKUP(C2152, 'lat-long'!A:C, 2, FALSE)</f>
        <v>-12.1</v>
      </c>
      <c r="E2152">
        <f>VLOOKUP(C2152, 'lat-long'!A:C, 3, FALSE)</f>
        <v>-47.7</v>
      </c>
    </row>
    <row r="2153" spans="1:5" x14ac:dyDescent="0.3">
      <c r="A2153" t="s">
        <v>1483</v>
      </c>
      <c r="B2153" t="s">
        <v>2133</v>
      </c>
      <c r="C2153" t="s">
        <v>2271</v>
      </c>
      <c r="D2153">
        <f>VLOOKUP(C2153, 'lat-long'!A:C, 2, FALSE)</f>
        <v>-12.1</v>
      </c>
      <c r="E2153">
        <f>VLOOKUP(C2153, 'lat-long'!A:C, 3, FALSE)</f>
        <v>-47.7</v>
      </c>
    </row>
    <row r="2154" spans="1:5" x14ac:dyDescent="0.3">
      <c r="A2154" t="s">
        <v>1484</v>
      </c>
      <c r="B2154" t="s">
        <v>2134</v>
      </c>
      <c r="C2154" t="s">
        <v>2257</v>
      </c>
      <c r="D2154">
        <f>VLOOKUP(C2154, 'lat-long'!A:C, 2, FALSE)</f>
        <v>-23.7</v>
      </c>
      <c r="E2154">
        <f>VLOOKUP(C2154, 'lat-long'!A:C, 3, FALSE)</f>
        <v>134.1</v>
      </c>
    </row>
    <row r="2155" spans="1:5" x14ac:dyDescent="0.3">
      <c r="A2155" t="s">
        <v>1485</v>
      </c>
      <c r="B2155" t="s">
        <v>2134</v>
      </c>
      <c r="C2155" t="s">
        <v>2257</v>
      </c>
      <c r="D2155">
        <f>VLOOKUP(C2155, 'lat-long'!A:C, 2, FALSE)</f>
        <v>-23.7</v>
      </c>
      <c r="E2155">
        <f>VLOOKUP(C2155, 'lat-long'!A:C, 3, FALSE)</f>
        <v>134.1</v>
      </c>
    </row>
    <row r="2156" spans="1:5" x14ac:dyDescent="0.3">
      <c r="A2156" t="s">
        <v>18</v>
      </c>
      <c r="B2156" t="s">
        <v>2134</v>
      </c>
      <c r="C2156" t="s">
        <v>2257</v>
      </c>
      <c r="D2156">
        <f>VLOOKUP(C2156, 'lat-long'!A:C, 2, FALSE)</f>
        <v>-23.7</v>
      </c>
      <c r="E2156">
        <f>VLOOKUP(C2156, 'lat-long'!A:C, 3, FALSE)</f>
        <v>134.1</v>
      </c>
    </row>
    <row r="2157" spans="1:5" x14ac:dyDescent="0.3">
      <c r="A2157" t="s">
        <v>79</v>
      </c>
      <c r="B2157" t="s">
        <v>2134</v>
      </c>
      <c r="C2157" t="s">
        <v>2257</v>
      </c>
      <c r="D2157">
        <f>VLOOKUP(C2157, 'lat-long'!A:C, 2, FALSE)</f>
        <v>-23.7</v>
      </c>
      <c r="E2157">
        <f>VLOOKUP(C2157, 'lat-long'!A:C, 3, FALSE)</f>
        <v>134.1</v>
      </c>
    </row>
    <row r="2158" spans="1:5" x14ac:dyDescent="0.3">
      <c r="A2158" t="s">
        <v>1486</v>
      </c>
      <c r="B2158" t="s">
        <v>2135</v>
      </c>
      <c r="C2158" t="s">
        <v>2262</v>
      </c>
      <c r="D2158">
        <f>VLOOKUP(C2158, 'lat-long'!A:C, 2, FALSE)</f>
        <v>22.2</v>
      </c>
      <c r="E2158">
        <f>VLOOKUP(C2158, 'lat-long'!A:C, 3, FALSE)</f>
        <v>78.400000000000006</v>
      </c>
    </row>
    <row r="2159" spans="1:5" x14ac:dyDescent="0.3">
      <c r="A2159" t="s">
        <v>2490</v>
      </c>
      <c r="B2159" t="s">
        <v>2135</v>
      </c>
      <c r="C2159" t="s">
        <v>2262</v>
      </c>
      <c r="D2159">
        <f>VLOOKUP(C2159, 'lat-long'!A:C, 2, FALSE)</f>
        <v>22.2</v>
      </c>
      <c r="E2159">
        <f>VLOOKUP(C2159, 'lat-long'!A:C, 3, FALSE)</f>
        <v>78.400000000000006</v>
      </c>
    </row>
    <row r="2160" spans="1:5" x14ac:dyDescent="0.3">
      <c r="A2160" t="s">
        <v>2491</v>
      </c>
      <c r="B2160" t="s">
        <v>2136</v>
      </c>
      <c r="C2160" t="s">
        <v>2260</v>
      </c>
      <c r="D2160">
        <f>VLOOKUP(C2160, 'lat-long'!A:C, 2, FALSE)</f>
        <v>-28.7</v>
      </c>
      <c r="E2160">
        <f>VLOOKUP(C2160, 'lat-long'!A:C, 3, FALSE)</f>
        <v>25.3</v>
      </c>
    </row>
    <row r="2161" spans="1:5" x14ac:dyDescent="0.3">
      <c r="A2161" t="s">
        <v>1487</v>
      </c>
      <c r="B2161" t="s">
        <v>2136</v>
      </c>
      <c r="C2161" t="s">
        <v>2260</v>
      </c>
      <c r="D2161">
        <f>VLOOKUP(C2161, 'lat-long'!A:C, 2, FALSE)</f>
        <v>-28.7</v>
      </c>
      <c r="E2161">
        <f>VLOOKUP(C2161, 'lat-long'!A:C, 3, FALSE)</f>
        <v>25.3</v>
      </c>
    </row>
    <row r="2162" spans="1:5" x14ac:dyDescent="0.3">
      <c r="A2162" t="s">
        <v>1488</v>
      </c>
      <c r="B2162" t="s">
        <v>2136</v>
      </c>
      <c r="C2162" t="s">
        <v>2260</v>
      </c>
      <c r="D2162">
        <f>VLOOKUP(C2162, 'lat-long'!A:C, 2, FALSE)</f>
        <v>-28.7</v>
      </c>
      <c r="E2162">
        <f>VLOOKUP(C2162, 'lat-long'!A:C, 3, FALSE)</f>
        <v>25.3</v>
      </c>
    </row>
    <row r="2163" spans="1:5" x14ac:dyDescent="0.3">
      <c r="A2163" t="s">
        <v>214</v>
      </c>
      <c r="B2163" t="s">
        <v>2136</v>
      </c>
      <c r="C2163" t="s">
        <v>2260</v>
      </c>
      <c r="D2163">
        <f>VLOOKUP(C2163, 'lat-long'!A:C, 2, FALSE)</f>
        <v>-28.7</v>
      </c>
      <c r="E2163">
        <f>VLOOKUP(C2163, 'lat-long'!A:C, 3, FALSE)</f>
        <v>25.3</v>
      </c>
    </row>
    <row r="2164" spans="1:5" x14ac:dyDescent="0.3">
      <c r="A2164" t="s">
        <v>104</v>
      </c>
      <c r="B2164" t="s">
        <v>2136</v>
      </c>
      <c r="C2164" t="s">
        <v>2260</v>
      </c>
      <c r="D2164">
        <f>VLOOKUP(C2164, 'lat-long'!A:C, 2, FALSE)</f>
        <v>-28.7</v>
      </c>
      <c r="E2164">
        <f>VLOOKUP(C2164, 'lat-long'!A:C, 3, FALSE)</f>
        <v>25.3</v>
      </c>
    </row>
    <row r="2165" spans="1:5" x14ac:dyDescent="0.3">
      <c r="A2165" t="s">
        <v>1489</v>
      </c>
      <c r="B2165" t="s">
        <v>2888</v>
      </c>
      <c r="C2165" t="s">
        <v>2260</v>
      </c>
      <c r="D2165">
        <f>VLOOKUP(C2165, 'lat-long'!A:C, 2, FALSE)</f>
        <v>-28.7</v>
      </c>
      <c r="E2165">
        <f>VLOOKUP(C2165, 'lat-long'!A:C, 3, FALSE)</f>
        <v>25.3</v>
      </c>
    </row>
    <row r="2166" spans="1:5" x14ac:dyDescent="0.3">
      <c r="A2166" t="s">
        <v>2492</v>
      </c>
      <c r="B2166" t="s">
        <v>2888</v>
      </c>
      <c r="C2166" t="s">
        <v>2260</v>
      </c>
      <c r="D2166">
        <f>VLOOKUP(C2166, 'lat-long'!A:C, 2, FALSE)</f>
        <v>-28.7</v>
      </c>
      <c r="E2166">
        <f>VLOOKUP(C2166, 'lat-long'!A:C, 3, FALSE)</f>
        <v>25.3</v>
      </c>
    </row>
    <row r="2167" spans="1:5" x14ac:dyDescent="0.3">
      <c r="A2167" t="s">
        <v>2493</v>
      </c>
      <c r="B2167" t="s">
        <v>2888</v>
      </c>
      <c r="C2167" t="s">
        <v>2260</v>
      </c>
      <c r="D2167">
        <f>VLOOKUP(C2167, 'lat-long'!A:C, 2, FALSE)</f>
        <v>-28.7</v>
      </c>
      <c r="E2167">
        <f>VLOOKUP(C2167, 'lat-long'!A:C, 3, FALSE)</f>
        <v>25.3</v>
      </c>
    </row>
    <row r="2168" spans="1:5" x14ac:dyDescent="0.3">
      <c r="A2168" t="s">
        <v>1490</v>
      </c>
      <c r="B2168" t="s">
        <v>2137</v>
      </c>
      <c r="C2168" t="s">
        <v>2258</v>
      </c>
      <c r="D2168">
        <f>VLOOKUP(C2168, 'lat-long'!A:C, 2, FALSE)</f>
        <v>59.6</v>
      </c>
      <c r="E2168">
        <f>VLOOKUP(C2168, 'lat-long'!A:C, 3, FALSE)</f>
        <v>-103.1</v>
      </c>
    </row>
    <row r="2169" spans="1:5" x14ac:dyDescent="0.3">
      <c r="A2169" t="s">
        <v>2137</v>
      </c>
      <c r="B2169" t="s">
        <v>2137</v>
      </c>
      <c r="C2169" t="s">
        <v>2258</v>
      </c>
      <c r="D2169">
        <f>VLOOKUP(C2169, 'lat-long'!A:C, 2, FALSE)</f>
        <v>59.6</v>
      </c>
      <c r="E2169">
        <f>VLOOKUP(C2169, 'lat-long'!A:C, 3, FALSE)</f>
        <v>-103.1</v>
      </c>
    </row>
    <row r="2170" spans="1:5" x14ac:dyDescent="0.3">
      <c r="A2170" t="s">
        <v>2555</v>
      </c>
      <c r="B2170" t="s">
        <v>2245</v>
      </c>
      <c r="C2170" t="s">
        <v>2268</v>
      </c>
      <c r="D2170">
        <f>VLOOKUP(C2170, 'lat-long'!A:C, 2, FALSE)</f>
        <v>78.900000000000006</v>
      </c>
      <c r="E2170">
        <f>VLOOKUP(C2170, 'lat-long'!A:C, 3, FALSE)</f>
        <v>14</v>
      </c>
    </row>
    <row r="2171" spans="1:5" x14ac:dyDescent="0.3">
      <c r="A2171" t="s">
        <v>1491</v>
      </c>
      <c r="B2171" t="s">
        <v>1491</v>
      </c>
      <c r="C2171" t="s">
        <v>2258</v>
      </c>
      <c r="D2171">
        <f>VLOOKUP(C2171, 'lat-long'!A:C, 2, FALSE)</f>
        <v>59.6</v>
      </c>
      <c r="E2171">
        <f>VLOOKUP(C2171, 'lat-long'!A:C, 3, FALSE)</f>
        <v>-103.1</v>
      </c>
    </row>
    <row r="2172" spans="1:5" x14ac:dyDescent="0.3">
      <c r="A2172" t="s">
        <v>1492</v>
      </c>
      <c r="B2172" t="s">
        <v>1491</v>
      </c>
      <c r="C2172" t="s">
        <v>2258</v>
      </c>
      <c r="D2172">
        <f>VLOOKUP(C2172, 'lat-long'!A:C, 2, FALSE)</f>
        <v>59.6</v>
      </c>
      <c r="E2172">
        <f>VLOOKUP(C2172, 'lat-long'!A:C, 3, FALSE)</f>
        <v>-103.1</v>
      </c>
    </row>
    <row r="2173" spans="1:5" x14ac:dyDescent="0.3">
      <c r="A2173" t="s">
        <v>15</v>
      </c>
      <c r="B2173" t="s">
        <v>1491</v>
      </c>
      <c r="C2173" t="s">
        <v>2258</v>
      </c>
      <c r="D2173">
        <f>VLOOKUP(C2173, 'lat-long'!A:C, 2, FALSE)</f>
        <v>59.6</v>
      </c>
      <c r="E2173">
        <f>VLOOKUP(C2173, 'lat-long'!A:C, 3, FALSE)</f>
        <v>-103.1</v>
      </c>
    </row>
    <row r="2174" spans="1:5" x14ac:dyDescent="0.3">
      <c r="A2174" t="s">
        <v>1493</v>
      </c>
      <c r="B2174" t="s">
        <v>2138</v>
      </c>
      <c r="C2174" t="s">
        <v>2262</v>
      </c>
      <c r="D2174">
        <f>VLOOKUP(C2174, 'lat-long'!A:C, 2, FALSE)</f>
        <v>22.2</v>
      </c>
      <c r="E2174">
        <f>VLOOKUP(C2174, 'lat-long'!A:C, 3, FALSE)</f>
        <v>78.400000000000006</v>
      </c>
    </row>
    <row r="2175" spans="1:5" x14ac:dyDescent="0.3">
      <c r="A2175" t="s">
        <v>2494</v>
      </c>
      <c r="B2175" t="s">
        <v>2138</v>
      </c>
      <c r="C2175" t="s">
        <v>2262</v>
      </c>
      <c r="D2175">
        <f>VLOOKUP(C2175, 'lat-long'!A:C, 2, FALSE)</f>
        <v>22.2</v>
      </c>
      <c r="E2175">
        <f>VLOOKUP(C2175, 'lat-long'!A:C, 3, FALSE)</f>
        <v>78.400000000000006</v>
      </c>
    </row>
    <row r="2176" spans="1:5" x14ac:dyDescent="0.3">
      <c r="A2176" t="s">
        <v>2495</v>
      </c>
      <c r="B2176" t="s">
        <v>2138</v>
      </c>
      <c r="C2176" t="s">
        <v>2262</v>
      </c>
      <c r="D2176">
        <f>VLOOKUP(C2176, 'lat-long'!A:C, 2, FALSE)</f>
        <v>22.2</v>
      </c>
      <c r="E2176">
        <f>VLOOKUP(C2176, 'lat-long'!A:C, 3, FALSE)</f>
        <v>78.400000000000006</v>
      </c>
    </row>
    <row r="2177" spans="1:5" x14ac:dyDescent="0.3">
      <c r="A2177" t="s">
        <v>1494</v>
      </c>
      <c r="B2177" t="s">
        <v>1494</v>
      </c>
      <c r="C2177" t="s">
        <v>2261</v>
      </c>
      <c r="D2177">
        <f>VLOOKUP(C2177, 'lat-long'!A:C, 2, FALSE)</f>
        <v>40.700000000000003</v>
      </c>
      <c r="E2177">
        <f>VLOOKUP(C2177, 'lat-long'!A:C, 3, FALSE)</f>
        <v>-96.2</v>
      </c>
    </row>
    <row r="2178" spans="1:5" x14ac:dyDescent="0.3">
      <c r="A2178" t="s">
        <v>1495</v>
      </c>
      <c r="B2178" t="s">
        <v>2139</v>
      </c>
      <c r="C2178" t="s">
        <v>2277</v>
      </c>
      <c r="D2178">
        <f>VLOOKUP(C2178, 'lat-long'!A:C, 2, FALSE)</f>
        <v>63.3</v>
      </c>
      <c r="E2178">
        <f>VLOOKUP(C2178, 'lat-long'!A:C, 3, FALSE)</f>
        <v>16.600000000000001</v>
      </c>
    </row>
    <row r="2179" spans="1:5" x14ac:dyDescent="0.3">
      <c r="A2179" t="s">
        <v>1496</v>
      </c>
      <c r="B2179" t="s">
        <v>2139</v>
      </c>
      <c r="C2179" t="s">
        <v>2277</v>
      </c>
      <c r="D2179">
        <f>VLOOKUP(C2179, 'lat-long'!A:C, 2, FALSE)</f>
        <v>63.3</v>
      </c>
      <c r="E2179">
        <f>VLOOKUP(C2179, 'lat-long'!A:C, 3, FALSE)</f>
        <v>16.600000000000001</v>
      </c>
    </row>
    <row r="2180" spans="1:5" x14ac:dyDescent="0.3">
      <c r="A2180" t="s">
        <v>12</v>
      </c>
      <c r="B2180" t="s">
        <v>2139</v>
      </c>
      <c r="C2180" t="s">
        <v>2277</v>
      </c>
      <c r="D2180">
        <f>VLOOKUP(C2180, 'lat-long'!A:C, 2, FALSE)</f>
        <v>63.3</v>
      </c>
      <c r="E2180">
        <f>VLOOKUP(C2180, 'lat-long'!A:C, 3, FALSE)</f>
        <v>16.600000000000001</v>
      </c>
    </row>
    <row r="2181" spans="1:5" x14ac:dyDescent="0.3">
      <c r="A2181" t="s">
        <v>1497</v>
      </c>
      <c r="B2181" t="s">
        <v>1498</v>
      </c>
      <c r="C2181" t="s">
        <v>2260</v>
      </c>
      <c r="D2181">
        <f>VLOOKUP(C2181, 'lat-long'!A:C, 2, FALSE)</f>
        <v>-28.7</v>
      </c>
      <c r="E2181">
        <f>VLOOKUP(C2181, 'lat-long'!A:C, 3, FALSE)</f>
        <v>25.3</v>
      </c>
    </row>
    <row r="2182" spans="1:5" x14ac:dyDescent="0.3">
      <c r="A2182" t="s">
        <v>1498</v>
      </c>
      <c r="B2182" t="s">
        <v>1498</v>
      </c>
      <c r="C2182" t="s">
        <v>2260</v>
      </c>
      <c r="D2182">
        <f>VLOOKUP(C2182, 'lat-long'!A:C, 2, FALSE)</f>
        <v>-28.7</v>
      </c>
      <c r="E2182">
        <f>VLOOKUP(C2182, 'lat-long'!A:C, 3, FALSE)</f>
        <v>25.3</v>
      </c>
    </row>
    <row r="2183" spans="1:5" x14ac:dyDescent="0.3">
      <c r="A2183" t="s">
        <v>1499</v>
      </c>
      <c r="B2183" t="s">
        <v>1499</v>
      </c>
      <c r="C2183" t="s">
        <v>2258</v>
      </c>
      <c r="D2183">
        <f>VLOOKUP(C2183, 'lat-long'!A:C, 2, FALSE)</f>
        <v>59.6</v>
      </c>
      <c r="E2183">
        <f>VLOOKUP(C2183, 'lat-long'!A:C, 3, FALSE)</f>
        <v>-103.1</v>
      </c>
    </row>
    <row r="2184" spans="1:5" x14ac:dyDescent="0.3">
      <c r="A2184" t="s">
        <v>1500</v>
      </c>
      <c r="B2184" t="s">
        <v>2140</v>
      </c>
      <c r="C2184" t="s">
        <v>2261</v>
      </c>
      <c r="D2184">
        <f>VLOOKUP(C2184, 'lat-long'!A:C, 2, FALSE)</f>
        <v>40.700000000000003</v>
      </c>
      <c r="E2184">
        <f>VLOOKUP(C2184, 'lat-long'!A:C, 3, FALSE)</f>
        <v>-96.2</v>
      </c>
    </row>
    <row r="2185" spans="1:5" x14ac:dyDescent="0.3">
      <c r="A2185" t="s">
        <v>179</v>
      </c>
      <c r="B2185" t="s">
        <v>2140</v>
      </c>
      <c r="C2185" t="s">
        <v>2261</v>
      </c>
      <c r="D2185">
        <f>VLOOKUP(C2185, 'lat-long'!A:C, 2, FALSE)</f>
        <v>40.700000000000003</v>
      </c>
      <c r="E2185">
        <f>VLOOKUP(C2185, 'lat-long'!A:C, 3, FALSE)</f>
        <v>-96.2</v>
      </c>
    </row>
    <row r="2186" spans="1:5" x14ac:dyDescent="0.3">
      <c r="A2186" t="s">
        <v>137</v>
      </c>
      <c r="B2186" t="s">
        <v>2140</v>
      </c>
      <c r="C2186" t="s">
        <v>2261</v>
      </c>
      <c r="D2186">
        <f>VLOOKUP(C2186, 'lat-long'!A:C, 2, FALSE)</f>
        <v>40.700000000000003</v>
      </c>
      <c r="E2186">
        <f>VLOOKUP(C2186, 'lat-long'!A:C, 3, FALSE)</f>
        <v>-96.2</v>
      </c>
    </row>
    <row r="2187" spans="1:5" x14ac:dyDescent="0.3">
      <c r="A2187" t="s">
        <v>1501</v>
      </c>
      <c r="B2187" t="s">
        <v>2141</v>
      </c>
      <c r="C2187" t="s">
        <v>2257</v>
      </c>
      <c r="D2187">
        <f>VLOOKUP(C2187, 'lat-long'!A:C, 2, FALSE)</f>
        <v>-23.7</v>
      </c>
      <c r="E2187">
        <f>VLOOKUP(C2187, 'lat-long'!A:C, 3, FALSE)</f>
        <v>134.1</v>
      </c>
    </row>
    <row r="2188" spans="1:5" x14ac:dyDescent="0.3">
      <c r="A2188" t="s">
        <v>1502</v>
      </c>
      <c r="B2188" t="s">
        <v>2141</v>
      </c>
      <c r="C2188" t="s">
        <v>2257</v>
      </c>
      <c r="D2188">
        <f>VLOOKUP(C2188, 'lat-long'!A:C, 2, FALSE)</f>
        <v>-23.7</v>
      </c>
      <c r="E2188">
        <f>VLOOKUP(C2188, 'lat-long'!A:C, 3, FALSE)</f>
        <v>134.1</v>
      </c>
    </row>
    <row r="2189" spans="1:5" x14ac:dyDescent="0.3">
      <c r="A2189" t="s">
        <v>1503</v>
      </c>
      <c r="B2189" t="s">
        <v>2142</v>
      </c>
      <c r="C2189" t="s">
        <v>2261</v>
      </c>
      <c r="D2189">
        <f>VLOOKUP(C2189, 'lat-long'!A:C, 2, FALSE)</f>
        <v>40.700000000000003</v>
      </c>
      <c r="E2189">
        <f>VLOOKUP(C2189, 'lat-long'!A:C, 3, FALSE)</f>
        <v>-96.2</v>
      </c>
    </row>
    <row r="2190" spans="1:5" x14ac:dyDescent="0.3">
      <c r="A2190" t="s">
        <v>1504</v>
      </c>
      <c r="B2190" t="s">
        <v>2142</v>
      </c>
      <c r="C2190" t="s">
        <v>2261</v>
      </c>
      <c r="D2190">
        <f>VLOOKUP(C2190, 'lat-long'!A:C, 2, FALSE)</f>
        <v>40.700000000000003</v>
      </c>
      <c r="E2190">
        <f>VLOOKUP(C2190, 'lat-long'!A:C, 3, FALSE)</f>
        <v>-96.2</v>
      </c>
    </row>
    <row r="2191" spans="1:5" x14ac:dyDescent="0.3">
      <c r="A2191" t="s">
        <v>1505</v>
      </c>
      <c r="B2191" t="s">
        <v>1505</v>
      </c>
      <c r="C2191" t="s">
        <v>2257</v>
      </c>
      <c r="D2191">
        <f>VLOOKUP(C2191, 'lat-long'!A:C, 2, FALSE)</f>
        <v>-23.7</v>
      </c>
      <c r="E2191">
        <f>VLOOKUP(C2191, 'lat-long'!A:C, 3, FALSE)</f>
        <v>134.1</v>
      </c>
    </row>
    <row r="2192" spans="1:5" x14ac:dyDescent="0.3">
      <c r="A2192" t="s">
        <v>1506</v>
      </c>
      <c r="B2192" t="s">
        <v>1507</v>
      </c>
      <c r="C2192" t="s">
        <v>2257</v>
      </c>
      <c r="D2192">
        <f>VLOOKUP(C2192, 'lat-long'!A:C, 2, FALSE)</f>
        <v>-23.7</v>
      </c>
      <c r="E2192">
        <f>VLOOKUP(C2192, 'lat-long'!A:C, 3, FALSE)</f>
        <v>134.1</v>
      </c>
    </row>
    <row r="2193" spans="1:5" x14ac:dyDescent="0.3">
      <c r="A2193" t="s">
        <v>1507</v>
      </c>
      <c r="B2193" t="s">
        <v>1507</v>
      </c>
      <c r="C2193" t="s">
        <v>2257</v>
      </c>
      <c r="D2193">
        <f>VLOOKUP(C2193, 'lat-long'!A:C, 2, FALSE)</f>
        <v>-23.7</v>
      </c>
      <c r="E2193">
        <f>VLOOKUP(C2193, 'lat-long'!A:C, 3, FALSE)</f>
        <v>134.1</v>
      </c>
    </row>
    <row r="2194" spans="1:5" x14ac:dyDescent="0.3">
      <c r="A2194" t="s">
        <v>1507</v>
      </c>
      <c r="B2194" t="s">
        <v>1507</v>
      </c>
      <c r="C2194" t="s">
        <v>2257</v>
      </c>
      <c r="D2194">
        <f>VLOOKUP(C2194, 'lat-long'!A:C, 2, FALSE)</f>
        <v>-23.7</v>
      </c>
      <c r="E2194">
        <f>VLOOKUP(C2194, 'lat-long'!A:C, 3, FALSE)</f>
        <v>134.1</v>
      </c>
    </row>
    <row r="2195" spans="1:5" x14ac:dyDescent="0.3">
      <c r="A2195" t="s">
        <v>1508</v>
      </c>
      <c r="B2195" t="s">
        <v>1508</v>
      </c>
      <c r="C2195" t="s">
        <v>2257</v>
      </c>
      <c r="D2195">
        <f>VLOOKUP(C2195, 'lat-long'!A:C, 2, FALSE)</f>
        <v>-23.7</v>
      </c>
      <c r="E2195">
        <f>VLOOKUP(C2195, 'lat-long'!A:C, 3, FALSE)</f>
        <v>134.1</v>
      </c>
    </row>
    <row r="2196" spans="1:5" x14ac:dyDescent="0.3">
      <c r="A2196" t="s">
        <v>1509</v>
      </c>
      <c r="B2196" t="s">
        <v>2143</v>
      </c>
      <c r="C2196" t="s">
        <v>2257</v>
      </c>
      <c r="D2196">
        <f>VLOOKUP(C2196, 'lat-long'!A:C, 2, FALSE)</f>
        <v>-23.7</v>
      </c>
      <c r="E2196">
        <f>VLOOKUP(C2196, 'lat-long'!A:C, 3, FALSE)</f>
        <v>134.1</v>
      </c>
    </row>
    <row r="2197" spans="1:5" x14ac:dyDescent="0.3">
      <c r="A2197" t="s">
        <v>2496</v>
      </c>
      <c r="B2197" t="s">
        <v>2143</v>
      </c>
      <c r="C2197" t="s">
        <v>2257</v>
      </c>
      <c r="D2197">
        <f>VLOOKUP(C2197, 'lat-long'!A:C, 2, FALSE)</f>
        <v>-23.7</v>
      </c>
      <c r="E2197">
        <f>VLOOKUP(C2197, 'lat-long'!A:C, 3, FALSE)</f>
        <v>134.1</v>
      </c>
    </row>
    <row r="2198" spans="1:5" x14ac:dyDescent="0.3">
      <c r="A2198" t="s">
        <v>1510</v>
      </c>
      <c r="B2198" t="s">
        <v>1510</v>
      </c>
      <c r="C2198" t="s">
        <v>2258</v>
      </c>
      <c r="D2198">
        <f>VLOOKUP(C2198, 'lat-long'!A:C, 2, FALSE)</f>
        <v>59.6</v>
      </c>
      <c r="E2198">
        <f>VLOOKUP(C2198, 'lat-long'!A:C, 3, FALSE)</f>
        <v>-103.1</v>
      </c>
    </row>
    <row r="2199" spans="1:5" x14ac:dyDescent="0.3">
      <c r="A2199" t="s">
        <v>1511</v>
      </c>
      <c r="B2199" t="s">
        <v>1510</v>
      </c>
      <c r="C2199" t="s">
        <v>2258</v>
      </c>
      <c r="D2199">
        <f>VLOOKUP(C2199, 'lat-long'!A:C, 2, FALSE)</f>
        <v>59.6</v>
      </c>
      <c r="E2199">
        <f>VLOOKUP(C2199, 'lat-long'!A:C, 3, FALSE)</f>
        <v>-103.1</v>
      </c>
    </row>
    <row r="2200" spans="1:5" x14ac:dyDescent="0.3">
      <c r="A2200" t="s">
        <v>1512</v>
      </c>
      <c r="B2200" t="s">
        <v>2144</v>
      </c>
      <c r="C2200" t="s">
        <v>2269</v>
      </c>
      <c r="D2200">
        <f>VLOOKUP(C2200, 'lat-long'!A:C, 2, FALSE)</f>
        <v>33.9</v>
      </c>
      <c r="E2200">
        <f>VLOOKUP(C2200, 'lat-long'!A:C, 3, FALSE)</f>
        <v>104.1</v>
      </c>
    </row>
    <row r="2201" spans="1:5" x14ac:dyDescent="0.3">
      <c r="A2201" t="s">
        <v>1513</v>
      </c>
      <c r="B2201" t="s">
        <v>2144</v>
      </c>
      <c r="C2201" t="s">
        <v>2269</v>
      </c>
      <c r="D2201">
        <f>VLOOKUP(C2201, 'lat-long'!A:C, 2, FALSE)</f>
        <v>33.9</v>
      </c>
      <c r="E2201">
        <f>VLOOKUP(C2201, 'lat-long'!A:C, 3, FALSE)</f>
        <v>104.1</v>
      </c>
    </row>
    <row r="2202" spans="1:5" x14ac:dyDescent="0.3">
      <c r="A2202" t="s">
        <v>1514</v>
      </c>
      <c r="B2202" t="s">
        <v>2145</v>
      </c>
      <c r="C2202" t="s">
        <v>2267</v>
      </c>
      <c r="D2202">
        <f>VLOOKUP(C2202, 'lat-long'!A:C, 2, FALSE)</f>
        <v>78.900000000000006</v>
      </c>
      <c r="E2202">
        <f>VLOOKUP(C2202, 'lat-long'!A:C, 3, FALSE)</f>
        <v>18.3</v>
      </c>
    </row>
    <row r="2203" spans="1:5" x14ac:dyDescent="0.3">
      <c r="A2203" t="s">
        <v>2497</v>
      </c>
      <c r="B2203" t="s">
        <v>2145</v>
      </c>
      <c r="C2203" t="s">
        <v>2267</v>
      </c>
      <c r="D2203">
        <f>VLOOKUP(C2203, 'lat-long'!A:C, 2, FALSE)</f>
        <v>78.900000000000006</v>
      </c>
      <c r="E2203">
        <f>VLOOKUP(C2203, 'lat-long'!A:C, 3, FALSE)</f>
        <v>18.3</v>
      </c>
    </row>
    <row r="2204" spans="1:5" x14ac:dyDescent="0.3">
      <c r="A2204" t="s">
        <v>1516</v>
      </c>
      <c r="B2204" t="s">
        <v>1516</v>
      </c>
      <c r="C2204" t="s">
        <v>2261</v>
      </c>
      <c r="D2204">
        <f>VLOOKUP(C2204, 'lat-long'!A:C, 2, FALSE)</f>
        <v>40.700000000000003</v>
      </c>
      <c r="E2204">
        <f>VLOOKUP(C2204, 'lat-long'!A:C, 3, FALSE)</f>
        <v>-96.2</v>
      </c>
    </row>
    <row r="2205" spans="1:5" x14ac:dyDescent="0.3">
      <c r="A2205" t="s">
        <v>1517</v>
      </c>
      <c r="B2205" t="s">
        <v>1517</v>
      </c>
      <c r="C2205" t="s">
        <v>2258</v>
      </c>
      <c r="D2205">
        <f>VLOOKUP(C2205, 'lat-long'!A:C, 2, FALSE)</f>
        <v>59.6</v>
      </c>
      <c r="E2205">
        <f>VLOOKUP(C2205, 'lat-long'!A:C, 3, FALSE)</f>
        <v>-103.1</v>
      </c>
    </row>
    <row r="2206" spans="1:5" x14ac:dyDescent="0.3">
      <c r="A2206" t="s">
        <v>1518</v>
      </c>
      <c r="B2206" t="s">
        <v>1517</v>
      </c>
      <c r="C2206" t="s">
        <v>2258</v>
      </c>
      <c r="D2206">
        <f>VLOOKUP(C2206, 'lat-long'!A:C, 2, FALSE)</f>
        <v>59.6</v>
      </c>
      <c r="E2206">
        <f>VLOOKUP(C2206, 'lat-long'!A:C, 3, FALSE)</f>
        <v>-103.1</v>
      </c>
    </row>
    <row r="2207" spans="1:5" x14ac:dyDescent="0.3">
      <c r="A2207" t="s">
        <v>1519</v>
      </c>
      <c r="B2207" t="s">
        <v>2146</v>
      </c>
      <c r="C2207" t="s">
        <v>2257</v>
      </c>
      <c r="D2207">
        <f>VLOOKUP(C2207, 'lat-long'!A:C, 2, FALSE)</f>
        <v>-23.7</v>
      </c>
      <c r="E2207">
        <f>VLOOKUP(C2207, 'lat-long'!A:C, 3, FALSE)</f>
        <v>134.1</v>
      </c>
    </row>
    <row r="2208" spans="1:5" x14ac:dyDescent="0.3">
      <c r="A2208" t="s">
        <v>2498</v>
      </c>
      <c r="B2208" t="s">
        <v>2146</v>
      </c>
      <c r="C2208" t="s">
        <v>2257</v>
      </c>
      <c r="D2208">
        <f>VLOOKUP(C2208, 'lat-long'!A:C, 2, FALSE)</f>
        <v>-23.7</v>
      </c>
      <c r="E2208">
        <f>VLOOKUP(C2208, 'lat-long'!A:C, 3, FALSE)</f>
        <v>134.1</v>
      </c>
    </row>
    <row r="2209" spans="1:5" x14ac:dyDescent="0.3">
      <c r="A2209" t="s">
        <v>1520</v>
      </c>
      <c r="B2209" t="s">
        <v>2147</v>
      </c>
      <c r="C2209" t="s">
        <v>2276</v>
      </c>
      <c r="D2209">
        <f>VLOOKUP(C2209, 'lat-long'!A:C, 2, FALSE)</f>
        <v>65.900000000000006</v>
      </c>
      <c r="E2209">
        <f>VLOOKUP(C2209, 'lat-long'!A:C, 3, FALSE)</f>
        <v>13.6</v>
      </c>
    </row>
    <row r="2210" spans="1:5" x14ac:dyDescent="0.3">
      <c r="A2210" t="s">
        <v>1521</v>
      </c>
      <c r="B2210" t="s">
        <v>2147</v>
      </c>
      <c r="C2210" t="s">
        <v>2268</v>
      </c>
      <c r="D2210">
        <f>VLOOKUP(C2210, 'lat-long'!A:C, 2, FALSE)</f>
        <v>78.900000000000006</v>
      </c>
      <c r="E2210">
        <f>VLOOKUP(C2210, 'lat-long'!A:C, 3, FALSE)</f>
        <v>14</v>
      </c>
    </row>
    <row r="2211" spans="1:5" x14ac:dyDescent="0.3">
      <c r="A2211" t="s">
        <v>1522</v>
      </c>
      <c r="B2211" t="s">
        <v>2147</v>
      </c>
      <c r="C2211" t="s">
        <v>2276</v>
      </c>
      <c r="D2211">
        <f>VLOOKUP(C2211, 'lat-long'!A:C, 2, FALSE)</f>
        <v>65.900000000000006</v>
      </c>
      <c r="E2211">
        <f>VLOOKUP(C2211, 'lat-long'!A:C, 3, FALSE)</f>
        <v>13.6</v>
      </c>
    </row>
    <row r="2212" spans="1:5" x14ac:dyDescent="0.3">
      <c r="A2212" t="s">
        <v>2499</v>
      </c>
      <c r="B2212" t="s">
        <v>2147</v>
      </c>
      <c r="C2212" t="s">
        <v>2276</v>
      </c>
      <c r="D2212">
        <f>VLOOKUP(C2212, 'lat-long'!A:C, 2, FALSE)</f>
        <v>65.900000000000006</v>
      </c>
      <c r="E2212">
        <f>VLOOKUP(C2212, 'lat-long'!A:C, 3, FALSE)</f>
        <v>13.6</v>
      </c>
    </row>
    <row r="2213" spans="1:5" x14ac:dyDescent="0.3">
      <c r="A2213" t="s">
        <v>1523</v>
      </c>
      <c r="B2213" t="s">
        <v>2148</v>
      </c>
      <c r="C2213" t="s">
        <v>2257</v>
      </c>
      <c r="D2213">
        <f>VLOOKUP(C2213, 'lat-long'!A:C, 2, FALSE)</f>
        <v>-23.7</v>
      </c>
      <c r="E2213">
        <f>VLOOKUP(C2213, 'lat-long'!A:C, 3, FALSE)</f>
        <v>134.1</v>
      </c>
    </row>
    <row r="2214" spans="1:5" x14ac:dyDescent="0.3">
      <c r="A2214" t="s">
        <v>1524</v>
      </c>
      <c r="B2214" t="s">
        <v>2149</v>
      </c>
      <c r="C2214" t="s">
        <v>2257</v>
      </c>
      <c r="D2214">
        <f>VLOOKUP(C2214, 'lat-long'!A:C, 2, FALSE)</f>
        <v>-23.7</v>
      </c>
      <c r="E2214">
        <f>VLOOKUP(C2214, 'lat-long'!A:C, 3, FALSE)</f>
        <v>134.1</v>
      </c>
    </row>
    <row r="2215" spans="1:5" x14ac:dyDescent="0.3">
      <c r="A2215" t="s">
        <v>2500</v>
      </c>
      <c r="B2215" t="s">
        <v>2149</v>
      </c>
      <c r="C2215" t="s">
        <v>2257</v>
      </c>
      <c r="D2215">
        <f>VLOOKUP(C2215, 'lat-long'!A:C, 2, FALSE)</f>
        <v>-23.7</v>
      </c>
      <c r="E2215">
        <f>VLOOKUP(C2215, 'lat-long'!A:C, 3, FALSE)</f>
        <v>134.1</v>
      </c>
    </row>
    <row r="2216" spans="1:5" x14ac:dyDescent="0.3">
      <c r="A2216" t="s">
        <v>1525</v>
      </c>
      <c r="B2216" t="s">
        <v>2149</v>
      </c>
      <c r="C2216" t="s">
        <v>2257</v>
      </c>
      <c r="D2216">
        <f>VLOOKUP(C2216, 'lat-long'!A:C, 2, FALSE)</f>
        <v>-23.7</v>
      </c>
      <c r="E2216">
        <f>VLOOKUP(C2216, 'lat-long'!A:C, 3, FALSE)</f>
        <v>134.1</v>
      </c>
    </row>
    <row r="2217" spans="1:5" x14ac:dyDescent="0.3">
      <c r="A2217" t="s">
        <v>1515</v>
      </c>
      <c r="B2217" t="s">
        <v>2150</v>
      </c>
      <c r="C2217" t="s">
        <v>2257</v>
      </c>
      <c r="D2217">
        <f>VLOOKUP(C2217, 'lat-long'!A:C, 2, FALSE)</f>
        <v>-23.7</v>
      </c>
      <c r="E2217">
        <f>VLOOKUP(C2217, 'lat-long'!A:C, 3, FALSE)</f>
        <v>134.1</v>
      </c>
    </row>
    <row r="2218" spans="1:5" x14ac:dyDescent="0.3">
      <c r="A2218" t="s">
        <v>2501</v>
      </c>
      <c r="B2218" t="s">
        <v>2150</v>
      </c>
      <c r="C2218" t="s">
        <v>2257</v>
      </c>
      <c r="D2218">
        <f>VLOOKUP(C2218, 'lat-long'!A:C, 2, FALSE)</f>
        <v>-23.7</v>
      </c>
      <c r="E2218">
        <f>VLOOKUP(C2218, 'lat-long'!A:C, 3, FALSE)</f>
        <v>134.1</v>
      </c>
    </row>
    <row r="2219" spans="1:5" x14ac:dyDescent="0.3">
      <c r="A2219" t="s">
        <v>1526</v>
      </c>
      <c r="B2219" t="s">
        <v>2150</v>
      </c>
      <c r="C2219" t="s">
        <v>2257</v>
      </c>
      <c r="D2219">
        <f>VLOOKUP(C2219, 'lat-long'!A:C, 2, FALSE)</f>
        <v>-23.7</v>
      </c>
      <c r="E2219">
        <f>VLOOKUP(C2219, 'lat-long'!A:C, 3, FALSE)</f>
        <v>134.1</v>
      </c>
    </row>
    <row r="2220" spans="1:5" x14ac:dyDescent="0.3">
      <c r="A2220" t="s">
        <v>1527</v>
      </c>
      <c r="B2220" t="s">
        <v>2150</v>
      </c>
      <c r="C2220" t="s">
        <v>2257</v>
      </c>
      <c r="D2220">
        <f>VLOOKUP(C2220, 'lat-long'!A:C, 2, FALSE)</f>
        <v>-23.7</v>
      </c>
      <c r="E2220">
        <f>VLOOKUP(C2220, 'lat-long'!A:C, 3, FALSE)</f>
        <v>134.1</v>
      </c>
    </row>
    <row r="2221" spans="1:5" x14ac:dyDescent="0.3">
      <c r="A2221" t="s">
        <v>64</v>
      </c>
      <c r="B2221" t="s">
        <v>2150</v>
      </c>
      <c r="C2221" t="s">
        <v>2257</v>
      </c>
      <c r="D2221">
        <f>VLOOKUP(C2221, 'lat-long'!A:C, 2, FALSE)</f>
        <v>-23.7</v>
      </c>
      <c r="E2221">
        <f>VLOOKUP(C2221, 'lat-long'!A:C, 3, FALSE)</f>
        <v>134.1</v>
      </c>
    </row>
    <row r="2222" spans="1:5" x14ac:dyDescent="0.3">
      <c r="A2222" t="s">
        <v>64</v>
      </c>
      <c r="B2222" t="s">
        <v>2150</v>
      </c>
      <c r="C2222" t="s">
        <v>2257</v>
      </c>
      <c r="D2222">
        <f>VLOOKUP(C2222, 'lat-long'!A:C, 2, FALSE)</f>
        <v>-23.7</v>
      </c>
      <c r="E2222">
        <f>VLOOKUP(C2222, 'lat-long'!A:C, 3, FALSE)</f>
        <v>134.1</v>
      </c>
    </row>
    <row r="2223" spans="1:5" x14ac:dyDescent="0.3">
      <c r="A2223" t="s">
        <v>99</v>
      </c>
      <c r="B2223" t="s">
        <v>2150</v>
      </c>
      <c r="C2223" t="s">
        <v>2257</v>
      </c>
      <c r="D2223">
        <f>VLOOKUP(C2223, 'lat-long'!A:C, 2, FALSE)</f>
        <v>-23.7</v>
      </c>
      <c r="E2223">
        <f>VLOOKUP(C2223, 'lat-long'!A:C, 3, FALSE)</f>
        <v>134.1</v>
      </c>
    </row>
    <row r="2224" spans="1:5" x14ac:dyDescent="0.3">
      <c r="A2224" t="s">
        <v>1528</v>
      </c>
      <c r="B2224" t="s">
        <v>2150</v>
      </c>
      <c r="C2224" t="s">
        <v>2257</v>
      </c>
      <c r="D2224">
        <f>VLOOKUP(C2224, 'lat-long'!A:C, 2, FALSE)</f>
        <v>-23.7</v>
      </c>
      <c r="E2224">
        <f>VLOOKUP(C2224, 'lat-long'!A:C, 3, FALSE)</f>
        <v>134.1</v>
      </c>
    </row>
    <row r="2225" spans="1:5" x14ac:dyDescent="0.3">
      <c r="A2225" t="s">
        <v>2502</v>
      </c>
      <c r="B2225" t="s">
        <v>2150</v>
      </c>
      <c r="C2225" t="s">
        <v>2257</v>
      </c>
      <c r="D2225">
        <f>VLOOKUP(C2225, 'lat-long'!A:C, 2, FALSE)</f>
        <v>-23.7</v>
      </c>
      <c r="E2225">
        <f>VLOOKUP(C2225, 'lat-long'!A:C, 3, FALSE)</f>
        <v>134.1</v>
      </c>
    </row>
    <row r="2226" spans="1:5" x14ac:dyDescent="0.3">
      <c r="A2226" t="s">
        <v>1529</v>
      </c>
      <c r="B2226" t="s">
        <v>2150</v>
      </c>
      <c r="C2226" t="s">
        <v>2257</v>
      </c>
      <c r="D2226">
        <f>VLOOKUP(C2226, 'lat-long'!A:C, 2, FALSE)</f>
        <v>-23.7</v>
      </c>
      <c r="E2226">
        <f>VLOOKUP(C2226, 'lat-long'!A:C, 3, FALSE)</f>
        <v>134.1</v>
      </c>
    </row>
    <row r="2227" spans="1:5" x14ac:dyDescent="0.3">
      <c r="A2227" t="s">
        <v>1530</v>
      </c>
      <c r="B2227" t="s">
        <v>2151</v>
      </c>
      <c r="C2227" t="s">
        <v>2260</v>
      </c>
      <c r="D2227">
        <f>VLOOKUP(C2227, 'lat-long'!A:C, 2, FALSE)</f>
        <v>-28.7</v>
      </c>
      <c r="E2227">
        <f>VLOOKUP(C2227, 'lat-long'!A:C, 3, FALSE)</f>
        <v>25.3</v>
      </c>
    </row>
    <row r="2228" spans="1:5" x14ac:dyDescent="0.3">
      <c r="A2228" t="s">
        <v>215</v>
      </c>
      <c r="B2228" t="s">
        <v>2151</v>
      </c>
      <c r="C2228" t="s">
        <v>2260</v>
      </c>
      <c r="D2228">
        <f>VLOOKUP(C2228, 'lat-long'!A:C, 2, FALSE)</f>
        <v>-28.7</v>
      </c>
      <c r="E2228">
        <f>VLOOKUP(C2228, 'lat-long'!A:C, 3, FALSE)</f>
        <v>25.3</v>
      </c>
    </row>
    <row r="2229" spans="1:5" x14ac:dyDescent="0.3">
      <c r="A2229" t="s">
        <v>105</v>
      </c>
      <c r="B2229" t="s">
        <v>2151</v>
      </c>
      <c r="C2229" t="s">
        <v>2260</v>
      </c>
      <c r="D2229">
        <f>VLOOKUP(C2229, 'lat-long'!A:C, 2, FALSE)</f>
        <v>-28.7</v>
      </c>
      <c r="E2229">
        <f>VLOOKUP(C2229, 'lat-long'!A:C, 3, FALSE)</f>
        <v>25.3</v>
      </c>
    </row>
    <row r="2230" spans="1:5" x14ac:dyDescent="0.3">
      <c r="A2230" t="s">
        <v>1531</v>
      </c>
      <c r="B2230" t="s">
        <v>2152</v>
      </c>
      <c r="C2230" t="s">
        <v>2257</v>
      </c>
      <c r="D2230">
        <f>VLOOKUP(C2230, 'lat-long'!A:C, 2, FALSE)</f>
        <v>-23.7</v>
      </c>
      <c r="E2230">
        <f>VLOOKUP(C2230, 'lat-long'!A:C, 3, FALSE)</f>
        <v>134.1</v>
      </c>
    </row>
    <row r="2231" spans="1:5" x14ac:dyDescent="0.3">
      <c r="A2231" t="s">
        <v>1532</v>
      </c>
      <c r="B2231" t="s">
        <v>2153</v>
      </c>
      <c r="C2231" t="s">
        <v>2258</v>
      </c>
      <c r="D2231">
        <f>VLOOKUP(C2231, 'lat-long'!A:C, 2, FALSE)</f>
        <v>59.6</v>
      </c>
      <c r="E2231">
        <f>VLOOKUP(C2231, 'lat-long'!A:C, 3, FALSE)</f>
        <v>-103.1</v>
      </c>
    </row>
    <row r="2232" spans="1:5" x14ac:dyDescent="0.3">
      <c r="A2232" t="s">
        <v>2503</v>
      </c>
      <c r="B2232" t="s">
        <v>2153</v>
      </c>
      <c r="C2232" t="s">
        <v>2258</v>
      </c>
      <c r="D2232">
        <f>VLOOKUP(C2232, 'lat-long'!A:C, 2, FALSE)</f>
        <v>59.6</v>
      </c>
      <c r="E2232">
        <f>VLOOKUP(C2232, 'lat-long'!A:C, 3, FALSE)</f>
        <v>-103.1</v>
      </c>
    </row>
    <row r="2233" spans="1:5" x14ac:dyDescent="0.3">
      <c r="A2233" t="s">
        <v>1533</v>
      </c>
      <c r="B2233" t="s">
        <v>2153</v>
      </c>
      <c r="C2233" t="s">
        <v>2258</v>
      </c>
      <c r="D2233">
        <f>VLOOKUP(C2233, 'lat-long'!A:C, 2, FALSE)</f>
        <v>59.6</v>
      </c>
      <c r="E2233">
        <f>VLOOKUP(C2233, 'lat-long'!A:C, 3, FALSE)</f>
        <v>-103.1</v>
      </c>
    </row>
    <row r="2234" spans="1:5" x14ac:dyDescent="0.3">
      <c r="A2234" t="s">
        <v>1534</v>
      </c>
      <c r="B2234" t="s">
        <v>2154</v>
      </c>
      <c r="C2234" t="s">
        <v>2257</v>
      </c>
      <c r="D2234">
        <f>VLOOKUP(C2234, 'lat-long'!A:C, 2, FALSE)</f>
        <v>-23.7</v>
      </c>
      <c r="E2234">
        <f>VLOOKUP(C2234, 'lat-long'!A:C, 3, FALSE)</f>
        <v>134.1</v>
      </c>
    </row>
    <row r="2235" spans="1:5" x14ac:dyDescent="0.3">
      <c r="A2235" t="s">
        <v>1535</v>
      </c>
      <c r="B2235" t="s">
        <v>2154</v>
      </c>
      <c r="C2235" t="s">
        <v>2257</v>
      </c>
      <c r="D2235">
        <f>VLOOKUP(C2235, 'lat-long'!A:C, 2, FALSE)</f>
        <v>-23.7</v>
      </c>
      <c r="E2235">
        <f>VLOOKUP(C2235, 'lat-long'!A:C, 3, FALSE)</f>
        <v>134.1</v>
      </c>
    </row>
    <row r="2236" spans="1:5" x14ac:dyDescent="0.3">
      <c r="A2236" t="s">
        <v>1536</v>
      </c>
      <c r="B2236" t="s">
        <v>2154</v>
      </c>
      <c r="C2236" t="s">
        <v>2257</v>
      </c>
      <c r="D2236">
        <f>VLOOKUP(C2236, 'lat-long'!A:C, 2, FALSE)</f>
        <v>-23.7</v>
      </c>
      <c r="E2236">
        <f>VLOOKUP(C2236, 'lat-long'!A:C, 3, FALSE)</f>
        <v>134.1</v>
      </c>
    </row>
    <row r="2237" spans="1:5" x14ac:dyDescent="0.3">
      <c r="A2237" t="s">
        <v>39</v>
      </c>
      <c r="B2237" t="s">
        <v>2154</v>
      </c>
      <c r="C2237" t="s">
        <v>2257</v>
      </c>
      <c r="D2237">
        <f>VLOOKUP(C2237, 'lat-long'!A:C, 2, FALSE)</f>
        <v>-23.7</v>
      </c>
      <c r="E2237">
        <f>VLOOKUP(C2237, 'lat-long'!A:C, 3, FALSE)</f>
        <v>134.1</v>
      </c>
    </row>
    <row r="2238" spans="1:5" x14ac:dyDescent="0.3">
      <c r="A2238" t="s">
        <v>67</v>
      </c>
      <c r="B2238" t="s">
        <v>2154</v>
      </c>
      <c r="C2238" t="s">
        <v>2257</v>
      </c>
      <c r="D2238">
        <f>VLOOKUP(C2238, 'lat-long'!A:C, 2, FALSE)</f>
        <v>-23.7</v>
      </c>
      <c r="E2238">
        <f>VLOOKUP(C2238, 'lat-long'!A:C, 3, FALSE)</f>
        <v>134.1</v>
      </c>
    </row>
    <row r="2239" spans="1:5" x14ac:dyDescent="0.3">
      <c r="A2239" t="s">
        <v>1537</v>
      </c>
      <c r="B2239" t="s">
        <v>2155</v>
      </c>
      <c r="C2239" t="s">
        <v>2257</v>
      </c>
      <c r="D2239">
        <f>VLOOKUP(C2239, 'lat-long'!A:C, 2, FALSE)</f>
        <v>-23.7</v>
      </c>
      <c r="E2239">
        <f>VLOOKUP(C2239, 'lat-long'!A:C, 3, FALSE)</f>
        <v>134.1</v>
      </c>
    </row>
    <row r="2240" spans="1:5" x14ac:dyDescent="0.3">
      <c r="A2240" t="s">
        <v>2504</v>
      </c>
      <c r="B2240" t="s">
        <v>2155</v>
      </c>
      <c r="C2240" t="s">
        <v>2257</v>
      </c>
      <c r="D2240">
        <f>VLOOKUP(C2240, 'lat-long'!A:C, 2, FALSE)</f>
        <v>-23.7</v>
      </c>
      <c r="E2240">
        <f>VLOOKUP(C2240, 'lat-long'!A:C, 3, FALSE)</f>
        <v>134.1</v>
      </c>
    </row>
    <row r="2241" spans="1:5" x14ac:dyDescent="0.3">
      <c r="A2241" t="s">
        <v>1538</v>
      </c>
      <c r="B2241" t="s">
        <v>2156</v>
      </c>
      <c r="C2241" t="s">
        <v>2257</v>
      </c>
      <c r="D2241">
        <f>VLOOKUP(C2241, 'lat-long'!A:C, 2, FALSE)</f>
        <v>-23.7</v>
      </c>
      <c r="E2241">
        <f>VLOOKUP(C2241, 'lat-long'!A:C, 3, FALSE)</f>
        <v>134.1</v>
      </c>
    </row>
    <row r="2242" spans="1:5" x14ac:dyDescent="0.3">
      <c r="A2242" t="s">
        <v>1539</v>
      </c>
      <c r="B2242" t="s">
        <v>2156</v>
      </c>
      <c r="C2242" t="s">
        <v>2257</v>
      </c>
      <c r="D2242">
        <f>VLOOKUP(C2242, 'lat-long'!A:C, 2, FALSE)</f>
        <v>-23.7</v>
      </c>
      <c r="E2242">
        <f>VLOOKUP(C2242, 'lat-long'!A:C, 3, FALSE)</f>
        <v>134.1</v>
      </c>
    </row>
    <row r="2243" spans="1:5" x14ac:dyDescent="0.3">
      <c r="A2243" t="s">
        <v>231</v>
      </c>
      <c r="B2243" t="s">
        <v>2156</v>
      </c>
      <c r="C2243" t="s">
        <v>2257</v>
      </c>
      <c r="D2243">
        <f>VLOOKUP(C2243, 'lat-long'!A:C, 2, FALSE)</f>
        <v>-23.7</v>
      </c>
      <c r="E2243">
        <f>VLOOKUP(C2243, 'lat-long'!A:C, 3, FALSE)</f>
        <v>134.1</v>
      </c>
    </row>
    <row r="2244" spans="1:5" x14ac:dyDescent="0.3">
      <c r="A2244" t="s">
        <v>174</v>
      </c>
      <c r="B2244" t="s">
        <v>2156</v>
      </c>
      <c r="C2244" t="s">
        <v>2257</v>
      </c>
      <c r="D2244">
        <f>VLOOKUP(C2244, 'lat-long'!A:C, 2, FALSE)</f>
        <v>-23.7</v>
      </c>
      <c r="E2244">
        <f>VLOOKUP(C2244, 'lat-long'!A:C, 3, FALSE)</f>
        <v>134.1</v>
      </c>
    </row>
    <row r="2245" spans="1:5" x14ac:dyDescent="0.3">
      <c r="A2245" t="s">
        <v>132</v>
      </c>
      <c r="B2245" t="s">
        <v>2156</v>
      </c>
      <c r="C2245" t="s">
        <v>2257</v>
      </c>
      <c r="D2245">
        <f>VLOOKUP(C2245, 'lat-long'!A:C, 2, FALSE)</f>
        <v>-23.7</v>
      </c>
      <c r="E2245">
        <f>VLOOKUP(C2245, 'lat-long'!A:C, 3, FALSE)</f>
        <v>134.1</v>
      </c>
    </row>
    <row r="2246" spans="1:5" x14ac:dyDescent="0.3">
      <c r="A2246" t="s">
        <v>35</v>
      </c>
      <c r="B2246" t="s">
        <v>2156</v>
      </c>
      <c r="C2246" t="s">
        <v>2257</v>
      </c>
      <c r="D2246">
        <f>VLOOKUP(C2246, 'lat-long'!A:C, 2, FALSE)</f>
        <v>-23.7</v>
      </c>
      <c r="E2246">
        <f>VLOOKUP(C2246, 'lat-long'!A:C, 3, FALSE)</f>
        <v>134.1</v>
      </c>
    </row>
    <row r="2247" spans="1:5" x14ac:dyDescent="0.3">
      <c r="A2247" t="s">
        <v>1540</v>
      </c>
      <c r="B2247" t="s">
        <v>1540</v>
      </c>
      <c r="C2247" t="s">
        <v>2257</v>
      </c>
      <c r="D2247">
        <f>VLOOKUP(C2247, 'lat-long'!A:C, 2, FALSE)</f>
        <v>-23.7</v>
      </c>
      <c r="E2247">
        <f>VLOOKUP(C2247, 'lat-long'!A:C, 3, FALSE)</f>
        <v>134.1</v>
      </c>
    </row>
    <row r="2248" spans="1:5" x14ac:dyDescent="0.3">
      <c r="A2248" t="s">
        <v>1541</v>
      </c>
      <c r="B2248" t="s">
        <v>2157</v>
      </c>
      <c r="C2248" t="s">
        <v>2269</v>
      </c>
      <c r="D2248">
        <f>VLOOKUP(C2248, 'lat-long'!A:C, 2, FALSE)</f>
        <v>33.9</v>
      </c>
      <c r="E2248">
        <f>VLOOKUP(C2248, 'lat-long'!A:C, 3, FALSE)</f>
        <v>104.1</v>
      </c>
    </row>
    <row r="2249" spans="1:5" x14ac:dyDescent="0.3">
      <c r="A2249" t="s">
        <v>1542</v>
      </c>
      <c r="B2249" t="s">
        <v>2157</v>
      </c>
      <c r="C2249" t="s">
        <v>2269</v>
      </c>
      <c r="D2249">
        <f>VLOOKUP(C2249, 'lat-long'!A:C, 2, FALSE)</f>
        <v>33.9</v>
      </c>
      <c r="E2249">
        <f>VLOOKUP(C2249, 'lat-long'!A:C, 3, FALSE)</f>
        <v>104.1</v>
      </c>
    </row>
    <row r="2250" spans="1:5" x14ac:dyDescent="0.3">
      <c r="A2250" t="s">
        <v>1543</v>
      </c>
      <c r="B2250" t="s">
        <v>2157</v>
      </c>
      <c r="C2250" t="s">
        <v>2269</v>
      </c>
      <c r="D2250">
        <f>VLOOKUP(C2250, 'lat-long'!A:C, 2, FALSE)</f>
        <v>33.9</v>
      </c>
      <c r="E2250">
        <f>VLOOKUP(C2250, 'lat-long'!A:C, 3, FALSE)</f>
        <v>104.1</v>
      </c>
    </row>
    <row r="2251" spans="1:5" x14ac:dyDescent="0.3">
      <c r="A2251" t="s">
        <v>1544</v>
      </c>
      <c r="B2251" t="s">
        <v>2157</v>
      </c>
      <c r="C2251" t="s">
        <v>2269</v>
      </c>
      <c r="D2251">
        <f>VLOOKUP(C2251, 'lat-long'!A:C, 2, FALSE)</f>
        <v>33.9</v>
      </c>
      <c r="E2251">
        <f>VLOOKUP(C2251, 'lat-long'!A:C, 3, FALSE)</f>
        <v>104.1</v>
      </c>
    </row>
    <row r="2252" spans="1:5" x14ac:dyDescent="0.3">
      <c r="A2252" t="s">
        <v>188</v>
      </c>
      <c r="B2252" t="s">
        <v>2157</v>
      </c>
      <c r="C2252" t="s">
        <v>2269</v>
      </c>
      <c r="D2252">
        <f>VLOOKUP(C2252, 'lat-long'!A:C, 2, FALSE)</f>
        <v>33.9</v>
      </c>
      <c r="E2252">
        <f>VLOOKUP(C2252, 'lat-long'!A:C, 3, FALSE)</f>
        <v>104.1</v>
      </c>
    </row>
    <row r="2253" spans="1:5" x14ac:dyDescent="0.3">
      <c r="A2253" t="s">
        <v>145</v>
      </c>
      <c r="B2253" t="s">
        <v>2157</v>
      </c>
      <c r="C2253" t="s">
        <v>2269</v>
      </c>
      <c r="D2253">
        <f>VLOOKUP(C2253, 'lat-long'!A:C, 2, FALSE)</f>
        <v>33.9</v>
      </c>
      <c r="E2253">
        <f>VLOOKUP(C2253, 'lat-long'!A:C, 3, FALSE)</f>
        <v>104.1</v>
      </c>
    </row>
    <row r="2254" spans="1:5" x14ac:dyDescent="0.3">
      <c r="A2254" t="s">
        <v>1545</v>
      </c>
      <c r="B2254" t="s">
        <v>2158</v>
      </c>
      <c r="C2254" t="s">
        <v>2257</v>
      </c>
      <c r="D2254">
        <f>VLOOKUP(C2254, 'lat-long'!A:C, 2, FALSE)</f>
        <v>-23.7</v>
      </c>
      <c r="E2254">
        <f>VLOOKUP(C2254, 'lat-long'!A:C, 3, FALSE)</f>
        <v>134.1</v>
      </c>
    </row>
    <row r="2255" spans="1:5" x14ac:dyDescent="0.3">
      <c r="A2255" t="s">
        <v>1546</v>
      </c>
      <c r="B2255" t="s">
        <v>2159</v>
      </c>
      <c r="C2255" t="s">
        <v>2261</v>
      </c>
      <c r="D2255">
        <f>VLOOKUP(C2255, 'lat-long'!A:C, 2, FALSE)</f>
        <v>40.700000000000003</v>
      </c>
      <c r="E2255">
        <f>VLOOKUP(C2255, 'lat-long'!A:C, 3, FALSE)</f>
        <v>-96.2</v>
      </c>
    </row>
    <row r="2256" spans="1:5" x14ac:dyDescent="0.3">
      <c r="A2256" t="s">
        <v>1547</v>
      </c>
      <c r="B2256" t="s">
        <v>2159</v>
      </c>
      <c r="C2256" t="s">
        <v>2261</v>
      </c>
      <c r="D2256">
        <f>VLOOKUP(C2256, 'lat-long'!A:C, 2, FALSE)</f>
        <v>40.700000000000003</v>
      </c>
      <c r="E2256">
        <f>VLOOKUP(C2256, 'lat-long'!A:C, 3, FALSE)</f>
        <v>-96.2</v>
      </c>
    </row>
    <row r="2257" spans="1:5" x14ac:dyDescent="0.3">
      <c r="A2257" t="s">
        <v>2505</v>
      </c>
      <c r="B2257" t="s">
        <v>2159</v>
      </c>
      <c r="C2257" t="s">
        <v>2261</v>
      </c>
      <c r="D2257">
        <f>VLOOKUP(C2257, 'lat-long'!A:C, 2, FALSE)</f>
        <v>40.700000000000003</v>
      </c>
      <c r="E2257">
        <f>VLOOKUP(C2257, 'lat-long'!A:C, 3, FALSE)</f>
        <v>-96.2</v>
      </c>
    </row>
    <row r="2258" spans="1:5" x14ac:dyDescent="0.3">
      <c r="A2258" t="s">
        <v>1548</v>
      </c>
      <c r="B2258" t="s">
        <v>2160</v>
      </c>
      <c r="C2258" t="s">
        <v>2258</v>
      </c>
      <c r="D2258">
        <f>VLOOKUP(C2258, 'lat-long'!A:C, 2, FALSE)</f>
        <v>59.6</v>
      </c>
      <c r="E2258">
        <f>VLOOKUP(C2258, 'lat-long'!A:C, 3, FALSE)</f>
        <v>-103.1</v>
      </c>
    </row>
    <row r="2259" spans="1:5" x14ac:dyDescent="0.3">
      <c r="A2259" t="s">
        <v>1549</v>
      </c>
      <c r="B2259" t="s">
        <v>2160</v>
      </c>
      <c r="C2259" t="s">
        <v>2258</v>
      </c>
      <c r="D2259">
        <f>VLOOKUP(C2259, 'lat-long'!A:C, 2, FALSE)</f>
        <v>59.6</v>
      </c>
      <c r="E2259">
        <f>VLOOKUP(C2259, 'lat-long'!A:C, 3, FALSE)</f>
        <v>-103.1</v>
      </c>
    </row>
    <row r="2260" spans="1:5" x14ac:dyDescent="0.3">
      <c r="A2260" t="s">
        <v>1550</v>
      </c>
      <c r="B2260" t="s">
        <v>2161</v>
      </c>
      <c r="C2260" t="s">
        <v>2269</v>
      </c>
      <c r="D2260">
        <f>VLOOKUP(C2260, 'lat-long'!A:C, 2, FALSE)</f>
        <v>33.9</v>
      </c>
      <c r="E2260">
        <f>VLOOKUP(C2260, 'lat-long'!A:C, 3, FALSE)</f>
        <v>104.1</v>
      </c>
    </row>
    <row r="2261" spans="1:5" x14ac:dyDescent="0.3">
      <c r="A2261" t="s">
        <v>1551</v>
      </c>
      <c r="B2261" t="s">
        <v>2162</v>
      </c>
      <c r="C2261" t="s">
        <v>2269</v>
      </c>
      <c r="D2261">
        <f>VLOOKUP(C2261, 'lat-long'!A:C, 2, FALSE)</f>
        <v>33.9</v>
      </c>
      <c r="E2261">
        <f>VLOOKUP(C2261, 'lat-long'!A:C, 3, FALSE)</f>
        <v>104.1</v>
      </c>
    </row>
    <row r="2262" spans="1:5" x14ac:dyDescent="0.3">
      <c r="A2262" t="s">
        <v>1552</v>
      </c>
      <c r="B2262" t="s">
        <v>2163</v>
      </c>
      <c r="C2262" t="s">
        <v>2269</v>
      </c>
      <c r="D2262">
        <f>VLOOKUP(C2262, 'lat-long'!A:C, 2, FALSE)</f>
        <v>33.9</v>
      </c>
      <c r="E2262">
        <f>VLOOKUP(C2262, 'lat-long'!A:C, 3, FALSE)</f>
        <v>104.1</v>
      </c>
    </row>
    <row r="2263" spans="1:5" x14ac:dyDescent="0.3">
      <c r="A2263" t="s">
        <v>1553</v>
      </c>
      <c r="B2263" t="s">
        <v>2163</v>
      </c>
      <c r="C2263" t="s">
        <v>2269</v>
      </c>
      <c r="D2263">
        <f>VLOOKUP(C2263, 'lat-long'!A:C, 2, FALSE)</f>
        <v>33.9</v>
      </c>
      <c r="E2263">
        <f>VLOOKUP(C2263, 'lat-long'!A:C, 3, FALSE)</f>
        <v>104.1</v>
      </c>
    </row>
    <row r="2264" spans="1:5" x14ac:dyDescent="0.3">
      <c r="A2264" t="s">
        <v>1554</v>
      </c>
      <c r="B2264" t="s">
        <v>2163</v>
      </c>
      <c r="C2264" t="s">
        <v>2269</v>
      </c>
      <c r="D2264">
        <f>VLOOKUP(C2264, 'lat-long'!A:C, 2, FALSE)</f>
        <v>33.9</v>
      </c>
      <c r="E2264">
        <f>VLOOKUP(C2264, 'lat-long'!A:C, 3, FALSE)</f>
        <v>104.1</v>
      </c>
    </row>
    <row r="2265" spans="1:5" x14ac:dyDescent="0.3">
      <c r="A2265" t="s">
        <v>2506</v>
      </c>
      <c r="B2265" t="s">
        <v>2163</v>
      </c>
      <c r="C2265" t="s">
        <v>2269</v>
      </c>
      <c r="D2265">
        <f>VLOOKUP(C2265, 'lat-long'!A:C, 2, FALSE)</f>
        <v>33.9</v>
      </c>
      <c r="E2265">
        <f>VLOOKUP(C2265, 'lat-long'!A:C, 3, FALSE)</f>
        <v>104.1</v>
      </c>
    </row>
    <row r="2266" spans="1:5" x14ac:dyDescent="0.3">
      <c r="A2266" t="s">
        <v>1555</v>
      </c>
      <c r="B2266" t="s">
        <v>2164</v>
      </c>
      <c r="C2266" t="s">
        <v>2257</v>
      </c>
      <c r="D2266">
        <f>VLOOKUP(C2266, 'lat-long'!A:C, 2, FALSE)</f>
        <v>-23.7</v>
      </c>
      <c r="E2266">
        <f>VLOOKUP(C2266, 'lat-long'!A:C, 3, FALSE)</f>
        <v>134.1</v>
      </c>
    </row>
    <row r="2267" spans="1:5" x14ac:dyDescent="0.3">
      <c r="A2267" t="s">
        <v>1556</v>
      </c>
      <c r="B2267" t="s">
        <v>2164</v>
      </c>
      <c r="C2267" t="s">
        <v>2257</v>
      </c>
      <c r="D2267">
        <f>VLOOKUP(C2267, 'lat-long'!A:C, 2, FALSE)</f>
        <v>-23.7</v>
      </c>
      <c r="E2267">
        <f>VLOOKUP(C2267, 'lat-long'!A:C, 3, FALSE)</f>
        <v>134.1</v>
      </c>
    </row>
    <row r="2268" spans="1:5" x14ac:dyDescent="0.3">
      <c r="A2268" t="s">
        <v>23</v>
      </c>
      <c r="B2268" t="s">
        <v>2164</v>
      </c>
      <c r="C2268" t="s">
        <v>2257</v>
      </c>
      <c r="D2268">
        <f>VLOOKUP(C2268, 'lat-long'!A:C, 2, FALSE)</f>
        <v>-23.7</v>
      </c>
      <c r="E2268">
        <f>VLOOKUP(C2268, 'lat-long'!A:C, 3, FALSE)</f>
        <v>134.1</v>
      </c>
    </row>
    <row r="2269" spans="1:5" x14ac:dyDescent="0.3">
      <c r="A2269" t="s">
        <v>82</v>
      </c>
      <c r="B2269" t="s">
        <v>2164</v>
      </c>
      <c r="C2269" t="s">
        <v>2257</v>
      </c>
      <c r="D2269">
        <f>VLOOKUP(C2269, 'lat-long'!A:C, 2, FALSE)</f>
        <v>-23.7</v>
      </c>
      <c r="E2269">
        <f>VLOOKUP(C2269, 'lat-long'!A:C, 3, FALSE)</f>
        <v>134.1</v>
      </c>
    </row>
    <row r="2270" spans="1:5" x14ac:dyDescent="0.3">
      <c r="A2270" t="s">
        <v>1557</v>
      </c>
      <c r="B2270" t="s">
        <v>2164</v>
      </c>
      <c r="C2270" t="s">
        <v>2257</v>
      </c>
      <c r="D2270">
        <f>VLOOKUP(C2270, 'lat-long'!A:C, 2, FALSE)</f>
        <v>-23.7</v>
      </c>
      <c r="E2270">
        <f>VLOOKUP(C2270, 'lat-long'!A:C, 3, FALSE)</f>
        <v>134.1</v>
      </c>
    </row>
    <row r="2271" spans="1:5" x14ac:dyDescent="0.3">
      <c r="A2271" t="s">
        <v>1558</v>
      </c>
      <c r="B2271" t="s">
        <v>2165</v>
      </c>
      <c r="C2271" t="s">
        <v>2269</v>
      </c>
      <c r="D2271">
        <f>VLOOKUP(C2271, 'lat-long'!A:C, 2, FALSE)</f>
        <v>33.9</v>
      </c>
      <c r="E2271">
        <f>VLOOKUP(C2271, 'lat-long'!A:C, 3, FALSE)</f>
        <v>104.1</v>
      </c>
    </row>
    <row r="2272" spans="1:5" x14ac:dyDescent="0.3">
      <c r="A2272" t="s">
        <v>1559</v>
      </c>
      <c r="B2272" t="s">
        <v>2165</v>
      </c>
      <c r="C2272" t="s">
        <v>2269</v>
      </c>
      <c r="D2272">
        <f>VLOOKUP(C2272, 'lat-long'!A:C, 2, FALSE)</f>
        <v>33.9</v>
      </c>
      <c r="E2272">
        <f>VLOOKUP(C2272, 'lat-long'!A:C, 3, FALSE)</f>
        <v>104.1</v>
      </c>
    </row>
    <row r="2273" spans="1:5" x14ac:dyDescent="0.3">
      <c r="A2273" t="s">
        <v>1560</v>
      </c>
      <c r="B2273" t="s">
        <v>2165</v>
      </c>
      <c r="C2273" t="s">
        <v>2269</v>
      </c>
      <c r="D2273">
        <f>VLOOKUP(C2273, 'lat-long'!A:C, 2, FALSE)</f>
        <v>33.9</v>
      </c>
      <c r="E2273">
        <f>VLOOKUP(C2273, 'lat-long'!A:C, 3, FALSE)</f>
        <v>104.1</v>
      </c>
    </row>
    <row r="2274" spans="1:5" x14ac:dyDescent="0.3">
      <c r="A2274" t="s">
        <v>1561</v>
      </c>
      <c r="B2274" t="s">
        <v>2165</v>
      </c>
      <c r="C2274" t="s">
        <v>2269</v>
      </c>
      <c r="D2274">
        <f>VLOOKUP(C2274, 'lat-long'!A:C, 2, FALSE)</f>
        <v>33.9</v>
      </c>
      <c r="E2274">
        <f>VLOOKUP(C2274, 'lat-long'!A:C, 3, FALSE)</f>
        <v>104.1</v>
      </c>
    </row>
    <row r="2275" spans="1:5" x14ac:dyDescent="0.3">
      <c r="A2275" t="s">
        <v>190</v>
      </c>
      <c r="B2275" t="s">
        <v>2165</v>
      </c>
      <c r="C2275" t="s">
        <v>2269</v>
      </c>
      <c r="D2275">
        <f>VLOOKUP(C2275, 'lat-long'!A:C, 2, FALSE)</f>
        <v>33.9</v>
      </c>
      <c r="E2275">
        <f>VLOOKUP(C2275, 'lat-long'!A:C, 3, FALSE)</f>
        <v>104.1</v>
      </c>
    </row>
    <row r="2276" spans="1:5" x14ac:dyDescent="0.3">
      <c r="A2276" t="s">
        <v>146</v>
      </c>
      <c r="B2276" t="s">
        <v>2165</v>
      </c>
      <c r="C2276" t="s">
        <v>2269</v>
      </c>
      <c r="D2276">
        <f>VLOOKUP(C2276, 'lat-long'!A:C, 2, FALSE)</f>
        <v>33.9</v>
      </c>
      <c r="E2276">
        <f>VLOOKUP(C2276, 'lat-long'!A:C, 3, FALSE)</f>
        <v>104.1</v>
      </c>
    </row>
    <row r="2277" spans="1:5" x14ac:dyDescent="0.3">
      <c r="A2277" t="s">
        <v>1562</v>
      </c>
      <c r="B2277" t="s">
        <v>2166</v>
      </c>
      <c r="C2277" t="s">
        <v>2269</v>
      </c>
      <c r="D2277">
        <f>VLOOKUP(C2277, 'lat-long'!A:C, 2, FALSE)</f>
        <v>33.9</v>
      </c>
      <c r="E2277">
        <f>VLOOKUP(C2277, 'lat-long'!A:C, 3, FALSE)</f>
        <v>104.1</v>
      </c>
    </row>
    <row r="2278" spans="1:5" x14ac:dyDescent="0.3">
      <c r="A2278" t="s">
        <v>1563</v>
      </c>
      <c r="B2278" t="s">
        <v>2167</v>
      </c>
      <c r="C2278" t="s">
        <v>2264</v>
      </c>
      <c r="D2278">
        <f>VLOOKUP(C2278, 'lat-long'!A:C, 2, FALSE)</f>
        <v>63.7</v>
      </c>
      <c r="E2278">
        <f>VLOOKUP(C2278, 'lat-long'!A:C, 3, FALSE)</f>
        <v>98.1</v>
      </c>
    </row>
    <row r="2279" spans="1:5" x14ac:dyDescent="0.3">
      <c r="A2279" t="s">
        <v>1564</v>
      </c>
      <c r="B2279" t="s">
        <v>2168</v>
      </c>
      <c r="C2279" t="s">
        <v>2264</v>
      </c>
      <c r="D2279">
        <f>VLOOKUP(C2279, 'lat-long'!A:C, 2, FALSE)</f>
        <v>63.7</v>
      </c>
      <c r="E2279">
        <f>VLOOKUP(C2279, 'lat-long'!A:C, 3, FALSE)</f>
        <v>98.1</v>
      </c>
    </row>
    <row r="2280" spans="1:5" x14ac:dyDescent="0.3">
      <c r="A2280" t="s">
        <v>1565</v>
      </c>
      <c r="B2280" t="s">
        <v>2169</v>
      </c>
      <c r="C2280" t="s">
        <v>2258</v>
      </c>
      <c r="D2280">
        <f>VLOOKUP(C2280, 'lat-long'!A:C, 2, FALSE)</f>
        <v>59.6</v>
      </c>
      <c r="E2280">
        <f>VLOOKUP(C2280, 'lat-long'!A:C, 3, FALSE)</f>
        <v>-103.1</v>
      </c>
    </row>
    <row r="2281" spans="1:5" x14ac:dyDescent="0.3">
      <c r="A2281" t="s">
        <v>1566</v>
      </c>
      <c r="B2281" t="s">
        <v>2169</v>
      </c>
      <c r="C2281" t="s">
        <v>2258</v>
      </c>
      <c r="D2281">
        <f>VLOOKUP(C2281, 'lat-long'!A:C, 2, FALSE)</f>
        <v>59.6</v>
      </c>
      <c r="E2281">
        <f>VLOOKUP(C2281, 'lat-long'!A:C, 3, FALSE)</f>
        <v>-103.1</v>
      </c>
    </row>
    <row r="2282" spans="1:5" x14ac:dyDescent="0.3">
      <c r="A2282" t="s">
        <v>1567</v>
      </c>
      <c r="B2282" t="s">
        <v>2169</v>
      </c>
      <c r="C2282" t="s">
        <v>2258</v>
      </c>
      <c r="D2282">
        <f>VLOOKUP(C2282, 'lat-long'!A:C, 2, FALSE)</f>
        <v>59.6</v>
      </c>
      <c r="E2282">
        <f>VLOOKUP(C2282, 'lat-long'!A:C, 3, FALSE)</f>
        <v>-103.1</v>
      </c>
    </row>
    <row r="2283" spans="1:5" x14ac:dyDescent="0.3">
      <c r="A2283" t="s">
        <v>1567</v>
      </c>
      <c r="B2283" t="s">
        <v>2169</v>
      </c>
      <c r="C2283" t="s">
        <v>2258</v>
      </c>
      <c r="D2283">
        <f>VLOOKUP(C2283, 'lat-long'!A:C, 2, FALSE)</f>
        <v>59.6</v>
      </c>
      <c r="E2283">
        <f>VLOOKUP(C2283, 'lat-long'!A:C, 3, FALSE)</f>
        <v>-103.1</v>
      </c>
    </row>
    <row r="2284" spans="1:5" x14ac:dyDescent="0.3">
      <c r="A2284" t="s">
        <v>1568</v>
      </c>
      <c r="B2284" t="s">
        <v>2169</v>
      </c>
      <c r="C2284" t="s">
        <v>2258</v>
      </c>
      <c r="D2284">
        <f>VLOOKUP(C2284, 'lat-long'!A:C, 2, FALSE)</f>
        <v>59.6</v>
      </c>
      <c r="E2284">
        <f>VLOOKUP(C2284, 'lat-long'!A:C, 3, FALSE)</f>
        <v>-103.1</v>
      </c>
    </row>
    <row r="2285" spans="1:5" x14ac:dyDescent="0.3">
      <c r="A2285" t="s">
        <v>1569</v>
      </c>
      <c r="B2285" t="s">
        <v>2170</v>
      </c>
      <c r="C2285" t="s">
        <v>2257</v>
      </c>
      <c r="D2285">
        <f>VLOOKUP(C2285, 'lat-long'!A:C, 2, FALSE)</f>
        <v>-23.7</v>
      </c>
      <c r="E2285">
        <f>VLOOKUP(C2285, 'lat-long'!A:C, 3, FALSE)</f>
        <v>134.1</v>
      </c>
    </row>
    <row r="2286" spans="1:5" x14ac:dyDescent="0.3">
      <c r="A2286" t="s">
        <v>2507</v>
      </c>
      <c r="B2286" t="s">
        <v>2170</v>
      </c>
      <c r="C2286" t="s">
        <v>2257</v>
      </c>
      <c r="D2286">
        <f>VLOOKUP(C2286, 'lat-long'!A:C, 2, FALSE)</f>
        <v>-23.7</v>
      </c>
      <c r="E2286">
        <f>VLOOKUP(C2286, 'lat-long'!A:C, 3, FALSE)</f>
        <v>134.1</v>
      </c>
    </row>
    <row r="2287" spans="1:5" x14ac:dyDescent="0.3">
      <c r="A2287" t="s">
        <v>1570</v>
      </c>
      <c r="B2287" t="s">
        <v>2170</v>
      </c>
      <c r="C2287" t="s">
        <v>2257</v>
      </c>
      <c r="D2287">
        <f>VLOOKUP(C2287, 'lat-long'!A:C, 2, FALSE)</f>
        <v>-23.7</v>
      </c>
      <c r="E2287">
        <f>VLOOKUP(C2287, 'lat-long'!A:C, 3, FALSE)</f>
        <v>134.1</v>
      </c>
    </row>
    <row r="2288" spans="1:5" x14ac:dyDescent="0.3">
      <c r="A2288" t="s">
        <v>1571</v>
      </c>
      <c r="B2288" t="s">
        <v>2171</v>
      </c>
      <c r="C2288" t="s">
        <v>615</v>
      </c>
      <c r="D2288">
        <f>VLOOKUP(C2288, 'lat-long'!A:C, 2, FALSE)</f>
        <v>65.3</v>
      </c>
      <c r="E2288">
        <f>VLOOKUP(C2288, 'lat-long'!A:C, 3, FALSE)</f>
        <v>27.4</v>
      </c>
    </row>
    <row r="2289" spans="1:5" x14ac:dyDescent="0.3">
      <c r="A2289" t="s">
        <v>1572</v>
      </c>
      <c r="B2289" t="s">
        <v>2171</v>
      </c>
      <c r="C2289" t="s">
        <v>615</v>
      </c>
      <c r="D2289">
        <f>VLOOKUP(C2289, 'lat-long'!A:C, 2, FALSE)</f>
        <v>65.3</v>
      </c>
      <c r="E2289">
        <f>VLOOKUP(C2289, 'lat-long'!A:C, 3, FALSE)</f>
        <v>27.4</v>
      </c>
    </row>
    <row r="2290" spans="1:5" x14ac:dyDescent="0.3">
      <c r="A2290" t="s">
        <v>1573</v>
      </c>
      <c r="B2290" t="s">
        <v>2172</v>
      </c>
      <c r="C2290" t="s">
        <v>2257</v>
      </c>
      <c r="D2290">
        <f>VLOOKUP(C2290, 'lat-long'!A:C, 2, FALSE)</f>
        <v>-23.7</v>
      </c>
      <c r="E2290">
        <f>VLOOKUP(C2290, 'lat-long'!A:C, 3, FALSE)</f>
        <v>134.1</v>
      </c>
    </row>
    <row r="2291" spans="1:5" x14ac:dyDescent="0.3">
      <c r="A2291" t="s">
        <v>1574</v>
      </c>
      <c r="B2291" t="s">
        <v>2173</v>
      </c>
      <c r="C2291" t="s">
        <v>2269</v>
      </c>
      <c r="D2291">
        <f>VLOOKUP(C2291, 'lat-long'!A:C, 2, FALSE)</f>
        <v>33.9</v>
      </c>
      <c r="E2291">
        <f>VLOOKUP(C2291, 'lat-long'!A:C, 3, FALSE)</f>
        <v>104.1</v>
      </c>
    </row>
    <row r="2292" spans="1:5" x14ac:dyDescent="0.3">
      <c r="A2292" t="s">
        <v>1575</v>
      </c>
      <c r="B2292" t="s">
        <v>2174</v>
      </c>
      <c r="C2292" t="s">
        <v>2264</v>
      </c>
      <c r="D2292">
        <f>VLOOKUP(C2292, 'lat-long'!A:C, 2, FALSE)</f>
        <v>63.7</v>
      </c>
      <c r="E2292">
        <f>VLOOKUP(C2292, 'lat-long'!A:C, 3, FALSE)</f>
        <v>98.1</v>
      </c>
    </row>
    <row r="2293" spans="1:5" x14ac:dyDescent="0.3">
      <c r="A2293" t="s">
        <v>1576</v>
      </c>
      <c r="B2293" t="s">
        <v>2174</v>
      </c>
      <c r="C2293" t="s">
        <v>2264</v>
      </c>
      <c r="D2293">
        <f>VLOOKUP(C2293, 'lat-long'!A:C, 2, FALSE)</f>
        <v>63.7</v>
      </c>
      <c r="E2293">
        <f>VLOOKUP(C2293, 'lat-long'!A:C, 3, FALSE)</f>
        <v>98.1</v>
      </c>
    </row>
    <row r="2294" spans="1:5" x14ac:dyDescent="0.3">
      <c r="A2294" t="s">
        <v>2508</v>
      </c>
      <c r="B2294" t="s">
        <v>2174</v>
      </c>
      <c r="C2294" t="s">
        <v>2264</v>
      </c>
      <c r="D2294">
        <f>VLOOKUP(C2294, 'lat-long'!A:C, 2, FALSE)</f>
        <v>63.7</v>
      </c>
      <c r="E2294">
        <f>VLOOKUP(C2294, 'lat-long'!A:C, 3, FALSE)</f>
        <v>98.1</v>
      </c>
    </row>
    <row r="2295" spans="1:5" x14ac:dyDescent="0.3">
      <c r="A2295" t="s">
        <v>1577</v>
      </c>
      <c r="B2295" t="s">
        <v>1577</v>
      </c>
      <c r="C2295" t="s">
        <v>2264</v>
      </c>
      <c r="D2295">
        <f>VLOOKUP(C2295, 'lat-long'!A:C, 2, FALSE)</f>
        <v>63.7</v>
      </c>
      <c r="E2295">
        <f>VLOOKUP(C2295, 'lat-long'!A:C, 3, FALSE)</f>
        <v>98.1</v>
      </c>
    </row>
    <row r="2296" spans="1:5" x14ac:dyDescent="0.3">
      <c r="A2296" t="s">
        <v>2509</v>
      </c>
      <c r="B2296" t="s">
        <v>2175</v>
      </c>
      <c r="C2296" t="s">
        <v>2257</v>
      </c>
      <c r="D2296">
        <f>VLOOKUP(C2296, 'lat-long'!A:C, 2, FALSE)</f>
        <v>-23.7</v>
      </c>
      <c r="E2296">
        <f>VLOOKUP(C2296, 'lat-long'!A:C, 3, FALSE)</f>
        <v>134.1</v>
      </c>
    </row>
    <row r="2297" spans="1:5" x14ac:dyDescent="0.3">
      <c r="A2297" t="s">
        <v>1578</v>
      </c>
      <c r="B2297" t="s">
        <v>2176</v>
      </c>
      <c r="C2297" t="s">
        <v>2264</v>
      </c>
      <c r="D2297">
        <f>VLOOKUP(C2297, 'lat-long'!A:C, 2, FALSE)</f>
        <v>63.7</v>
      </c>
      <c r="E2297">
        <f>VLOOKUP(C2297, 'lat-long'!A:C, 3, FALSE)</f>
        <v>98.1</v>
      </c>
    </row>
    <row r="2298" spans="1:5" x14ac:dyDescent="0.3">
      <c r="A2298" t="s">
        <v>1579</v>
      </c>
      <c r="B2298" t="s">
        <v>2176</v>
      </c>
      <c r="C2298" t="s">
        <v>2264</v>
      </c>
      <c r="D2298">
        <f>VLOOKUP(C2298, 'lat-long'!A:C, 2, FALSE)</f>
        <v>63.7</v>
      </c>
      <c r="E2298">
        <f>VLOOKUP(C2298, 'lat-long'!A:C, 3, FALSE)</f>
        <v>98.1</v>
      </c>
    </row>
    <row r="2299" spans="1:5" x14ac:dyDescent="0.3">
      <c r="A2299" t="s">
        <v>1580</v>
      </c>
      <c r="B2299" t="s">
        <v>2177</v>
      </c>
      <c r="C2299" t="s">
        <v>2264</v>
      </c>
      <c r="D2299">
        <f>VLOOKUP(C2299, 'lat-long'!A:C, 2, FALSE)</f>
        <v>63.7</v>
      </c>
      <c r="E2299">
        <f>VLOOKUP(C2299, 'lat-long'!A:C, 3, FALSE)</f>
        <v>98.1</v>
      </c>
    </row>
    <row r="2300" spans="1:5" x14ac:dyDescent="0.3">
      <c r="A2300" t="s">
        <v>1581</v>
      </c>
      <c r="B2300" t="s">
        <v>2177</v>
      </c>
      <c r="C2300" t="s">
        <v>2264</v>
      </c>
      <c r="D2300">
        <f>VLOOKUP(C2300, 'lat-long'!A:C, 2, FALSE)</f>
        <v>63.7</v>
      </c>
      <c r="E2300">
        <f>VLOOKUP(C2300, 'lat-long'!A:C, 3, FALSE)</f>
        <v>98.1</v>
      </c>
    </row>
    <row r="2301" spans="1:5" x14ac:dyDescent="0.3">
      <c r="A2301" t="s">
        <v>1582</v>
      </c>
      <c r="B2301" t="s">
        <v>1582</v>
      </c>
      <c r="C2301" t="s">
        <v>2264</v>
      </c>
      <c r="D2301">
        <f>VLOOKUP(C2301, 'lat-long'!A:C, 2, FALSE)</f>
        <v>63.7</v>
      </c>
      <c r="E2301">
        <f>VLOOKUP(C2301, 'lat-long'!A:C, 3, FALSE)</f>
        <v>98.1</v>
      </c>
    </row>
    <row r="2302" spans="1:5" x14ac:dyDescent="0.3">
      <c r="A2302" t="s">
        <v>1583</v>
      </c>
      <c r="B2302" t="s">
        <v>2178</v>
      </c>
      <c r="C2302" t="s">
        <v>2275</v>
      </c>
      <c r="D2302">
        <f>VLOOKUP(C2302, 'lat-long'!A:C, 2, FALSE)</f>
        <v>-22.6</v>
      </c>
      <c r="E2302">
        <f>VLOOKUP(C2302, 'lat-long'!A:C, 3, FALSE)</f>
        <v>17.100000000000001</v>
      </c>
    </row>
    <row r="2303" spans="1:5" x14ac:dyDescent="0.3">
      <c r="A2303" t="s">
        <v>1584</v>
      </c>
      <c r="B2303" t="s">
        <v>2179</v>
      </c>
      <c r="C2303" t="s">
        <v>2264</v>
      </c>
      <c r="D2303">
        <f>VLOOKUP(C2303, 'lat-long'!A:C, 2, FALSE)</f>
        <v>63.7</v>
      </c>
      <c r="E2303">
        <f>VLOOKUP(C2303, 'lat-long'!A:C, 3, FALSE)</f>
        <v>98.1</v>
      </c>
    </row>
    <row r="2304" spans="1:5" x14ac:dyDescent="0.3">
      <c r="A2304" t="s">
        <v>1585</v>
      </c>
      <c r="B2304" t="s">
        <v>2180</v>
      </c>
      <c r="C2304" t="s">
        <v>2269</v>
      </c>
      <c r="D2304">
        <f>VLOOKUP(C2304, 'lat-long'!A:C, 2, FALSE)</f>
        <v>33.9</v>
      </c>
      <c r="E2304">
        <f>VLOOKUP(C2304, 'lat-long'!A:C, 3, FALSE)</f>
        <v>104.1</v>
      </c>
    </row>
    <row r="2305" spans="1:5" x14ac:dyDescent="0.3">
      <c r="A2305" t="s">
        <v>2510</v>
      </c>
      <c r="B2305" t="s">
        <v>2180</v>
      </c>
      <c r="C2305" t="s">
        <v>2269</v>
      </c>
      <c r="D2305">
        <f>VLOOKUP(C2305, 'lat-long'!A:C, 2, FALSE)</f>
        <v>33.9</v>
      </c>
      <c r="E2305">
        <f>VLOOKUP(C2305, 'lat-long'!A:C, 3, FALSE)</f>
        <v>104.1</v>
      </c>
    </row>
    <row r="2306" spans="1:5" x14ac:dyDescent="0.3">
      <c r="A2306" t="s">
        <v>1586</v>
      </c>
      <c r="B2306" t="s">
        <v>2181</v>
      </c>
      <c r="C2306" t="s">
        <v>2264</v>
      </c>
      <c r="D2306">
        <f>VLOOKUP(C2306, 'lat-long'!A:C, 2, FALSE)</f>
        <v>63.7</v>
      </c>
      <c r="E2306">
        <f>VLOOKUP(C2306, 'lat-long'!A:C, 3, FALSE)</f>
        <v>98.1</v>
      </c>
    </row>
    <row r="2307" spans="1:5" x14ac:dyDescent="0.3">
      <c r="A2307" t="s">
        <v>1587</v>
      </c>
      <c r="B2307" t="s">
        <v>2182</v>
      </c>
      <c r="C2307" t="s">
        <v>2269</v>
      </c>
      <c r="D2307">
        <f>VLOOKUP(C2307, 'lat-long'!A:C, 2, FALSE)</f>
        <v>33.9</v>
      </c>
      <c r="E2307">
        <f>VLOOKUP(C2307, 'lat-long'!A:C, 3, FALSE)</f>
        <v>104.1</v>
      </c>
    </row>
    <row r="2308" spans="1:5" x14ac:dyDescent="0.3">
      <c r="A2308" t="s">
        <v>2098</v>
      </c>
      <c r="B2308" t="s">
        <v>2098</v>
      </c>
      <c r="C2308" t="s">
        <v>2257</v>
      </c>
      <c r="D2308">
        <f>VLOOKUP(C2308, 'lat-long'!A:C, 2, FALSE)</f>
        <v>-23.7</v>
      </c>
      <c r="E2308">
        <f>VLOOKUP(C2308, 'lat-long'!A:C, 3, FALSE)</f>
        <v>134.1</v>
      </c>
    </row>
    <row r="2309" spans="1:5" x14ac:dyDescent="0.3">
      <c r="A2309" t="s">
        <v>10</v>
      </c>
      <c r="B2309" t="s">
        <v>2088</v>
      </c>
      <c r="C2309" t="s">
        <v>2257</v>
      </c>
      <c r="D2309">
        <f>VLOOKUP(C2309, 'lat-long'!A:C, 2, FALSE)</f>
        <v>-23.7</v>
      </c>
      <c r="E2309">
        <f>VLOOKUP(C2309, 'lat-long'!A:C, 3, FALSE)</f>
        <v>134.1</v>
      </c>
    </row>
    <row r="2310" spans="1:5" x14ac:dyDescent="0.3">
      <c r="A2310" t="s">
        <v>2942</v>
      </c>
      <c r="B2310" t="s">
        <v>2949</v>
      </c>
      <c r="C2310" t="s">
        <v>2257</v>
      </c>
      <c r="D2310">
        <f>VLOOKUP(C2310, 'lat-long'!A:C, 2, FALSE)</f>
        <v>-23.7</v>
      </c>
      <c r="E2310">
        <f>VLOOKUP(C2310, 'lat-long'!A:C, 3, FALSE)</f>
        <v>134.1</v>
      </c>
    </row>
    <row r="2311" spans="1:5" x14ac:dyDescent="0.3">
      <c r="A2311" t="s">
        <v>2943</v>
      </c>
      <c r="B2311" t="s">
        <v>2950</v>
      </c>
      <c r="C2311" t="s">
        <v>2257</v>
      </c>
      <c r="D2311">
        <f>VLOOKUP(C2311, 'lat-long'!A:C, 2, FALSE)</f>
        <v>-23.7</v>
      </c>
      <c r="E2311">
        <f>VLOOKUP(C2311, 'lat-long'!A:C, 3, FALSE)</f>
        <v>134.1</v>
      </c>
    </row>
    <row r="2312" spans="1:5" x14ac:dyDescent="0.3">
      <c r="A2312" t="s">
        <v>54</v>
      </c>
      <c r="B2312" t="s">
        <v>54</v>
      </c>
      <c r="C2312" t="s">
        <v>2257</v>
      </c>
      <c r="D2312">
        <f>VLOOKUP(C2312, 'lat-long'!A:C, 2, FALSE)</f>
        <v>-23.7</v>
      </c>
      <c r="E2312">
        <f>VLOOKUP(C2312, 'lat-long'!A:C, 3, FALSE)</f>
        <v>134.1</v>
      </c>
    </row>
    <row r="2313" spans="1:5" x14ac:dyDescent="0.3">
      <c r="A2313" t="s">
        <v>49</v>
      </c>
      <c r="B2313" t="s">
        <v>49</v>
      </c>
      <c r="C2313" t="s">
        <v>2257</v>
      </c>
      <c r="D2313">
        <f>VLOOKUP(C2313, 'lat-long'!A:C, 2, FALSE)</f>
        <v>-23.7</v>
      </c>
      <c r="E2313">
        <f>VLOOKUP(C2313, 'lat-long'!A:C, 3, FALSE)</f>
        <v>134.1</v>
      </c>
    </row>
    <row r="2314" spans="1:5" x14ac:dyDescent="0.3">
      <c r="A2314" t="s">
        <v>2944</v>
      </c>
      <c r="B2314" t="s">
        <v>1818</v>
      </c>
      <c r="C2314" t="s">
        <v>2257</v>
      </c>
      <c r="D2314">
        <f>VLOOKUP(C2314, 'lat-long'!A:C, 2, FALSE)</f>
        <v>-23.7</v>
      </c>
      <c r="E2314">
        <f>VLOOKUP(C2314, 'lat-long'!A:C, 3, FALSE)</f>
        <v>134.1</v>
      </c>
    </row>
    <row r="2315" spans="1:5" x14ac:dyDescent="0.3">
      <c r="A2315" t="s">
        <v>57</v>
      </c>
      <c r="B2315" t="s">
        <v>1790</v>
      </c>
      <c r="C2315" t="s">
        <v>2257</v>
      </c>
      <c r="D2315">
        <f>VLOOKUP(C2315, 'lat-long'!A:C, 2, FALSE)</f>
        <v>-23.7</v>
      </c>
      <c r="E2315">
        <f>VLOOKUP(C2315, 'lat-long'!A:C, 3, FALSE)</f>
        <v>134.1</v>
      </c>
    </row>
    <row r="2316" spans="1:5" x14ac:dyDescent="0.3">
      <c r="A2316" t="s">
        <v>2945</v>
      </c>
      <c r="B2316" t="s">
        <v>2945</v>
      </c>
      <c r="C2316" t="s">
        <v>2261</v>
      </c>
      <c r="D2316">
        <f>VLOOKUP(C2316, 'lat-long'!A:C, 2, FALSE)</f>
        <v>40.700000000000003</v>
      </c>
      <c r="E2316">
        <f>VLOOKUP(C2316, 'lat-long'!A:C, 3, FALSE)</f>
        <v>-96.2</v>
      </c>
    </row>
    <row r="2317" spans="1:5" x14ac:dyDescent="0.3">
      <c r="A2317" t="s">
        <v>2946</v>
      </c>
      <c r="B2317" t="s">
        <v>2946</v>
      </c>
      <c r="C2317" t="s">
        <v>2282</v>
      </c>
      <c r="D2317">
        <f>VLOOKUP(C2317, 'lat-long'!A:C, 2, FALSE)</f>
        <v>46.9</v>
      </c>
      <c r="E2317">
        <f>VLOOKUP(C2317, 'lat-long'!A:C, 3, FALSE)</f>
        <v>3.1</v>
      </c>
    </row>
    <row r="2318" spans="1:5" x14ac:dyDescent="0.3">
      <c r="A2318" t="s">
        <v>2947</v>
      </c>
      <c r="B2318" t="s">
        <v>2951</v>
      </c>
      <c r="C2318" t="s">
        <v>2952</v>
      </c>
      <c r="D2318">
        <f>VLOOKUP(C2318, 'lat-long'!A:C, 2, FALSE)</f>
        <v>50.95</v>
      </c>
      <c r="E2318">
        <f>VLOOKUP(C2318, 'lat-long'!A:C, 3, FALSE)</f>
        <v>10.16</v>
      </c>
    </row>
    <row r="2319" spans="1:5" x14ac:dyDescent="0.3">
      <c r="A2319" t="s">
        <v>2948</v>
      </c>
      <c r="B2319" t="s">
        <v>2948</v>
      </c>
      <c r="C2319" t="s">
        <v>2953</v>
      </c>
      <c r="D2319">
        <f>VLOOKUP(C2319, 'lat-long'!A:C, 2, FALSE)</f>
        <v>5.21</v>
      </c>
      <c r="E2319">
        <f>VLOOKUP(C2319, 'lat-long'!A:C, 3, FALSE)</f>
        <v>12.67</v>
      </c>
    </row>
    <row r="2320" spans="1:5" x14ac:dyDescent="0.3">
      <c r="A2320" t="s">
        <v>2934</v>
      </c>
      <c r="B2320" t="s">
        <v>2934</v>
      </c>
      <c r="C2320" t="s">
        <v>2257</v>
      </c>
      <c r="D2320">
        <f>VLOOKUP(C2320, 'lat-long'!A:C, 2, FALSE)</f>
        <v>-23.7</v>
      </c>
      <c r="E2320">
        <f>VLOOKUP(C2320, 'lat-long'!A:C, 3, FALSE)</f>
        <v>134.1</v>
      </c>
    </row>
    <row r="2321" spans="1:5" x14ac:dyDescent="0.3">
      <c r="A2321" t="s">
        <v>2935</v>
      </c>
      <c r="B2321" t="s">
        <v>2954</v>
      </c>
      <c r="C2321" t="s">
        <v>2257</v>
      </c>
      <c r="D2321">
        <f>VLOOKUP(C2321, 'lat-long'!A:C, 2, FALSE)</f>
        <v>-23.7</v>
      </c>
      <c r="E2321">
        <f>VLOOKUP(C2321, 'lat-long'!A:C, 3, FALSE)</f>
        <v>134.1</v>
      </c>
    </row>
    <row r="2322" spans="1:5" x14ac:dyDescent="0.3">
      <c r="A2322" t="s">
        <v>2936</v>
      </c>
      <c r="B2322" t="s">
        <v>2955</v>
      </c>
      <c r="C2322" t="s">
        <v>2257</v>
      </c>
      <c r="D2322">
        <f>VLOOKUP(C2322, 'lat-long'!A:C, 2, FALSE)</f>
        <v>-23.7</v>
      </c>
      <c r="E2322">
        <f>VLOOKUP(C2322, 'lat-long'!A:C, 3, FALSE)</f>
        <v>134.1</v>
      </c>
    </row>
    <row r="2323" spans="1:5" x14ac:dyDescent="0.3">
      <c r="A2323" t="s">
        <v>2937</v>
      </c>
      <c r="B2323" t="s">
        <v>2956</v>
      </c>
      <c r="C2323" t="s">
        <v>2257</v>
      </c>
      <c r="D2323">
        <f>VLOOKUP(C2323, 'lat-long'!A:C, 2, FALSE)</f>
        <v>-23.7</v>
      </c>
      <c r="E2323">
        <f>VLOOKUP(C2323, 'lat-long'!A:C, 3, FALSE)</f>
        <v>134.1</v>
      </c>
    </row>
    <row r="2324" spans="1:5" x14ac:dyDescent="0.3">
      <c r="A2324" t="s">
        <v>2938</v>
      </c>
      <c r="B2324" t="s">
        <v>2938</v>
      </c>
      <c r="C2324" t="s">
        <v>2257</v>
      </c>
      <c r="D2324">
        <f>VLOOKUP(C2324, 'lat-long'!A:C, 2, FALSE)</f>
        <v>-23.7</v>
      </c>
      <c r="E2324">
        <f>VLOOKUP(C2324, 'lat-long'!A:C, 3, FALSE)</f>
        <v>134.1</v>
      </c>
    </row>
    <row r="2325" spans="1:5" x14ac:dyDescent="0.3">
      <c r="A2325" t="s">
        <v>2939</v>
      </c>
      <c r="B2325" t="s">
        <v>2939</v>
      </c>
      <c r="C2325" t="s">
        <v>2257</v>
      </c>
      <c r="D2325">
        <f>VLOOKUP(C2325, 'lat-long'!A:C, 2, FALSE)</f>
        <v>-23.7</v>
      </c>
      <c r="E2325">
        <f>VLOOKUP(C2325, 'lat-long'!A:C, 3, FALSE)</f>
        <v>134.1</v>
      </c>
    </row>
    <row r="2326" spans="1:5" x14ac:dyDescent="0.3">
      <c r="A2326" t="s">
        <v>2940</v>
      </c>
      <c r="B2326" t="s">
        <v>2940</v>
      </c>
      <c r="C2326" t="s">
        <v>2257</v>
      </c>
      <c r="D2326">
        <f>VLOOKUP(C2326, 'lat-long'!A:C, 2, FALSE)</f>
        <v>-23.7</v>
      </c>
      <c r="E2326">
        <f>VLOOKUP(C2326, 'lat-long'!A:C, 3, FALSE)</f>
        <v>134.1</v>
      </c>
    </row>
    <row r="2327" spans="1:5" x14ac:dyDescent="0.3">
      <c r="A2327" t="s">
        <v>2941</v>
      </c>
      <c r="B2327" t="s">
        <v>2941</v>
      </c>
      <c r="C2327" t="s">
        <v>2257</v>
      </c>
      <c r="D2327">
        <f>VLOOKUP(C2327, 'lat-long'!A:C, 2, FALSE)</f>
        <v>-23.7</v>
      </c>
      <c r="E2327">
        <f>VLOOKUP(C2327, 'lat-long'!A:C, 3, FALSE)</f>
        <v>134.1</v>
      </c>
    </row>
  </sheetData>
  <autoFilter ref="A1:E2399" xr:uid="{49BD6717-8952-4FB0-84CB-8D2381F71C8F}">
    <sortState xmlns:xlrd2="http://schemas.microsoft.com/office/spreadsheetml/2017/richdata2" ref="A2:E2307">
      <sortCondition ref="B1:B239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3887-5DC8-4B10-AA75-F31EE034CBA2}">
  <dimension ref="A1"/>
  <sheetViews>
    <sheetView workbookViewId="0">
      <selection activeCell="F39" sqref="F3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B65E-A59D-4565-BC30-2CD87B3BD114}">
  <dimension ref="A1:C48"/>
  <sheetViews>
    <sheetView topLeftCell="A34" workbookViewId="0">
      <selection activeCell="G50" sqref="G50"/>
    </sheetView>
  </sheetViews>
  <sheetFormatPr defaultRowHeight="14.4" x14ac:dyDescent="0.3"/>
  <cols>
    <col min="1" max="1" width="20.33203125" bestFit="1" customWidth="1"/>
    <col min="2" max="2" width="14.44140625" bestFit="1" customWidth="1"/>
    <col min="3" max="3" width="16" bestFit="1" customWidth="1"/>
  </cols>
  <sheetData>
    <row r="1" spans="1:3" x14ac:dyDescent="0.3">
      <c r="A1" s="1" t="s">
        <v>2</v>
      </c>
      <c r="B1" s="1" t="s">
        <v>2289</v>
      </c>
      <c r="C1" s="1" t="s">
        <v>2290</v>
      </c>
    </row>
    <row r="2" spans="1:3" x14ac:dyDescent="0.3">
      <c r="A2" t="s">
        <v>2257</v>
      </c>
      <c r="B2" s="2">
        <v>-23.7</v>
      </c>
      <c r="C2" s="2">
        <v>134.1</v>
      </c>
    </row>
    <row r="3" spans="1:3" x14ac:dyDescent="0.3">
      <c r="A3" t="s">
        <v>2257</v>
      </c>
      <c r="B3">
        <v>-23.7</v>
      </c>
      <c r="C3">
        <v>134.1</v>
      </c>
    </row>
    <row r="4" spans="1:3" x14ac:dyDescent="0.3">
      <c r="A4" t="s">
        <v>2281</v>
      </c>
      <c r="B4">
        <v>17.100000000000001</v>
      </c>
      <c r="C4">
        <v>-64.5</v>
      </c>
    </row>
    <row r="5" spans="1:3" x14ac:dyDescent="0.3">
      <c r="A5" t="s">
        <v>2287</v>
      </c>
      <c r="B5">
        <v>-22.5</v>
      </c>
      <c r="C5">
        <v>24.2</v>
      </c>
    </row>
    <row r="6" spans="1:3" x14ac:dyDescent="0.3">
      <c r="A6" t="s">
        <v>2271</v>
      </c>
      <c r="B6">
        <v>-12.1</v>
      </c>
      <c r="C6">
        <v>-47.7</v>
      </c>
    </row>
    <row r="7" spans="1:3" x14ac:dyDescent="0.3">
      <c r="A7" t="s">
        <v>2258</v>
      </c>
      <c r="B7">
        <v>59.6</v>
      </c>
      <c r="C7">
        <v>-103.1</v>
      </c>
    </row>
    <row r="8" spans="1:3" x14ac:dyDescent="0.3">
      <c r="A8" t="s">
        <v>2269</v>
      </c>
      <c r="B8">
        <v>33.9</v>
      </c>
      <c r="C8">
        <v>104.1</v>
      </c>
    </row>
    <row r="9" spans="1:3" x14ac:dyDescent="0.3">
      <c r="A9" t="s">
        <v>2272</v>
      </c>
      <c r="B9">
        <v>49.8</v>
      </c>
      <c r="C9">
        <v>15.4</v>
      </c>
    </row>
    <row r="10" spans="1:3" x14ac:dyDescent="0.3">
      <c r="A10" t="s">
        <v>2286</v>
      </c>
      <c r="B10">
        <v>-1.85</v>
      </c>
      <c r="C10">
        <v>22.7</v>
      </c>
    </row>
    <row r="11" spans="1:3" x14ac:dyDescent="0.3">
      <c r="A11" t="s">
        <v>2283</v>
      </c>
      <c r="B11">
        <v>55.9</v>
      </c>
      <c r="C11">
        <v>10.7</v>
      </c>
    </row>
    <row r="12" spans="1:3" x14ac:dyDescent="0.3">
      <c r="A12" t="s">
        <v>615</v>
      </c>
      <c r="B12">
        <v>65.3</v>
      </c>
      <c r="C12">
        <v>27.4</v>
      </c>
    </row>
    <row r="13" spans="1:3" x14ac:dyDescent="0.3">
      <c r="A13" t="s">
        <v>2282</v>
      </c>
      <c r="B13">
        <v>46.9</v>
      </c>
      <c r="C13">
        <v>3.1</v>
      </c>
    </row>
    <row r="14" spans="1:3" x14ac:dyDescent="0.3">
      <c r="A14" t="s">
        <v>2284</v>
      </c>
      <c r="B14">
        <v>-0.4</v>
      </c>
      <c r="C14">
        <v>11.9</v>
      </c>
    </row>
    <row r="15" spans="1:3" x14ac:dyDescent="0.3">
      <c r="A15" t="s">
        <v>2265</v>
      </c>
      <c r="B15">
        <v>8.3000000000000007</v>
      </c>
      <c r="C15">
        <v>-1.1000000000000001</v>
      </c>
    </row>
    <row r="16" spans="1:3" x14ac:dyDescent="0.3">
      <c r="A16" t="s">
        <v>2279</v>
      </c>
      <c r="B16">
        <v>76.3</v>
      </c>
      <c r="C16">
        <v>-41.5</v>
      </c>
    </row>
    <row r="17" spans="1:3" x14ac:dyDescent="0.3">
      <c r="A17" t="s">
        <v>2262</v>
      </c>
      <c r="B17">
        <v>22.2</v>
      </c>
      <c r="C17">
        <v>78.400000000000006</v>
      </c>
    </row>
    <row r="18" spans="1:3" x14ac:dyDescent="0.3">
      <c r="A18" t="s">
        <v>2280</v>
      </c>
      <c r="B18">
        <v>47.6</v>
      </c>
      <c r="C18">
        <v>67.900000000000006</v>
      </c>
    </row>
    <row r="19" spans="1:3" x14ac:dyDescent="0.3">
      <c r="A19" t="s">
        <v>2266</v>
      </c>
      <c r="B19">
        <v>20.5</v>
      </c>
      <c r="C19">
        <v>-9.9</v>
      </c>
    </row>
    <row r="20" spans="1:3" x14ac:dyDescent="0.3">
      <c r="A20" t="s">
        <v>2288</v>
      </c>
      <c r="B20">
        <v>21.7</v>
      </c>
      <c r="C20">
        <v>-6.2</v>
      </c>
    </row>
    <row r="21" spans="1:3" x14ac:dyDescent="0.3">
      <c r="A21" t="s">
        <v>2273</v>
      </c>
      <c r="B21">
        <v>46.8</v>
      </c>
      <c r="C21">
        <v>104.7</v>
      </c>
    </row>
    <row r="22" spans="1:3" x14ac:dyDescent="0.3">
      <c r="A22" t="s">
        <v>2263</v>
      </c>
      <c r="B22">
        <v>31.2</v>
      </c>
      <c r="C22">
        <v>-7.4</v>
      </c>
    </row>
    <row r="23" spans="1:3" x14ac:dyDescent="0.3">
      <c r="A23" t="s">
        <v>1045</v>
      </c>
      <c r="B23">
        <v>-0.6</v>
      </c>
      <c r="C23">
        <v>38.5</v>
      </c>
    </row>
    <row r="24" spans="1:3" x14ac:dyDescent="0.3">
      <c r="A24" t="s">
        <v>2275</v>
      </c>
      <c r="B24">
        <v>-22.6</v>
      </c>
      <c r="C24">
        <v>17.100000000000001</v>
      </c>
    </row>
    <row r="25" spans="1:3" x14ac:dyDescent="0.3">
      <c r="A25" t="s">
        <v>2276</v>
      </c>
      <c r="B25">
        <v>65.900000000000006</v>
      </c>
      <c r="C25">
        <v>13.6</v>
      </c>
    </row>
    <row r="26" spans="1:3" x14ac:dyDescent="0.3">
      <c r="A26" t="s">
        <v>2259</v>
      </c>
      <c r="B26">
        <v>20.399999999999999</v>
      </c>
      <c r="C26">
        <v>56.9</v>
      </c>
    </row>
    <row r="27" spans="1:3" x14ac:dyDescent="0.3">
      <c r="A27" t="s">
        <v>2264</v>
      </c>
      <c r="B27">
        <v>63.7</v>
      </c>
      <c r="C27">
        <v>98.1</v>
      </c>
    </row>
    <row r="28" spans="1:3" x14ac:dyDescent="0.3">
      <c r="A28" t="s">
        <v>2270</v>
      </c>
      <c r="B28">
        <v>56.7</v>
      </c>
      <c r="C28" s="2">
        <v>-4</v>
      </c>
    </row>
    <row r="29" spans="1:3" x14ac:dyDescent="0.3">
      <c r="A29" t="s">
        <v>2260</v>
      </c>
      <c r="B29">
        <v>-28.7</v>
      </c>
      <c r="C29">
        <v>25.3</v>
      </c>
    </row>
    <row r="30" spans="1:3" x14ac:dyDescent="0.3">
      <c r="A30" t="s">
        <v>1320</v>
      </c>
      <c r="B30">
        <v>40.299999999999997</v>
      </c>
      <c r="C30">
        <v>-3.2</v>
      </c>
    </row>
    <row r="31" spans="1:3" x14ac:dyDescent="0.3">
      <c r="A31" t="s">
        <v>2268</v>
      </c>
      <c r="B31">
        <v>78.900000000000006</v>
      </c>
      <c r="C31" s="2">
        <v>14</v>
      </c>
    </row>
    <row r="32" spans="1:3" x14ac:dyDescent="0.3">
      <c r="A32" t="s">
        <v>2267</v>
      </c>
      <c r="B32">
        <v>78.900000000000006</v>
      </c>
      <c r="C32">
        <v>18.3</v>
      </c>
    </row>
    <row r="33" spans="1:3" x14ac:dyDescent="0.3">
      <c r="A33" t="s">
        <v>2277</v>
      </c>
      <c r="B33">
        <v>63.3</v>
      </c>
      <c r="C33">
        <v>16.600000000000001</v>
      </c>
    </row>
    <row r="34" spans="1:3" x14ac:dyDescent="0.3">
      <c r="A34" t="s">
        <v>2285</v>
      </c>
      <c r="B34">
        <v>-33</v>
      </c>
      <c r="C34">
        <v>-56.1</v>
      </c>
    </row>
    <row r="35" spans="1:3" x14ac:dyDescent="0.3">
      <c r="A35" t="s">
        <v>2261</v>
      </c>
      <c r="B35">
        <v>40.700000000000003</v>
      </c>
      <c r="C35">
        <v>-96.2</v>
      </c>
    </row>
    <row r="36" spans="1:3" x14ac:dyDescent="0.3">
      <c r="A36" t="s">
        <v>2278</v>
      </c>
      <c r="B36">
        <v>-14.2</v>
      </c>
      <c r="C36">
        <v>29.1</v>
      </c>
    </row>
    <row r="37" spans="1:3" x14ac:dyDescent="0.3">
      <c r="A37" t="s">
        <v>2274</v>
      </c>
      <c r="B37">
        <v>-19.2</v>
      </c>
      <c r="C37">
        <v>30.1</v>
      </c>
    </row>
    <row r="38" spans="1:3" x14ac:dyDescent="0.3">
      <c r="A38" t="s">
        <v>2871</v>
      </c>
      <c r="B38">
        <v>23.69</v>
      </c>
      <c r="C38">
        <v>121.06</v>
      </c>
    </row>
    <row r="39" spans="1:3" x14ac:dyDescent="0.3">
      <c r="A39" t="s">
        <v>2873</v>
      </c>
      <c r="B39">
        <v>34.200000000000003</v>
      </c>
      <c r="C39">
        <v>-119.9</v>
      </c>
    </row>
    <row r="40" spans="1:3" x14ac:dyDescent="0.3">
      <c r="A40" t="s">
        <v>2893</v>
      </c>
      <c r="B40">
        <v>53.1</v>
      </c>
      <c r="C40">
        <v>22.5</v>
      </c>
    </row>
    <row r="41" spans="1:3" x14ac:dyDescent="0.3">
      <c r="A41" t="s">
        <v>2896</v>
      </c>
      <c r="B41">
        <v>39.700000000000003</v>
      </c>
      <c r="C41">
        <v>-108.6</v>
      </c>
    </row>
    <row r="42" spans="1:3" x14ac:dyDescent="0.3">
      <c r="A42" t="s">
        <v>2878</v>
      </c>
      <c r="B42">
        <v>30.92</v>
      </c>
      <c r="C42">
        <v>34.770000000000003</v>
      </c>
    </row>
    <row r="43" spans="1:3" x14ac:dyDescent="0.3">
      <c r="A43" t="s">
        <v>2879</v>
      </c>
      <c r="B43">
        <v>31.2</v>
      </c>
      <c r="C43">
        <v>36.299999999999997</v>
      </c>
    </row>
    <row r="44" spans="1:3" x14ac:dyDescent="0.3">
      <c r="A44" t="s">
        <v>2880</v>
      </c>
      <c r="B44">
        <v>50.6</v>
      </c>
      <c r="C44">
        <v>-2.2000000000000002</v>
      </c>
    </row>
    <row r="45" spans="1:3" x14ac:dyDescent="0.3">
      <c r="A45" t="s">
        <v>2896</v>
      </c>
      <c r="B45">
        <v>40</v>
      </c>
      <c r="C45">
        <v>109.5</v>
      </c>
    </row>
    <row r="46" spans="1:3" x14ac:dyDescent="0.3">
      <c r="A46" t="s">
        <v>2897</v>
      </c>
      <c r="B46">
        <v>45.8</v>
      </c>
      <c r="C46">
        <v>-112.5</v>
      </c>
    </row>
    <row r="47" spans="1:3" x14ac:dyDescent="0.3">
      <c r="A47" t="s">
        <v>2952</v>
      </c>
      <c r="B47">
        <v>50.95</v>
      </c>
      <c r="C47">
        <v>10.16</v>
      </c>
    </row>
    <row r="48" spans="1:3" x14ac:dyDescent="0.3">
      <c r="A48" t="s">
        <v>2953</v>
      </c>
      <c r="B48">
        <v>5.21</v>
      </c>
      <c r="C48">
        <v>12.67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STANDARDS</vt:lpstr>
      <vt:lpstr>chart!!</vt:lpstr>
      <vt:lpstr>lat-long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Rowan Gregoire</dc:creator>
  <cp:lastModifiedBy>Rowan Gregoire</cp:lastModifiedBy>
  <dcterms:created xsi:type="dcterms:W3CDTF">2022-10-18T00:02:34Z</dcterms:created>
  <dcterms:modified xsi:type="dcterms:W3CDTF">2022-11-15T04:26:00Z</dcterms:modified>
</cp:coreProperties>
</file>