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FANTASY\GERENWJ\ONEDRIVE\academic\teaching\fin608\lectures\"/>
    </mc:Choice>
  </mc:AlternateContent>
  <bookViews>
    <workbookView xWindow="0" yWindow="0" windowWidth="21570" windowHeight="9510" activeTab="1"/>
  </bookViews>
  <sheets>
    <sheet name="TAGA EW Returns" sheetId="1" r:id="rId1"/>
    <sheet name="chart data" sheetId="2" r:id="rId2"/>
    <sheet name="summar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53" i="3" l="1"/>
  <c r="A52" i="3"/>
  <c r="D51" i="3"/>
  <c r="C51" i="3"/>
  <c r="B51" i="3"/>
  <c r="A51" i="3"/>
  <c r="D50" i="3"/>
  <c r="C50" i="3"/>
  <c r="B50" i="3"/>
  <c r="A50" i="3"/>
  <c r="E49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53" i="2" l="1"/>
  <c r="D53" i="3" s="1"/>
  <c r="C53" i="2"/>
  <c r="C53" i="3" s="1"/>
  <c r="B53" i="2"/>
  <c r="B53" i="3" s="1"/>
  <c r="D52" i="2"/>
  <c r="D52" i="3" s="1"/>
  <c r="C52" i="2"/>
  <c r="C52" i="3" s="1"/>
  <c r="E51" i="3"/>
  <c r="E50" i="3"/>
  <c r="E48" i="3"/>
  <c r="E47" i="3"/>
  <c r="E46" i="3"/>
  <c r="N53" i="1"/>
  <c r="M53" i="1"/>
  <c r="L53" i="1"/>
  <c r="K53" i="1"/>
  <c r="J53" i="1"/>
  <c r="I53" i="1"/>
  <c r="G53" i="1"/>
  <c r="F53" i="1"/>
  <c r="E53" i="1"/>
  <c r="D53" i="1"/>
  <c r="C53" i="1"/>
  <c r="B53" i="1"/>
  <c r="D45" i="3" l="1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A1" i="3"/>
  <c r="E45" i="3" l="1"/>
  <c r="E44" i="3"/>
  <c r="E43" i="3"/>
  <c r="E42" i="3"/>
  <c r="E41" i="3"/>
  <c r="E40" i="3"/>
  <c r="E39" i="3"/>
  <c r="E38" i="3"/>
  <c r="E37" i="3"/>
  <c r="E36" i="3"/>
  <c r="E35" i="3"/>
  <c r="E34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3" i="3" l="1"/>
  <c r="E53" i="2"/>
  <c r="E53" i="3" s="1"/>
  <c r="E3" i="2"/>
  <c r="B52" i="2"/>
  <c r="B52" i="3" s="1"/>
  <c r="E3" i="3" l="1"/>
  <c r="E52" i="2"/>
  <c r="E52" i="3" s="1"/>
</calcChain>
</file>

<file path=xl/sharedStrings.xml><?xml version="1.0" encoding="utf-8"?>
<sst xmlns="http://schemas.openxmlformats.org/spreadsheetml/2006/main" count="29" uniqueCount="21">
  <si>
    <t>ffyear</t>
  </si>
  <si>
    <t>sum of monthly returns (July through next June)</t>
  </si>
  <si>
    <t>Low tag</t>
  </si>
  <si>
    <t>High tag</t>
  </si>
  <si>
    <t>Low - High</t>
  </si>
  <si>
    <t>ewCRSP</t>
  </si>
  <si>
    <t>vwCRSP</t>
  </si>
  <si>
    <t>S&amp;P500</t>
  </si>
  <si>
    <t>average</t>
  </si>
  <si>
    <t>monthly compounded returns (July through next June)</t>
  </si>
  <si>
    <t>Monthly compounded return July through next June</t>
  </si>
  <si>
    <t>July through next June</t>
  </si>
  <si>
    <t>Stocks with low TAG</t>
  </si>
  <si>
    <t>stocks with high TAG</t>
  </si>
  <si>
    <t>$1 long on low TAG and $1 short on high TAG</t>
  </si>
  <si>
    <t>$130 long on low TAG and $30 short on high TAG</t>
  </si>
  <si>
    <t>Fama-French Year (July - Next June)</t>
  </si>
  <si>
    <t>$1 long on low TAG $1 short on high TAG</t>
  </si>
  <si>
    <t>$130 long on low TAG $30 short on high TAG</t>
  </si>
  <si>
    <t>avg (1968-2016)</t>
  </si>
  <si>
    <t>avg (1998-2016)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</si>
</sst>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Myriad Pro Light Cond"/>
      <family val="2"/>
    </font>
    <font>
      <b/>
      <sz val="14"/>
      <color theme="1"/>
      <name val="Myriad Pro Light C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10" xfId="0" applyNumberFormat="1" applyBorder="1"/>
    <xf numFmtId="0" fontId="0" fillId="0" borderId="0" xfId="0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164" fontId="0" fillId="0" borderId="0" xfId="0" applyNumberFormat="1" applyBorder="1"/>
    <xf numFmtId="0" fontId="0" fillId="0" borderId="10" xfId="0" applyBorder="1" applyAlignment="1">
      <alignment horizontal="right" vertical="top" wrapText="1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yriad Pro Light Cond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SemiCond" panose="020B0503030403020204" pitchFamily="34" charset="0"/>
                <a:ea typeface="+mn-ea"/>
                <a:cs typeface="+mn-cs"/>
              </a:defRPr>
            </a:pPr>
            <a:r>
              <a:rPr lang="en-US"/>
              <a:t>Trading on equal-weighted portfolios based on Total Asset</a:t>
            </a:r>
            <a:r>
              <a:rPr lang="en-US" baseline="0"/>
              <a:t> Growth Anomaly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 SemiCond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15879265091859E-2"/>
          <c:y val="0.13628787878787876"/>
          <c:w val="0.89189523184601927"/>
          <c:h val="0.68627217052413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data'!$B$2</c:f>
              <c:strCache>
                <c:ptCount val="1"/>
                <c:pt idx="0">
                  <c:v>Stocks with low TAG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data'!$A$3:$A$51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'chart data'!$B$3:$B$51</c:f>
              <c:numCache>
                <c:formatCode>0.0000</c:formatCode>
                <c:ptCount val="49"/>
                <c:pt idx="0">
                  <c:v>6.3146221299999999E-2</c:v>
                </c:pt>
                <c:pt idx="1">
                  <c:v>-0.40788058799999999</c:v>
                </c:pt>
                <c:pt idx="2">
                  <c:v>0.54551165089999998</c:v>
                </c:pt>
                <c:pt idx="3">
                  <c:v>6.6909204900000005E-2</c:v>
                </c:pt>
                <c:pt idx="4">
                  <c:v>-0.32854958899999998</c:v>
                </c:pt>
                <c:pt idx="5">
                  <c:v>-9.6610540000000005E-3</c:v>
                </c:pt>
                <c:pt idx="6">
                  <c:v>0.60914950020000003</c:v>
                </c:pt>
                <c:pt idx="7">
                  <c:v>0.4436978218</c:v>
                </c:pt>
                <c:pt idx="8">
                  <c:v>0.24375823399999999</c:v>
                </c:pt>
                <c:pt idx="9">
                  <c:v>0.56674663079999998</c:v>
                </c:pt>
                <c:pt idx="10">
                  <c:v>0.34451435409999998</c:v>
                </c:pt>
                <c:pt idx="11">
                  <c:v>0.1872575595</c:v>
                </c:pt>
                <c:pt idx="12">
                  <c:v>0.58471690009999999</c:v>
                </c:pt>
                <c:pt idx="13">
                  <c:v>-0.15998857799999999</c:v>
                </c:pt>
                <c:pt idx="14">
                  <c:v>1.5996992888999999</c:v>
                </c:pt>
                <c:pt idx="15">
                  <c:v>-0.20460308699999999</c:v>
                </c:pt>
                <c:pt idx="16">
                  <c:v>3.27131539E-2</c:v>
                </c:pt>
                <c:pt idx="17">
                  <c:v>8.4862415699999999E-2</c:v>
                </c:pt>
                <c:pt idx="18">
                  <c:v>0.25107229980000001</c:v>
                </c:pt>
                <c:pt idx="19">
                  <c:v>-0.178203425</c:v>
                </c:pt>
                <c:pt idx="20">
                  <c:v>3.6725031999999998E-2</c:v>
                </c:pt>
                <c:pt idx="21">
                  <c:v>9.3149536500000005E-2</c:v>
                </c:pt>
                <c:pt idx="22">
                  <c:v>0.27245926990000002</c:v>
                </c:pt>
                <c:pt idx="23">
                  <c:v>0.66821195739999995</c:v>
                </c:pt>
                <c:pt idx="24">
                  <c:v>0.48476196630000001</c:v>
                </c:pt>
                <c:pt idx="25">
                  <c:v>7.1530338200000002E-2</c:v>
                </c:pt>
                <c:pt idx="26">
                  <c:v>0.3933499754</c:v>
                </c:pt>
                <c:pt idx="27">
                  <c:v>0.73618003850000002</c:v>
                </c:pt>
                <c:pt idx="28">
                  <c:v>-0.14688484199999999</c:v>
                </c:pt>
                <c:pt idx="29">
                  <c:v>0.186982184</c:v>
                </c:pt>
                <c:pt idx="30">
                  <c:v>0.19687570339999999</c:v>
                </c:pt>
                <c:pt idx="31">
                  <c:v>1.4547259807999999</c:v>
                </c:pt>
                <c:pt idx="32">
                  <c:v>-0.11585801499999999</c:v>
                </c:pt>
                <c:pt idx="33">
                  <c:v>-4.054434E-3</c:v>
                </c:pt>
                <c:pt idx="34">
                  <c:v>0.78978132089999997</c:v>
                </c:pt>
                <c:pt idx="35">
                  <c:v>0.73230598489999998</c:v>
                </c:pt>
                <c:pt idx="36">
                  <c:v>-0.10480798500000001</c:v>
                </c:pt>
                <c:pt idx="37">
                  <c:v>0.19065150550000001</c:v>
                </c:pt>
                <c:pt idx="38">
                  <c:v>0.14195536319999999</c:v>
                </c:pt>
                <c:pt idx="39">
                  <c:v>-0.30736206799999999</c:v>
                </c:pt>
                <c:pt idx="40">
                  <c:v>-6.6731306000000004E-2</c:v>
                </c:pt>
                <c:pt idx="41">
                  <c:v>0.57228400670000001</c:v>
                </c:pt>
                <c:pt idx="42">
                  <c:v>0.427072124</c:v>
                </c:pt>
                <c:pt idx="43">
                  <c:v>-5.2381809000000001E-2</c:v>
                </c:pt>
                <c:pt idx="44">
                  <c:v>0.28224936639999998</c:v>
                </c:pt>
                <c:pt idx="45">
                  <c:v>0.5192769438</c:v>
                </c:pt>
                <c:pt idx="46">
                  <c:v>-0.128905977</c:v>
                </c:pt>
                <c:pt idx="47">
                  <c:v>-5.9911696E-2</c:v>
                </c:pt>
                <c:pt idx="48">
                  <c:v>9.1651940000000001E-2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1-412D-B3FB-0CB6EF3F541A}"/>
            </c:ext>
          </c:extLst>
        </c:ser>
        <c:ser>
          <c:idx val="1"/>
          <c:order val="1"/>
          <c:tx>
            <c:strRef>
              <c:f>'chart data'!$C$2</c:f>
              <c:strCache>
                <c:ptCount val="1"/>
                <c:pt idx="0">
                  <c:v>stocks with high TAG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'chart data'!$A$3:$A$51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'chart data'!$C$3:$C$51</c:f>
              <c:numCache>
                <c:formatCode>0.0000</c:formatCode>
                <c:ptCount val="49"/>
                <c:pt idx="0">
                  <c:v>-0.18712527100000001</c:v>
                </c:pt>
                <c:pt idx="1">
                  <c:v>-0.50341631399999998</c:v>
                </c:pt>
                <c:pt idx="2">
                  <c:v>0.59932496069999996</c:v>
                </c:pt>
                <c:pt idx="3">
                  <c:v>9.1083598099999996E-2</c:v>
                </c:pt>
                <c:pt idx="4">
                  <c:v>-0.395939555</c:v>
                </c:pt>
                <c:pt idx="5">
                  <c:v>-0.18384906300000001</c:v>
                </c:pt>
                <c:pt idx="6">
                  <c:v>0.32604886420000001</c:v>
                </c:pt>
                <c:pt idx="7">
                  <c:v>0.23018886790000001</c:v>
                </c:pt>
                <c:pt idx="8">
                  <c:v>0.13961798070000001</c:v>
                </c:pt>
                <c:pt idx="9">
                  <c:v>0.3254785463</c:v>
                </c:pt>
                <c:pt idx="10">
                  <c:v>0.23038799409999999</c:v>
                </c:pt>
                <c:pt idx="11">
                  <c:v>0.23870785110000001</c:v>
                </c:pt>
                <c:pt idx="12">
                  <c:v>0.51495284539999997</c:v>
                </c:pt>
                <c:pt idx="13">
                  <c:v>-0.35658050099999999</c:v>
                </c:pt>
                <c:pt idx="14">
                  <c:v>0.89429958570000001</c:v>
                </c:pt>
                <c:pt idx="15">
                  <c:v>-0.34113579500000002</c:v>
                </c:pt>
                <c:pt idx="16">
                  <c:v>2.9340671200000001E-2</c:v>
                </c:pt>
                <c:pt idx="17">
                  <c:v>0.16336857699999999</c:v>
                </c:pt>
                <c:pt idx="18">
                  <c:v>3.4397589999999999E-2</c:v>
                </c:pt>
                <c:pt idx="19">
                  <c:v>-0.175537055</c:v>
                </c:pt>
                <c:pt idx="20">
                  <c:v>-4.7865932E-2</c:v>
                </c:pt>
                <c:pt idx="21">
                  <c:v>7.0012866E-3</c:v>
                </c:pt>
                <c:pt idx="22">
                  <c:v>4.7558981000000002E-3</c:v>
                </c:pt>
                <c:pt idx="23">
                  <c:v>0.1231530656</c:v>
                </c:pt>
                <c:pt idx="24">
                  <c:v>0.14586780769999999</c:v>
                </c:pt>
                <c:pt idx="25">
                  <c:v>-0.122890888</c:v>
                </c:pt>
                <c:pt idx="26">
                  <c:v>0.18081382160000001</c:v>
                </c:pt>
                <c:pt idx="27">
                  <c:v>0.2193134437</c:v>
                </c:pt>
                <c:pt idx="28">
                  <c:v>-6.4675819999999995E-2</c:v>
                </c:pt>
                <c:pt idx="29">
                  <c:v>2.0791196099999999E-2</c:v>
                </c:pt>
                <c:pt idx="30">
                  <c:v>-6.8838043000000002E-2</c:v>
                </c:pt>
                <c:pt idx="31">
                  <c:v>0.17449456960000001</c:v>
                </c:pt>
                <c:pt idx="32">
                  <c:v>-0.247570598</c:v>
                </c:pt>
                <c:pt idx="33">
                  <c:v>-0.38543968899999997</c:v>
                </c:pt>
                <c:pt idx="34">
                  <c:v>0.16192928749999999</c:v>
                </c:pt>
                <c:pt idx="35">
                  <c:v>0.35861268140000002</c:v>
                </c:pt>
                <c:pt idx="36">
                  <c:v>-4.2943739000000002E-2</c:v>
                </c:pt>
                <c:pt idx="37">
                  <c:v>9.4519605199999995E-2</c:v>
                </c:pt>
                <c:pt idx="38">
                  <c:v>0.15136199280000001</c:v>
                </c:pt>
                <c:pt idx="39">
                  <c:v>-0.16370485600000001</c:v>
                </c:pt>
                <c:pt idx="40">
                  <c:v>-0.160372499</c:v>
                </c:pt>
                <c:pt idx="41">
                  <c:v>0.19016009819999999</c:v>
                </c:pt>
                <c:pt idx="42">
                  <c:v>0.30891654390000001</c:v>
                </c:pt>
                <c:pt idx="43">
                  <c:v>-0.18886206899999999</c:v>
                </c:pt>
                <c:pt idx="44">
                  <c:v>0.1081982205</c:v>
                </c:pt>
                <c:pt idx="45">
                  <c:v>0.31460477139999998</c:v>
                </c:pt>
                <c:pt idx="46">
                  <c:v>-1.2116750000000001E-2</c:v>
                </c:pt>
                <c:pt idx="47">
                  <c:v>-0.28481988800000002</c:v>
                </c:pt>
                <c:pt idx="48">
                  <c:v>0.2053612356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1-412D-B3FB-0CB6EF3F541A}"/>
            </c:ext>
          </c:extLst>
        </c:ser>
        <c:ser>
          <c:idx val="2"/>
          <c:order val="2"/>
          <c:tx>
            <c:strRef>
              <c:f>'chart data'!$D$2</c:f>
              <c:strCache>
                <c:ptCount val="1"/>
                <c:pt idx="0">
                  <c:v>$1 long on low TAG and $1 short on high TAG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'chart data'!$A$3:$A$51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'chart data'!$D$3:$D$51</c:f>
              <c:numCache>
                <c:formatCode>0.0000</c:formatCode>
                <c:ptCount val="49"/>
                <c:pt idx="0">
                  <c:v>0.25027149259999998</c:v>
                </c:pt>
                <c:pt idx="1">
                  <c:v>9.5535725399999993E-2</c:v>
                </c:pt>
                <c:pt idx="2">
                  <c:v>-5.3813310000000003E-2</c:v>
                </c:pt>
                <c:pt idx="3">
                  <c:v>-2.4174392999999999E-2</c:v>
                </c:pt>
                <c:pt idx="4">
                  <c:v>6.7389965900000001E-2</c:v>
                </c:pt>
                <c:pt idx="5">
                  <c:v>0.1741880099</c:v>
                </c:pt>
                <c:pt idx="6">
                  <c:v>0.28310063610000002</c:v>
                </c:pt>
                <c:pt idx="7">
                  <c:v>0.21350895389999999</c:v>
                </c:pt>
                <c:pt idx="8">
                  <c:v>0.1041402533</c:v>
                </c:pt>
                <c:pt idx="9">
                  <c:v>0.24126808450000001</c:v>
                </c:pt>
                <c:pt idx="10">
                  <c:v>0.11412636</c:v>
                </c:pt>
                <c:pt idx="11">
                  <c:v>-5.1450292000000002E-2</c:v>
                </c:pt>
                <c:pt idx="12">
                  <c:v>6.9764054800000003E-2</c:v>
                </c:pt>
                <c:pt idx="13">
                  <c:v>0.19659192319999999</c:v>
                </c:pt>
                <c:pt idx="14">
                  <c:v>0.70539970320000001</c:v>
                </c:pt>
                <c:pt idx="15">
                  <c:v>0.13653270849999999</c:v>
                </c:pt>
                <c:pt idx="16">
                  <c:v>3.3724826999999998E-3</c:v>
                </c:pt>
                <c:pt idx="17">
                  <c:v>-7.8506161000000005E-2</c:v>
                </c:pt>
                <c:pt idx="18">
                  <c:v>0.2166747097</c:v>
                </c:pt>
                <c:pt idx="19">
                  <c:v>-2.6663699999999999E-3</c:v>
                </c:pt>
                <c:pt idx="20">
                  <c:v>8.4590964500000004E-2</c:v>
                </c:pt>
                <c:pt idx="21">
                  <c:v>8.6148249900000001E-2</c:v>
                </c:pt>
                <c:pt idx="22">
                  <c:v>0.26770337179999998</c:v>
                </c:pt>
                <c:pt idx="23">
                  <c:v>0.5450588918</c:v>
                </c:pt>
                <c:pt idx="24">
                  <c:v>0.33889415849999999</c:v>
                </c:pt>
                <c:pt idx="25">
                  <c:v>0.19442122619999999</c:v>
                </c:pt>
                <c:pt idx="26">
                  <c:v>0.21253615379999999</c:v>
                </c:pt>
                <c:pt idx="27">
                  <c:v>0.51686659479999997</c:v>
                </c:pt>
                <c:pt idx="28">
                  <c:v>-8.2209022000000007E-2</c:v>
                </c:pt>
                <c:pt idx="29">
                  <c:v>0.1661909879</c:v>
                </c:pt>
                <c:pt idx="30">
                  <c:v>0.26571374660000002</c:v>
                </c:pt>
                <c:pt idx="31">
                  <c:v>1.2802314111999999</c:v>
                </c:pt>
                <c:pt idx="32">
                  <c:v>0.13171258290000001</c:v>
                </c:pt>
                <c:pt idx="33">
                  <c:v>0.38138525509999999</c:v>
                </c:pt>
                <c:pt idx="34">
                  <c:v>0.62785203339999995</c:v>
                </c:pt>
                <c:pt idx="35">
                  <c:v>0.37369330340000001</c:v>
                </c:pt>
                <c:pt idx="36">
                  <c:v>-6.1864245999999998E-2</c:v>
                </c:pt>
                <c:pt idx="37">
                  <c:v>9.6131900300000003E-2</c:v>
                </c:pt>
                <c:pt idx="38">
                  <c:v>-9.4066299999999992E-3</c:v>
                </c:pt>
                <c:pt idx="39">
                  <c:v>-0.14365721100000001</c:v>
                </c:pt>
                <c:pt idx="40">
                  <c:v>9.3641192999999998E-2</c:v>
                </c:pt>
                <c:pt idx="41">
                  <c:v>0.3821239085</c:v>
                </c:pt>
                <c:pt idx="42">
                  <c:v>0.1181555801</c:v>
                </c:pt>
                <c:pt idx="43">
                  <c:v>0.13648025959999999</c:v>
                </c:pt>
                <c:pt idx="44">
                  <c:v>0.17405114590000001</c:v>
                </c:pt>
                <c:pt idx="45">
                  <c:v>0.2046721725</c:v>
                </c:pt>
                <c:pt idx="46">
                  <c:v>-0.116789227</c:v>
                </c:pt>
                <c:pt idx="47">
                  <c:v>0.22490819140000001</c:v>
                </c:pt>
                <c:pt idx="48">
                  <c:v>-0.113709296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1-412D-B3FB-0CB6EF3F541A}"/>
            </c:ext>
          </c:extLst>
        </c:ser>
        <c:ser>
          <c:idx val="3"/>
          <c:order val="3"/>
          <c:tx>
            <c:strRef>
              <c:f>'chart data'!$E$2</c:f>
              <c:strCache>
                <c:ptCount val="1"/>
                <c:pt idx="0">
                  <c:v>$130 long on low TAG and $30 short on high TAG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'chart data'!$A$3:$A$51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'chart data'!$E$3:$E$51</c:f>
              <c:numCache>
                <c:formatCode>0.0000</c:formatCode>
                <c:ptCount val="49"/>
                <c:pt idx="0">
                  <c:v>0.13822766899</c:v>
                </c:pt>
                <c:pt idx="1">
                  <c:v>-0.37921987020000003</c:v>
                </c:pt>
                <c:pt idx="2">
                  <c:v>0.52936765796000007</c:v>
                </c:pt>
                <c:pt idx="3">
                  <c:v>5.9656886940000015E-2</c:v>
                </c:pt>
                <c:pt idx="4">
                  <c:v>-0.3083325992</c:v>
                </c:pt>
                <c:pt idx="5">
                  <c:v>4.2595348700000001E-2</c:v>
                </c:pt>
                <c:pt idx="6">
                  <c:v>0.69407969100000011</c:v>
                </c:pt>
                <c:pt idx="7">
                  <c:v>0.50775050796999999</c:v>
                </c:pt>
                <c:pt idx="8">
                  <c:v>0.27500030999000002</c:v>
                </c:pt>
                <c:pt idx="9">
                  <c:v>0.63912705615000009</c:v>
                </c:pt>
                <c:pt idx="10">
                  <c:v>0.37875226210000001</c:v>
                </c:pt>
                <c:pt idx="11">
                  <c:v>0.17182247202000001</c:v>
                </c:pt>
                <c:pt idx="12">
                  <c:v>0.60564611651</c:v>
                </c:pt>
                <c:pt idx="13">
                  <c:v>-0.10101100109999998</c:v>
                </c:pt>
                <c:pt idx="14">
                  <c:v>1.81131919986</c:v>
                </c:pt>
                <c:pt idx="15">
                  <c:v>-0.16364327459999997</c:v>
                </c:pt>
                <c:pt idx="16">
                  <c:v>3.3724898710000006E-2</c:v>
                </c:pt>
                <c:pt idx="17">
                  <c:v>6.1310567310000008E-2</c:v>
                </c:pt>
                <c:pt idx="18">
                  <c:v>0.31607471273999999</c:v>
                </c:pt>
                <c:pt idx="19">
                  <c:v>-0.17900333600000001</c:v>
                </c:pt>
                <c:pt idx="20">
                  <c:v>6.2102321199999998E-2</c:v>
                </c:pt>
                <c:pt idx="21">
                  <c:v>0.11899401147000002</c:v>
                </c:pt>
                <c:pt idx="22">
                  <c:v>0.35277028144000006</c:v>
                </c:pt>
                <c:pt idx="23">
                  <c:v>0.83172962493999991</c:v>
                </c:pt>
                <c:pt idx="24">
                  <c:v>0.58643021388000005</c:v>
                </c:pt>
                <c:pt idx="25">
                  <c:v>0.12985670605999999</c:v>
                </c:pt>
                <c:pt idx="26">
                  <c:v>0.45711082154000005</c:v>
                </c:pt>
                <c:pt idx="27">
                  <c:v>0.8912400169400001</c:v>
                </c:pt>
                <c:pt idx="28">
                  <c:v>-0.17154754859999999</c:v>
                </c:pt>
                <c:pt idx="29">
                  <c:v>0.23683948036999999</c:v>
                </c:pt>
                <c:pt idx="30">
                  <c:v>0.27658982731999998</c:v>
                </c:pt>
                <c:pt idx="31">
                  <c:v>1.8387954041599999</c:v>
                </c:pt>
                <c:pt idx="32">
                  <c:v>-7.6344240099999988E-2</c:v>
                </c:pt>
                <c:pt idx="33">
                  <c:v>0.11036114249999998</c:v>
                </c:pt>
                <c:pt idx="34">
                  <c:v>0.97813693092000009</c:v>
                </c:pt>
                <c:pt idx="35">
                  <c:v>0.84441397595000001</c:v>
                </c:pt>
                <c:pt idx="36">
                  <c:v>-0.12336725880000002</c:v>
                </c:pt>
                <c:pt idx="37">
                  <c:v>0.21949107559000003</c:v>
                </c:pt>
                <c:pt idx="38">
                  <c:v>0.13913337431999998</c:v>
                </c:pt>
                <c:pt idx="39">
                  <c:v>-0.35045923159999998</c:v>
                </c:pt>
                <c:pt idx="40">
                  <c:v>-3.8638948100000015E-2</c:v>
                </c:pt>
                <c:pt idx="41">
                  <c:v>0.68692117925000007</c:v>
                </c:pt>
                <c:pt idx="42">
                  <c:v>0.46251879802999996</c:v>
                </c:pt>
                <c:pt idx="43">
                  <c:v>-1.1437731000000007E-2</c:v>
                </c:pt>
                <c:pt idx="44">
                  <c:v>0.33446471016999996</c:v>
                </c:pt>
                <c:pt idx="45">
                  <c:v>0.58067859552000001</c:v>
                </c:pt>
                <c:pt idx="46">
                  <c:v>-0.16394274510000001</c:v>
                </c:pt>
                <c:pt idx="47">
                  <c:v>7.5607616000000072E-3</c:v>
                </c:pt>
                <c:pt idx="48">
                  <c:v>5.7539151320000009E-2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1-412D-B3FB-0CB6EF3F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0576"/>
        <c:axId val="109869008"/>
      </c:scatterChart>
      <c:valAx>
        <c:axId val="1098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SemiCond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9869008"/>
        <c:crossesAt val="-0.5"/>
        <c:crossBetween val="midCat"/>
      </c:valAx>
      <c:valAx>
        <c:axId val="109869008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SemiCond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98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SemiCond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yriad Pro SemiCond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8</xdr:row>
      <xdr:rowOff>95250</xdr:rowOff>
    </xdr:from>
    <xdr:to>
      <xdr:col>17</xdr:col>
      <xdr:colOff>447675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3" totalsRowShown="0" headerRowDxfId="6" dataDxfId="5">
  <autoFilter ref="A2:E5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Fama-French Year (July - Next June)" dataDxfId="4"/>
    <tableColumn id="2" name="Stocks with low TAG" dataDxfId="3"/>
    <tableColumn id="3" name="stocks with high TAG" dataDxfId="2"/>
    <tableColumn id="4" name="$1 long on low TAG $1 short on high TAG" dataDxfId="1"/>
    <tableColumn id="5" name="$130 long on low TAG $30 short on high TA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D52"/>
    </sheetView>
  </sheetViews>
  <sheetFormatPr defaultRowHeight="15" x14ac:dyDescent="0.25"/>
  <cols>
    <col min="2" max="2" width="8" bestFit="1" customWidth="1"/>
    <col min="3" max="3" width="9" bestFit="1" customWidth="1"/>
    <col min="4" max="4" width="10.140625" bestFit="1" customWidth="1"/>
    <col min="5" max="5" width="8.140625" bestFit="1" customWidth="1"/>
    <col min="6" max="6" width="8" bestFit="1" customWidth="1"/>
    <col min="7" max="7" width="7.5703125" bestFit="1" customWidth="1"/>
    <col min="8" max="8" width="1.85546875" customWidth="1"/>
    <col min="9" max="9" width="8" bestFit="1" customWidth="1"/>
    <col min="10" max="10" width="9" bestFit="1" customWidth="1"/>
    <col min="11" max="11" width="10.140625" bestFit="1" customWidth="1"/>
    <col min="12" max="12" width="8.140625" bestFit="1" customWidth="1"/>
    <col min="13" max="13" width="8" bestFit="1" customWidth="1"/>
    <col min="14" max="14" width="7.5703125" bestFit="1" customWidth="1"/>
  </cols>
  <sheetData>
    <row r="1" spans="1:14" x14ac:dyDescent="0.25">
      <c r="B1" s="17" t="s">
        <v>9</v>
      </c>
      <c r="C1" s="17"/>
      <c r="D1" s="17"/>
      <c r="E1" s="17"/>
      <c r="F1" s="17"/>
      <c r="G1" s="17"/>
      <c r="H1" s="2"/>
      <c r="I1" s="17" t="s">
        <v>1</v>
      </c>
      <c r="J1" s="17"/>
      <c r="K1" s="17"/>
      <c r="L1" s="17"/>
      <c r="M1" s="17"/>
      <c r="N1" s="17"/>
    </row>
    <row r="2" spans="1:14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</row>
    <row r="3" spans="1:14" ht="5.25" customHeight="1" x14ac:dyDescent="0.25">
      <c r="A3" s="5"/>
      <c r="B3" s="6"/>
      <c r="C3" s="6"/>
      <c r="D3" s="6"/>
      <c r="E3" s="6"/>
      <c r="F3" s="6"/>
      <c r="G3" s="6"/>
    </row>
    <row r="4" spans="1:14" x14ac:dyDescent="0.25">
      <c r="A4">
        <v>1968</v>
      </c>
      <c r="B4" s="1">
        <v>6.3146221299999999E-2</v>
      </c>
      <c r="C4" s="1">
        <v>-0.18712527100000001</v>
      </c>
      <c r="D4" s="1">
        <v>0.25027149259999998</v>
      </c>
      <c r="E4" s="1">
        <v>-4.3124843000000003E-2</v>
      </c>
      <c r="F4" s="1">
        <v>-3.3779465000000002E-2</v>
      </c>
      <c r="G4" s="1">
        <v>-1.8778882E-2</v>
      </c>
      <c r="H4" s="1"/>
      <c r="I4" s="1">
        <v>8.8621000000000005E-2</v>
      </c>
      <c r="J4" s="1">
        <v>-0.183228</v>
      </c>
      <c r="K4" s="1">
        <v>-2.7182000000000001E-2</v>
      </c>
      <c r="L4" s="1">
        <v>-2.6145999999999999E-2</v>
      </c>
      <c r="M4" s="1">
        <v>-1.2357999999999999E-2</v>
      </c>
      <c r="N4" s="1">
        <v>0.27184814480000002</v>
      </c>
    </row>
    <row r="5" spans="1:14" x14ac:dyDescent="0.25">
      <c r="A5">
        <v>1969</v>
      </c>
      <c r="B5" s="1">
        <v>-0.40788058799999999</v>
      </c>
      <c r="C5" s="1">
        <v>-0.50341631399999998</v>
      </c>
      <c r="D5" s="1">
        <v>9.5535725399999993E-2</v>
      </c>
      <c r="E5" s="1">
        <v>-0.39916578200000002</v>
      </c>
      <c r="F5" s="1">
        <v>-0.27954815199999999</v>
      </c>
      <c r="G5" s="1">
        <v>-0.25575683999999999</v>
      </c>
      <c r="H5" s="1"/>
      <c r="I5" s="1">
        <v>-0.47127599999999997</v>
      </c>
      <c r="J5" s="1">
        <v>-0.63466</v>
      </c>
      <c r="K5" s="1">
        <v>-0.47025400000000001</v>
      </c>
      <c r="L5" s="1">
        <v>-0.307533</v>
      </c>
      <c r="M5" s="1">
        <v>-0.27861999999999998</v>
      </c>
      <c r="N5" s="1">
        <v>0.16338344099999999</v>
      </c>
    </row>
    <row r="6" spans="1:14" x14ac:dyDescent="0.25">
      <c r="A6">
        <v>1970</v>
      </c>
      <c r="B6" s="1">
        <v>0.54551165089999998</v>
      </c>
      <c r="C6" s="1">
        <v>0.59932496069999996</v>
      </c>
      <c r="D6" s="1">
        <v>-5.3813310000000003E-2</v>
      </c>
      <c r="E6" s="1">
        <v>0.52447873619999996</v>
      </c>
      <c r="F6" s="1">
        <v>0.39705627020000001</v>
      </c>
      <c r="G6" s="1">
        <v>0.3710121227</v>
      </c>
      <c r="H6" s="1"/>
      <c r="I6" s="1">
        <v>0.48548200000000002</v>
      </c>
      <c r="J6" s="1">
        <v>0.51839199999999996</v>
      </c>
      <c r="K6" s="1">
        <v>0.44955499999999998</v>
      </c>
      <c r="L6" s="1">
        <v>0.34529399999999999</v>
      </c>
      <c r="M6" s="1">
        <v>0.32534400000000002</v>
      </c>
      <c r="N6" s="1">
        <v>-3.2909777000000001E-2</v>
      </c>
    </row>
    <row r="7" spans="1:14" x14ac:dyDescent="0.25">
      <c r="A7">
        <v>1971</v>
      </c>
      <c r="B7" s="1">
        <v>6.6909204900000005E-2</v>
      </c>
      <c r="C7" s="1">
        <v>9.1083598099999996E-2</v>
      </c>
      <c r="D7" s="1">
        <v>-2.4174392999999999E-2</v>
      </c>
      <c r="E7" s="1">
        <v>6.6303154599999997E-2</v>
      </c>
      <c r="F7" s="1">
        <v>8.3206036600000005E-2</v>
      </c>
      <c r="G7" s="1">
        <v>7.4623863499999998E-2</v>
      </c>
      <c r="H7" s="1"/>
      <c r="I7" s="1">
        <v>0.100493</v>
      </c>
      <c r="J7" s="1">
        <v>0.110739</v>
      </c>
      <c r="K7" s="1">
        <v>8.1722000000000003E-2</v>
      </c>
      <c r="L7" s="1">
        <v>8.7332000000000007E-2</v>
      </c>
      <c r="M7" s="1">
        <v>7.8816999999999998E-2</v>
      </c>
      <c r="N7" s="1">
        <v>-1.0245205E-2</v>
      </c>
    </row>
    <row r="8" spans="1:14" x14ac:dyDescent="0.25">
      <c r="A8">
        <v>1972</v>
      </c>
      <c r="B8" s="1">
        <v>-0.32854958899999998</v>
      </c>
      <c r="C8" s="1">
        <v>-0.395939555</v>
      </c>
      <c r="D8" s="1">
        <v>6.7389965900000001E-2</v>
      </c>
      <c r="E8" s="1">
        <v>-0.31924543799999999</v>
      </c>
      <c r="F8" s="1">
        <v>-9.8090084999999994E-2</v>
      </c>
      <c r="G8" s="1">
        <v>-2.688072E-2</v>
      </c>
      <c r="H8" s="1"/>
      <c r="I8" s="1">
        <v>-0.38184200000000001</v>
      </c>
      <c r="J8" s="1">
        <v>-0.482655</v>
      </c>
      <c r="K8" s="1">
        <v>-0.37080099999999999</v>
      </c>
      <c r="L8" s="1">
        <v>-9.8036999999999999E-2</v>
      </c>
      <c r="M8" s="1">
        <v>-2.3602999999999999E-2</v>
      </c>
      <c r="N8" s="1">
        <v>0.1008124032</v>
      </c>
    </row>
    <row r="9" spans="1:14" x14ac:dyDescent="0.25">
      <c r="A9">
        <v>1973</v>
      </c>
      <c r="B9" s="1">
        <v>-9.6610540000000005E-3</v>
      </c>
      <c r="C9" s="1">
        <v>-0.18384906300000001</v>
      </c>
      <c r="D9" s="1">
        <v>0.1741880099</v>
      </c>
      <c r="E9" s="1">
        <v>-0.150257696</v>
      </c>
      <c r="F9" s="1">
        <v>-0.18510015899999999</v>
      </c>
      <c r="G9" s="1">
        <v>-0.17513904199999999</v>
      </c>
      <c r="H9" s="1"/>
      <c r="I9" s="1">
        <v>6.7131999999999997E-2</v>
      </c>
      <c r="J9" s="1">
        <v>-0.124166</v>
      </c>
      <c r="K9" s="1">
        <v>-0.121854</v>
      </c>
      <c r="L9" s="1">
        <v>-0.18962899999999999</v>
      </c>
      <c r="M9" s="1">
        <v>-0.18140700000000001</v>
      </c>
      <c r="N9" s="1">
        <v>0.19129783580000001</v>
      </c>
    </row>
    <row r="10" spans="1:14" x14ac:dyDescent="0.25">
      <c r="A10">
        <v>1974</v>
      </c>
      <c r="B10" s="1">
        <v>0.60914950020000003</v>
      </c>
      <c r="C10" s="1">
        <v>0.32604886420000001</v>
      </c>
      <c r="D10" s="1">
        <v>0.28310063610000002</v>
      </c>
      <c r="E10" s="1">
        <v>0.28226826529999999</v>
      </c>
      <c r="F10" s="1">
        <v>0.13214227219999999</v>
      </c>
      <c r="G10" s="1">
        <v>0.1068604496</v>
      </c>
      <c r="H10" s="1"/>
      <c r="I10" s="1">
        <v>0.5968</v>
      </c>
      <c r="J10" s="1">
        <v>0.37001699999999998</v>
      </c>
      <c r="K10" s="1">
        <v>0.31298199999999998</v>
      </c>
      <c r="L10" s="1">
        <v>0.165964</v>
      </c>
      <c r="M10" s="1">
        <v>0.14239099999999999</v>
      </c>
      <c r="N10" s="1">
        <v>0.22678280819999999</v>
      </c>
    </row>
    <row r="11" spans="1:14" x14ac:dyDescent="0.25">
      <c r="A11">
        <v>1975</v>
      </c>
      <c r="B11" s="1">
        <v>0.4436978218</v>
      </c>
      <c r="C11" s="1">
        <v>0.23018886790000001</v>
      </c>
      <c r="D11" s="1">
        <v>0.21350895389999999</v>
      </c>
      <c r="E11" s="1">
        <v>0.21835445410000001</v>
      </c>
      <c r="F11" s="1">
        <v>8.9802185500000006E-2</v>
      </c>
      <c r="G11" s="1">
        <v>9.5493240600000001E-2</v>
      </c>
      <c r="H11" s="1"/>
      <c r="I11" s="1">
        <v>0.44168099999999999</v>
      </c>
      <c r="J11" s="1">
        <v>0.23555100000000001</v>
      </c>
      <c r="K11" s="1">
        <v>0.22148300000000001</v>
      </c>
      <c r="L11" s="1">
        <v>9.9576999999999999E-2</v>
      </c>
      <c r="M11" s="1">
        <v>0.104632</v>
      </c>
      <c r="N11" s="1">
        <v>0.2061300982</v>
      </c>
    </row>
    <row r="12" spans="1:14" x14ac:dyDescent="0.25">
      <c r="A12">
        <v>1976</v>
      </c>
      <c r="B12" s="1">
        <v>0.24375823399999999</v>
      </c>
      <c r="C12" s="1">
        <v>0.13961798070000001</v>
      </c>
      <c r="D12" s="1">
        <v>0.1041402533</v>
      </c>
      <c r="E12" s="1">
        <v>0.21498798799999999</v>
      </c>
      <c r="F12" s="1">
        <v>9.9273510000000005E-4</v>
      </c>
      <c r="G12" s="1">
        <v>-3.6440365000000002E-2</v>
      </c>
      <c r="H12" s="1"/>
      <c r="I12" s="1">
        <v>0.23224700000000001</v>
      </c>
      <c r="J12" s="1">
        <v>0.140406</v>
      </c>
      <c r="K12" s="1">
        <v>0.20214499999999999</v>
      </c>
      <c r="L12" s="1">
        <v>5.6109999999999997E-3</v>
      </c>
      <c r="M12" s="1">
        <v>-3.227E-2</v>
      </c>
      <c r="N12" s="1">
        <v>9.1841085000000003E-2</v>
      </c>
    </row>
    <row r="13" spans="1:14" x14ac:dyDescent="0.25">
      <c r="A13">
        <v>1977</v>
      </c>
      <c r="B13" s="1">
        <v>0.56674663079999998</v>
      </c>
      <c r="C13" s="1">
        <v>0.3254785463</v>
      </c>
      <c r="D13" s="1">
        <v>0.24126808450000001</v>
      </c>
      <c r="E13" s="1">
        <v>0.34090300109999999</v>
      </c>
      <c r="F13" s="1">
        <v>-1.801207E-3</v>
      </c>
      <c r="G13" s="1">
        <v>-4.926353E-2</v>
      </c>
      <c r="H13" s="1"/>
      <c r="I13" s="1">
        <v>0.46996700000000002</v>
      </c>
      <c r="J13" s="1">
        <v>0.29691699999999999</v>
      </c>
      <c r="K13" s="1">
        <v>0.303365</v>
      </c>
      <c r="L13" s="1">
        <v>5.7229999999999998E-3</v>
      </c>
      <c r="M13" s="1">
        <v>-4.2617000000000002E-2</v>
      </c>
      <c r="N13" s="1">
        <v>0.1730498868</v>
      </c>
    </row>
    <row r="14" spans="1:14" x14ac:dyDescent="0.25">
      <c r="A14">
        <v>1978</v>
      </c>
      <c r="B14" s="1">
        <v>0.34451435409999998</v>
      </c>
      <c r="C14" s="1">
        <v>0.23038799409999999</v>
      </c>
      <c r="D14" s="1">
        <v>0.11412636</v>
      </c>
      <c r="E14" s="1">
        <v>0.2220069462</v>
      </c>
      <c r="F14" s="1">
        <v>0.10285384760000001</v>
      </c>
      <c r="G14" s="1">
        <v>7.7253209200000006E-2</v>
      </c>
      <c r="H14" s="1"/>
      <c r="I14" s="1">
        <v>0.36283900000000002</v>
      </c>
      <c r="J14" s="1">
        <v>0.27230100000000002</v>
      </c>
      <c r="K14" s="1">
        <v>0.23352300000000001</v>
      </c>
      <c r="L14" s="1">
        <v>0.11215</v>
      </c>
      <c r="M14" s="1">
        <v>8.4891999999999995E-2</v>
      </c>
      <c r="N14" s="1">
        <v>9.0537499100000002E-2</v>
      </c>
    </row>
    <row r="15" spans="1:14" x14ac:dyDescent="0.25">
      <c r="A15">
        <v>1979</v>
      </c>
      <c r="B15" s="1">
        <v>0.1872575595</v>
      </c>
      <c r="C15" s="1">
        <v>0.23870785110000001</v>
      </c>
      <c r="D15" s="1">
        <v>-5.1450292000000002E-2</v>
      </c>
      <c r="E15" s="1">
        <v>0.1791726246</v>
      </c>
      <c r="F15" s="1">
        <v>0.13433440769999999</v>
      </c>
      <c r="G15" s="1">
        <v>0.1100962224</v>
      </c>
      <c r="H15" s="1"/>
      <c r="I15" s="1">
        <v>0.22639999999999999</v>
      </c>
      <c r="J15" s="1">
        <v>0.27055299999999999</v>
      </c>
      <c r="K15" s="1">
        <v>0.202018</v>
      </c>
      <c r="L15" s="1">
        <v>0.145866</v>
      </c>
      <c r="M15" s="1">
        <v>0.118738</v>
      </c>
      <c r="N15" s="1">
        <v>-4.4153374000000002E-2</v>
      </c>
    </row>
    <row r="16" spans="1:14" x14ac:dyDescent="0.25">
      <c r="A16">
        <v>1980</v>
      </c>
      <c r="B16" s="1">
        <v>0.58471690009999999</v>
      </c>
      <c r="C16" s="1">
        <v>0.51495284539999997</v>
      </c>
      <c r="D16" s="1">
        <v>6.9764054800000003E-2</v>
      </c>
      <c r="E16" s="1">
        <v>0.44687420770000003</v>
      </c>
      <c r="F16" s="1">
        <v>0.18710296470000001</v>
      </c>
      <c r="G16" s="1">
        <v>0.1485469043</v>
      </c>
      <c r="H16" s="1"/>
      <c r="I16" s="1">
        <v>0.478024</v>
      </c>
      <c r="J16" s="1">
        <v>0.44633499999999998</v>
      </c>
      <c r="K16" s="1">
        <v>0.38287500000000002</v>
      </c>
      <c r="L16" s="1">
        <v>0.18166399999999999</v>
      </c>
      <c r="M16" s="1">
        <v>0.14861199999999999</v>
      </c>
      <c r="N16" s="1">
        <v>3.1688279299999997E-2</v>
      </c>
    </row>
    <row r="17" spans="1:14" x14ac:dyDescent="0.25">
      <c r="A17">
        <v>1981</v>
      </c>
      <c r="B17" s="1">
        <v>-0.15998857799999999</v>
      </c>
      <c r="C17" s="1">
        <v>-0.35658050099999999</v>
      </c>
      <c r="D17" s="1">
        <v>0.19659192319999999</v>
      </c>
      <c r="E17" s="1">
        <v>-0.21098259599999999</v>
      </c>
      <c r="F17" s="1">
        <v>-0.18451664200000001</v>
      </c>
      <c r="G17" s="1">
        <v>-0.16462159500000001</v>
      </c>
      <c r="H17" s="1"/>
      <c r="I17" s="1">
        <v>-0.15720100000000001</v>
      </c>
      <c r="J17" s="1">
        <v>-0.41182299999999999</v>
      </c>
      <c r="K17" s="1">
        <v>-0.22262999999999999</v>
      </c>
      <c r="L17" s="1">
        <v>-0.19256200000000001</v>
      </c>
      <c r="M17" s="1">
        <v>-0.17017399999999999</v>
      </c>
      <c r="N17" s="1">
        <v>0.25462193389999999</v>
      </c>
    </row>
    <row r="18" spans="1:14" x14ac:dyDescent="0.25">
      <c r="A18">
        <v>1982</v>
      </c>
      <c r="B18" s="1">
        <v>1.5996992888999999</v>
      </c>
      <c r="C18" s="1">
        <v>0.89429958570000001</v>
      </c>
      <c r="D18" s="1">
        <v>0.70539970320000001</v>
      </c>
      <c r="E18" s="1">
        <v>1.0252035859999999</v>
      </c>
      <c r="F18" s="1">
        <v>0.59532274760000004</v>
      </c>
      <c r="G18" s="1">
        <v>0.53371037470000005</v>
      </c>
      <c r="H18" s="1"/>
      <c r="I18" s="1">
        <v>1.008203</v>
      </c>
      <c r="J18" s="1">
        <v>0.67942499999999995</v>
      </c>
      <c r="K18" s="1">
        <v>0.735572</v>
      </c>
      <c r="L18" s="1">
        <v>0.48506500000000002</v>
      </c>
      <c r="M18" s="1">
        <v>0.44526900000000003</v>
      </c>
      <c r="N18" s="1">
        <v>0.32877820349999998</v>
      </c>
    </row>
    <row r="19" spans="1:14" x14ac:dyDescent="0.25">
      <c r="A19">
        <v>1983</v>
      </c>
      <c r="B19" s="1">
        <v>-0.20460308699999999</v>
      </c>
      <c r="C19" s="1">
        <v>-0.34113579500000002</v>
      </c>
      <c r="D19" s="1">
        <v>0.13653270849999999</v>
      </c>
      <c r="E19" s="1">
        <v>-0.19814479900000001</v>
      </c>
      <c r="F19" s="1">
        <v>-0.123054076</v>
      </c>
      <c r="G19" s="1">
        <v>-8.8810892000000002E-2</v>
      </c>
      <c r="H19" s="1"/>
      <c r="I19" s="1">
        <v>-0.21629599999999999</v>
      </c>
      <c r="J19" s="1">
        <v>-0.40251700000000001</v>
      </c>
      <c r="K19" s="1">
        <v>-0.21424599999999999</v>
      </c>
      <c r="L19" s="1">
        <v>-0.12676299999999999</v>
      </c>
      <c r="M19" s="1">
        <v>-8.9119000000000004E-2</v>
      </c>
      <c r="N19" s="1">
        <v>0.18622022730000001</v>
      </c>
    </row>
    <row r="20" spans="1:14" x14ac:dyDescent="0.25">
      <c r="A20">
        <v>1984</v>
      </c>
      <c r="B20" s="1">
        <v>3.27131539E-2</v>
      </c>
      <c r="C20" s="1">
        <v>2.9340671200000001E-2</v>
      </c>
      <c r="D20" s="1">
        <v>3.3724826999999998E-3</v>
      </c>
      <c r="E20" s="1">
        <v>0.14126153820000001</v>
      </c>
      <c r="F20" s="1">
        <v>0.25197524580000003</v>
      </c>
      <c r="G20" s="1">
        <v>0.25244805920000002</v>
      </c>
      <c r="H20" s="1"/>
      <c r="I20" s="1">
        <v>5.9712000000000001E-2</v>
      </c>
      <c r="J20" s="1">
        <v>5.4778E-2</v>
      </c>
      <c r="K20" s="1">
        <v>0.14589199999999999</v>
      </c>
      <c r="L20" s="1">
        <v>0.235377</v>
      </c>
      <c r="M20" s="1">
        <v>0.235038</v>
      </c>
      <c r="N20" s="1">
        <v>4.9335109000000002E-3</v>
      </c>
    </row>
    <row r="21" spans="1:14" x14ac:dyDescent="0.25">
      <c r="A21">
        <v>1985</v>
      </c>
      <c r="B21" s="1">
        <v>8.4862415699999999E-2</v>
      </c>
      <c r="C21" s="1">
        <v>0.16336857699999999</v>
      </c>
      <c r="D21" s="1">
        <v>-7.8506161000000005E-2</v>
      </c>
      <c r="E21" s="1">
        <v>0.2821380128</v>
      </c>
      <c r="F21" s="1">
        <v>0.29657947350000002</v>
      </c>
      <c r="G21" s="1">
        <v>0.30747980800000002</v>
      </c>
      <c r="H21" s="1"/>
      <c r="I21" s="1">
        <v>9.1994999999999993E-2</v>
      </c>
      <c r="J21" s="1">
        <v>0.161051</v>
      </c>
      <c r="K21" s="1">
        <v>0.25655</v>
      </c>
      <c r="L21" s="1">
        <v>0.26908199999999999</v>
      </c>
      <c r="M21" s="1">
        <v>0.27790599999999999</v>
      </c>
      <c r="N21" s="1">
        <v>-6.9055752999999997E-2</v>
      </c>
    </row>
    <row r="22" spans="1:14" x14ac:dyDescent="0.25">
      <c r="A22">
        <v>1986</v>
      </c>
      <c r="B22" s="1">
        <v>0.25107229980000001</v>
      </c>
      <c r="C22" s="1">
        <v>3.4397589999999999E-2</v>
      </c>
      <c r="D22" s="1">
        <v>0.2166747097</v>
      </c>
      <c r="E22" s="1">
        <v>7.9990391800000005E-2</v>
      </c>
      <c r="F22" s="1">
        <v>0.1579191583</v>
      </c>
      <c r="G22" s="1">
        <v>0.21192787360000001</v>
      </c>
      <c r="H22" s="1"/>
      <c r="I22" s="1">
        <v>0.25209399999999998</v>
      </c>
      <c r="J22" s="1">
        <v>6.0046000000000002E-2</v>
      </c>
      <c r="K22" s="1">
        <v>9.2763999999999999E-2</v>
      </c>
      <c r="L22" s="1">
        <v>0.165135</v>
      </c>
      <c r="M22" s="1">
        <v>0.21256800000000001</v>
      </c>
      <c r="N22" s="1">
        <v>0.19204756449999999</v>
      </c>
    </row>
    <row r="23" spans="1:14" x14ac:dyDescent="0.25">
      <c r="A23">
        <v>1987</v>
      </c>
      <c r="B23" s="1">
        <v>-0.178203425</v>
      </c>
      <c r="C23" s="1">
        <v>-0.175537055</v>
      </c>
      <c r="D23" s="1">
        <v>-2.6663699999999999E-3</v>
      </c>
      <c r="E23" s="1">
        <v>-0.11122093399999999</v>
      </c>
      <c r="F23" s="1">
        <v>-9.5407786999999994E-2</v>
      </c>
      <c r="G23" s="1">
        <v>-0.100328905</v>
      </c>
      <c r="H23" s="1"/>
      <c r="I23" s="1">
        <v>-0.12180100000000001</v>
      </c>
      <c r="J23" s="1">
        <v>-0.104684</v>
      </c>
      <c r="K23" s="1">
        <v>-6.3247999999999999E-2</v>
      </c>
      <c r="L23" s="1">
        <v>-5.9431999999999999E-2</v>
      </c>
      <c r="M23" s="1">
        <v>-6.6337999999999994E-2</v>
      </c>
      <c r="N23" s="1">
        <v>-1.7117586000000001E-2</v>
      </c>
    </row>
    <row r="24" spans="1:14" x14ac:dyDescent="0.25">
      <c r="A24">
        <v>1988</v>
      </c>
      <c r="B24" s="1">
        <v>3.6725031999999998E-2</v>
      </c>
      <c r="C24" s="1">
        <v>-4.7865932E-2</v>
      </c>
      <c r="D24" s="1">
        <v>8.4590964500000004E-2</v>
      </c>
      <c r="E24" s="1">
        <v>7.1478913599999999E-2</v>
      </c>
      <c r="F24" s="1">
        <v>0.14199785349999999</v>
      </c>
      <c r="G24" s="1">
        <v>0.1626325273</v>
      </c>
      <c r="H24" s="1"/>
      <c r="I24" s="1">
        <v>4.6167E-2</v>
      </c>
      <c r="J24" s="1">
        <v>-4.1884999999999999E-2</v>
      </c>
      <c r="K24" s="1">
        <v>7.3096999999999995E-2</v>
      </c>
      <c r="L24" s="1">
        <v>0.13838800000000001</v>
      </c>
      <c r="M24" s="1">
        <v>0.15775800000000001</v>
      </c>
      <c r="N24" s="1">
        <v>8.8051258899999998E-2</v>
      </c>
    </row>
    <row r="25" spans="1:14" x14ac:dyDescent="0.25">
      <c r="A25">
        <v>1989</v>
      </c>
      <c r="B25" s="1">
        <v>9.3149536500000005E-2</v>
      </c>
      <c r="C25" s="1">
        <v>7.0012866E-3</v>
      </c>
      <c r="D25" s="1">
        <v>8.6148249900000001E-2</v>
      </c>
      <c r="E25" s="1">
        <v>-2.4335411000000001E-2</v>
      </c>
      <c r="F25" s="1">
        <v>8.8886660100000001E-2</v>
      </c>
      <c r="G25" s="1">
        <v>0.1259198383</v>
      </c>
      <c r="H25" s="1"/>
      <c r="I25" s="1">
        <v>9.5266000000000003E-2</v>
      </c>
      <c r="J25" s="1">
        <v>1.3207999999999999E-2</v>
      </c>
      <c r="K25" s="1">
        <v>-1.9702999999999998E-2</v>
      </c>
      <c r="L25" s="1">
        <v>9.5623E-2</v>
      </c>
      <c r="M25" s="1">
        <v>0.13031799999999999</v>
      </c>
      <c r="N25" s="1">
        <v>8.2057899599999998E-2</v>
      </c>
    </row>
    <row r="26" spans="1:14" x14ac:dyDescent="0.25">
      <c r="A26">
        <v>1990</v>
      </c>
      <c r="B26" s="1">
        <v>0.27245926990000002</v>
      </c>
      <c r="C26" s="1">
        <v>4.7558981000000002E-3</v>
      </c>
      <c r="D26" s="1">
        <v>0.26770337179999998</v>
      </c>
      <c r="E26" s="1">
        <v>3.7622650000000001E-2</v>
      </c>
      <c r="F26" s="1">
        <v>3.2809416000000001E-2</v>
      </c>
      <c r="G26" s="1">
        <v>3.6701866E-2</v>
      </c>
      <c r="H26" s="1"/>
      <c r="I26" s="1">
        <v>0.29288599999999998</v>
      </c>
      <c r="J26" s="1">
        <v>4.4095000000000002E-2</v>
      </c>
      <c r="K26" s="1">
        <v>6.5409999999999996E-2</v>
      </c>
      <c r="L26" s="1">
        <v>4.6810999999999998E-2</v>
      </c>
      <c r="M26" s="1">
        <v>4.9375000000000002E-2</v>
      </c>
      <c r="N26" s="1">
        <v>0.24879083229999999</v>
      </c>
    </row>
    <row r="27" spans="1:14" x14ac:dyDescent="0.25">
      <c r="A27">
        <v>1991</v>
      </c>
      <c r="B27" s="1">
        <v>0.66821195739999995</v>
      </c>
      <c r="C27" s="1">
        <v>0.1231530656</v>
      </c>
      <c r="D27" s="1">
        <v>0.5450588918</v>
      </c>
      <c r="E27" s="1">
        <v>0.2158961039</v>
      </c>
      <c r="F27" s="1">
        <v>0.1075581446</v>
      </c>
      <c r="G27" s="1">
        <v>9.9633622300000002E-2</v>
      </c>
      <c r="H27" s="1"/>
      <c r="I27" s="1">
        <v>0.58774400000000004</v>
      </c>
      <c r="J27" s="1">
        <v>0.13778799999999999</v>
      </c>
      <c r="K27" s="1">
        <v>0.210447</v>
      </c>
      <c r="L27" s="1">
        <v>0.11025600000000001</v>
      </c>
      <c r="M27" s="1">
        <v>0.104215</v>
      </c>
      <c r="N27" s="1">
        <v>0.44995564069999999</v>
      </c>
    </row>
    <row r="28" spans="1:14" x14ac:dyDescent="0.25">
      <c r="A28">
        <v>1992</v>
      </c>
      <c r="B28" s="1">
        <v>0.48476196630000001</v>
      </c>
      <c r="C28" s="1">
        <v>0.14586780769999999</v>
      </c>
      <c r="D28" s="1">
        <v>0.33889415849999999</v>
      </c>
      <c r="E28" s="1">
        <v>0.27641095399999999</v>
      </c>
      <c r="F28" s="1">
        <v>0.13147891449999999</v>
      </c>
      <c r="G28" s="1">
        <v>0.1038614065</v>
      </c>
      <c r="H28" s="1"/>
      <c r="I28" s="1">
        <v>0.41335</v>
      </c>
      <c r="J28" s="1">
        <v>0.146874</v>
      </c>
      <c r="K28" s="1">
        <v>0.25092700000000001</v>
      </c>
      <c r="L28" s="1">
        <v>0.12645600000000001</v>
      </c>
      <c r="M28" s="1">
        <v>0.10124</v>
      </c>
      <c r="N28" s="1">
        <v>0.26647558859999998</v>
      </c>
    </row>
    <row r="29" spans="1:14" x14ac:dyDescent="0.25">
      <c r="A29">
        <v>1993</v>
      </c>
      <c r="B29" s="1">
        <v>7.1530338200000002E-2</v>
      </c>
      <c r="C29" s="1">
        <v>-0.122890888</v>
      </c>
      <c r="D29" s="1">
        <v>0.19442122619999999</v>
      </c>
      <c r="E29" s="1">
        <v>4.4259306900000003E-2</v>
      </c>
      <c r="F29" s="1">
        <v>-1.6978211E-2</v>
      </c>
      <c r="G29" s="1">
        <v>-1.3894751E-2</v>
      </c>
      <c r="H29" s="1"/>
      <c r="I29" s="1">
        <v>7.7498999999999998E-2</v>
      </c>
      <c r="J29" s="1">
        <v>-0.12062100000000001</v>
      </c>
      <c r="K29" s="1">
        <v>4.8486000000000001E-2</v>
      </c>
      <c r="L29" s="1">
        <v>-1.3459E-2</v>
      </c>
      <c r="M29" s="1">
        <v>-1.0462000000000001E-2</v>
      </c>
      <c r="N29" s="1">
        <v>0.1981194942</v>
      </c>
    </row>
    <row r="30" spans="1:14" x14ac:dyDescent="0.25">
      <c r="A30">
        <v>1994</v>
      </c>
      <c r="B30" s="1">
        <v>0.3933499754</v>
      </c>
      <c r="C30" s="1">
        <v>0.18081382160000001</v>
      </c>
      <c r="D30" s="1">
        <v>0.21253615379999999</v>
      </c>
      <c r="E30" s="1">
        <v>0.16376248900000001</v>
      </c>
      <c r="F30" s="1">
        <v>0.21146604820000001</v>
      </c>
      <c r="G30" s="1">
        <v>0.2261687748</v>
      </c>
      <c r="H30" s="1"/>
      <c r="I30" s="1">
        <v>0.34561799999999998</v>
      </c>
      <c r="J30" s="1">
        <v>0.17371700000000001</v>
      </c>
      <c r="K30" s="1">
        <v>0.15592700000000001</v>
      </c>
      <c r="L30" s="1">
        <v>0.19650500000000001</v>
      </c>
      <c r="M30" s="1">
        <v>0.20907300000000001</v>
      </c>
      <c r="N30" s="1">
        <v>0.17190084789999999</v>
      </c>
    </row>
    <row r="31" spans="1:14" x14ac:dyDescent="0.25">
      <c r="A31">
        <v>1995</v>
      </c>
      <c r="B31" s="1">
        <v>0.73618003850000002</v>
      </c>
      <c r="C31" s="1">
        <v>0.2193134437</v>
      </c>
      <c r="D31" s="1">
        <v>0.51686659479999997</v>
      </c>
      <c r="E31" s="1">
        <v>0.28720615440000002</v>
      </c>
      <c r="F31" s="1">
        <v>0.2302013614</v>
      </c>
      <c r="G31" s="1">
        <v>0.23107847519999999</v>
      </c>
      <c r="H31" s="1"/>
      <c r="I31" s="1">
        <v>0.59146699999999996</v>
      </c>
      <c r="J31" s="1">
        <v>0.213312</v>
      </c>
      <c r="K31" s="1">
        <v>0.26092300000000002</v>
      </c>
      <c r="L31" s="1">
        <v>0.210618</v>
      </c>
      <c r="M31" s="1">
        <v>0.21107600000000001</v>
      </c>
      <c r="N31" s="1">
        <v>0.37815566830000003</v>
      </c>
    </row>
    <row r="32" spans="1:14" x14ac:dyDescent="0.25">
      <c r="A32">
        <v>1996</v>
      </c>
      <c r="B32" s="1">
        <v>-0.14688484199999999</v>
      </c>
      <c r="C32" s="1">
        <v>-6.4675819999999995E-2</v>
      </c>
      <c r="D32" s="1">
        <v>-8.2209022000000007E-2</v>
      </c>
      <c r="E32" s="1">
        <v>8.29122843E-2</v>
      </c>
      <c r="F32" s="1">
        <v>0.26374335580000002</v>
      </c>
      <c r="G32" s="1">
        <v>0.31986342760000003</v>
      </c>
      <c r="H32" s="1"/>
      <c r="I32" s="1">
        <v>-0.12784999999999999</v>
      </c>
      <c r="J32" s="1">
        <v>-3.4438000000000003E-2</v>
      </c>
      <c r="K32" s="1">
        <v>9.2669000000000001E-2</v>
      </c>
      <c r="L32" s="1">
        <v>0.245976</v>
      </c>
      <c r="M32" s="1">
        <v>0.29030600000000001</v>
      </c>
      <c r="N32" s="1">
        <v>-9.3412212999999994E-2</v>
      </c>
    </row>
    <row r="33" spans="1:14" x14ac:dyDescent="0.25">
      <c r="A33">
        <v>1997</v>
      </c>
      <c r="B33" s="1">
        <v>0.186982184</v>
      </c>
      <c r="C33" s="1">
        <v>2.0791196099999999E-2</v>
      </c>
      <c r="D33" s="1">
        <v>0.1661909879</v>
      </c>
      <c r="E33" s="1">
        <v>0.14711638299999999</v>
      </c>
      <c r="F33" s="1">
        <v>0.26193578639999998</v>
      </c>
      <c r="G33" s="1">
        <v>0.28097248409999998</v>
      </c>
      <c r="H33" s="1"/>
      <c r="I33" s="1">
        <v>0.193609</v>
      </c>
      <c r="J33" s="1">
        <v>4.0075E-2</v>
      </c>
      <c r="K33" s="1">
        <v>0.14727599999999999</v>
      </c>
      <c r="L33" s="1">
        <v>0.24338699999999999</v>
      </c>
      <c r="M33" s="1">
        <v>0.259905</v>
      </c>
      <c r="N33" s="1">
        <v>0.15353428080000001</v>
      </c>
    </row>
    <row r="34" spans="1:14" x14ac:dyDescent="0.25">
      <c r="A34">
        <v>1998</v>
      </c>
      <c r="B34" s="1">
        <v>0.19687570339999999</v>
      </c>
      <c r="C34" s="1">
        <v>-6.8838043000000002E-2</v>
      </c>
      <c r="D34" s="1">
        <v>0.26571374660000002</v>
      </c>
      <c r="E34" s="1">
        <v>4.9154438799999998E-2</v>
      </c>
      <c r="F34" s="1">
        <v>0.1711140474</v>
      </c>
      <c r="G34" s="1">
        <v>0.21067345779999999</v>
      </c>
      <c r="H34" s="1"/>
      <c r="I34" s="1">
        <v>0.26141199999999998</v>
      </c>
      <c r="J34" s="1">
        <v>-1.1050000000000001E-2</v>
      </c>
      <c r="K34" s="1">
        <v>8.3320000000000005E-2</v>
      </c>
      <c r="L34" s="1">
        <v>0.185196</v>
      </c>
      <c r="M34" s="1">
        <v>0.21571199999999999</v>
      </c>
      <c r="N34" s="1">
        <v>0.27246222730000003</v>
      </c>
    </row>
    <row r="35" spans="1:14" x14ac:dyDescent="0.25">
      <c r="A35">
        <v>1999</v>
      </c>
      <c r="B35" s="1">
        <v>1.4547259807999999</v>
      </c>
      <c r="C35" s="1">
        <v>0.17449456960000001</v>
      </c>
      <c r="D35" s="1">
        <v>1.2802314111999999</v>
      </c>
      <c r="E35" s="1">
        <v>0.22236399370000001</v>
      </c>
      <c r="F35" s="1">
        <v>9.7587316399999999E-2</v>
      </c>
      <c r="G35" s="1">
        <v>5.9655718900000002E-2</v>
      </c>
      <c r="H35" s="1"/>
      <c r="I35" s="1">
        <v>1.119103</v>
      </c>
      <c r="J35" s="1">
        <v>0.20341799999999999</v>
      </c>
      <c r="K35" s="1">
        <v>0.225271</v>
      </c>
      <c r="L35" s="1">
        <v>0.10624</v>
      </c>
      <c r="M35" s="1">
        <v>6.9524000000000002E-2</v>
      </c>
      <c r="N35" s="1">
        <v>0.91568544659999995</v>
      </c>
    </row>
    <row r="36" spans="1:14" x14ac:dyDescent="0.25">
      <c r="A36">
        <v>2000</v>
      </c>
      <c r="B36" s="1">
        <v>-0.11585801499999999</v>
      </c>
      <c r="C36" s="1">
        <v>-0.247570598</v>
      </c>
      <c r="D36" s="1">
        <v>0.13171258290000001</v>
      </c>
      <c r="E36" s="1">
        <v>-2.8905068999999999E-2</v>
      </c>
      <c r="F36" s="1">
        <v>-0.171109814</v>
      </c>
      <c r="G36" s="1">
        <v>-0.15824281700000001</v>
      </c>
      <c r="H36" s="1"/>
      <c r="I36" s="1">
        <v>1.3128000000000001E-2</v>
      </c>
      <c r="J36" s="1">
        <v>-0.15944800000000001</v>
      </c>
      <c r="K36" s="1">
        <v>1.5952999999999998E-2</v>
      </c>
      <c r="L36" s="1">
        <v>-0.16497600000000001</v>
      </c>
      <c r="M36" s="1">
        <v>-0.15504799999999999</v>
      </c>
      <c r="N36" s="1">
        <v>0.17257676529999999</v>
      </c>
    </row>
    <row r="37" spans="1:14" x14ac:dyDescent="0.25">
      <c r="A37">
        <v>2001</v>
      </c>
      <c r="B37" s="1">
        <v>-4.054434E-3</v>
      </c>
      <c r="C37" s="1">
        <v>-0.38543968899999997</v>
      </c>
      <c r="D37" s="1">
        <v>0.38138525509999999</v>
      </c>
      <c r="E37" s="1">
        <v>-3.8842471000000003E-2</v>
      </c>
      <c r="F37" s="1">
        <v>-0.17897940600000001</v>
      </c>
      <c r="G37" s="1">
        <v>-0.19160909700000001</v>
      </c>
      <c r="H37" s="1"/>
      <c r="I37" s="1">
        <v>4.1468999999999999E-2</v>
      </c>
      <c r="J37" s="1">
        <v>-0.37911899999999998</v>
      </c>
      <c r="K37" s="1">
        <v>-1.609E-2</v>
      </c>
      <c r="L37" s="1">
        <v>-0.18179100000000001</v>
      </c>
      <c r="M37" s="1">
        <v>-0.19832</v>
      </c>
      <c r="N37" s="1">
        <v>0.42058787460000002</v>
      </c>
    </row>
    <row r="38" spans="1:14" x14ac:dyDescent="0.25">
      <c r="A38">
        <v>2002</v>
      </c>
      <c r="B38" s="1">
        <v>0.78978132089999997</v>
      </c>
      <c r="C38" s="1">
        <v>0.16192928749999999</v>
      </c>
      <c r="D38" s="1">
        <v>0.62785203339999995</v>
      </c>
      <c r="E38" s="1">
        <v>0.17407197860000001</v>
      </c>
      <c r="F38" s="1">
        <v>5.0706444000000002E-3</v>
      </c>
      <c r="G38" s="1">
        <v>-1.5467580999999999E-2</v>
      </c>
      <c r="H38" s="1"/>
      <c r="I38" s="1">
        <v>0.72616999999999998</v>
      </c>
      <c r="J38" s="1">
        <v>0.21160100000000001</v>
      </c>
      <c r="K38" s="1">
        <v>0.19258600000000001</v>
      </c>
      <c r="L38" s="1">
        <v>2.5596000000000001E-2</v>
      </c>
      <c r="M38" s="1">
        <v>6.2500000000000003E-3</v>
      </c>
      <c r="N38" s="1">
        <v>0.51456884290000005</v>
      </c>
    </row>
    <row r="39" spans="1:14" x14ac:dyDescent="0.25">
      <c r="A39">
        <v>2003</v>
      </c>
      <c r="B39" s="1">
        <v>0.73230598489999998</v>
      </c>
      <c r="C39" s="1">
        <v>0.35861268140000002</v>
      </c>
      <c r="D39" s="1">
        <v>0.37369330340000001</v>
      </c>
      <c r="E39" s="1">
        <v>0.39302023699999999</v>
      </c>
      <c r="F39" s="1">
        <v>0.19599511119999999</v>
      </c>
      <c r="G39" s="1">
        <v>0.17069265419999999</v>
      </c>
      <c r="H39" s="1"/>
      <c r="I39" s="1">
        <v>0.60397400000000001</v>
      </c>
      <c r="J39" s="1">
        <v>0.31728499999999998</v>
      </c>
      <c r="K39" s="1">
        <v>0.34220299999999998</v>
      </c>
      <c r="L39" s="1">
        <v>0.18326700000000001</v>
      </c>
      <c r="M39" s="1">
        <v>0.161416</v>
      </c>
      <c r="N39" s="1">
        <v>0.28668890219999998</v>
      </c>
    </row>
    <row r="40" spans="1:14" x14ac:dyDescent="0.25">
      <c r="A40">
        <v>2004</v>
      </c>
      <c r="B40" s="1">
        <v>-0.10480798500000001</v>
      </c>
      <c r="C40" s="1">
        <v>-4.2943739000000002E-2</v>
      </c>
      <c r="D40" s="1">
        <v>-6.1864245999999998E-2</v>
      </c>
      <c r="E40" s="1">
        <v>0.1007913128</v>
      </c>
      <c r="F40" s="1">
        <v>6.7848344199999994E-2</v>
      </c>
      <c r="G40" s="1">
        <v>4.4256866999999998E-2</v>
      </c>
      <c r="H40" s="1"/>
      <c r="I40" s="1">
        <v>-7.5316999999999995E-2</v>
      </c>
      <c r="J40" s="1">
        <v>-2.2287000000000001E-2</v>
      </c>
      <c r="K40" s="1">
        <v>0.106253</v>
      </c>
      <c r="L40" s="1">
        <v>7.0051000000000002E-2</v>
      </c>
      <c r="M40" s="1">
        <v>4.6623999999999999E-2</v>
      </c>
      <c r="N40" s="1">
        <v>-5.3029941999999997E-2</v>
      </c>
    </row>
    <row r="41" spans="1:14" x14ac:dyDescent="0.25">
      <c r="A41">
        <v>2005</v>
      </c>
      <c r="B41" s="1">
        <v>0.19065150550000001</v>
      </c>
      <c r="C41" s="1">
        <v>9.4519605199999995E-2</v>
      </c>
      <c r="D41" s="1">
        <v>9.6131900300000003E-2</v>
      </c>
      <c r="E41" s="1">
        <v>0.13377400859999999</v>
      </c>
      <c r="F41" s="1">
        <v>9.1888830500000004E-2</v>
      </c>
      <c r="G41" s="1">
        <v>6.62033187E-2</v>
      </c>
      <c r="H41" s="1"/>
      <c r="I41" s="1">
        <v>0.19733100000000001</v>
      </c>
      <c r="J41" s="1">
        <v>0.106972</v>
      </c>
      <c r="K41" s="1">
        <v>0.132933</v>
      </c>
      <c r="L41" s="1">
        <v>9.1326000000000004E-2</v>
      </c>
      <c r="M41" s="1">
        <v>6.6529000000000005E-2</v>
      </c>
      <c r="N41" s="1">
        <v>9.0359024400000001E-2</v>
      </c>
    </row>
    <row r="42" spans="1:14" x14ac:dyDescent="0.25">
      <c r="A42">
        <v>2006</v>
      </c>
      <c r="B42" s="1">
        <v>0.14195536319999999</v>
      </c>
      <c r="C42" s="1">
        <v>0.15136199280000001</v>
      </c>
      <c r="D42" s="1">
        <v>-9.4066299999999992E-3</v>
      </c>
      <c r="E42" s="1">
        <v>0.16869635760000001</v>
      </c>
      <c r="F42" s="1">
        <v>0.190604418</v>
      </c>
      <c r="G42" s="1">
        <v>0.18355374969999999</v>
      </c>
      <c r="H42" s="1"/>
      <c r="I42" s="1">
        <v>0.14107500000000001</v>
      </c>
      <c r="J42" s="1">
        <v>0.146122</v>
      </c>
      <c r="K42" s="1">
        <v>0.15881000000000001</v>
      </c>
      <c r="L42" s="1">
        <v>0.17766000000000001</v>
      </c>
      <c r="M42" s="1">
        <v>0.171733</v>
      </c>
      <c r="N42" s="1">
        <v>-5.0476710000000001E-3</v>
      </c>
    </row>
    <row r="43" spans="1:14" x14ac:dyDescent="0.25">
      <c r="A43">
        <v>2007</v>
      </c>
      <c r="B43" s="1">
        <v>-0.30736206799999999</v>
      </c>
      <c r="C43" s="1">
        <v>-0.16370485600000001</v>
      </c>
      <c r="D43" s="1">
        <v>-0.14365721100000001</v>
      </c>
      <c r="E43" s="1">
        <v>-0.21911729699999999</v>
      </c>
      <c r="F43" s="1">
        <v>-0.126472891</v>
      </c>
      <c r="G43" s="1">
        <v>-0.14856821200000001</v>
      </c>
      <c r="H43" s="1"/>
      <c r="I43" s="1">
        <v>-0.35002499999999998</v>
      </c>
      <c r="J43" s="1">
        <v>-0.163409</v>
      </c>
      <c r="K43" s="1">
        <v>-0.235655</v>
      </c>
      <c r="L43" s="1">
        <v>-0.124912</v>
      </c>
      <c r="M43" s="1">
        <v>-0.15079999999999999</v>
      </c>
      <c r="N43" s="1">
        <v>-0.18661619800000001</v>
      </c>
    </row>
    <row r="44" spans="1:14" x14ac:dyDescent="0.25">
      <c r="A44">
        <v>2008</v>
      </c>
      <c r="B44" s="1">
        <v>-6.6731306000000004E-2</v>
      </c>
      <c r="C44" s="1">
        <v>-0.160372499</v>
      </c>
      <c r="D44" s="1">
        <v>9.3641192999999998E-2</v>
      </c>
      <c r="E44" s="1">
        <v>-0.19011650099999999</v>
      </c>
      <c r="F44" s="1">
        <v>-0.28871168400000002</v>
      </c>
      <c r="G44" s="1">
        <v>-0.28178120800000001</v>
      </c>
      <c r="H44" s="1"/>
      <c r="I44" s="1">
        <v>6.9453000000000001E-2</v>
      </c>
      <c r="J44" s="1">
        <v>-5.0941E-2</v>
      </c>
      <c r="K44" s="1">
        <v>-0.13439499999999999</v>
      </c>
      <c r="L44" s="1">
        <v>-0.291377</v>
      </c>
      <c r="M44" s="1">
        <v>-0.28789399999999998</v>
      </c>
      <c r="N44" s="1">
        <v>0.12039350510000001</v>
      </c>
    </row>
    <row r="45" spans="1:14" x14ac:dyDescent="0.25">
      <c r="A45">
        <v>2009</v>
      </c>
      <c r="B45" s="1">
        <v>0.57228400670000001</v>
      </c>
      <c r="C45" s="1">
        <v>0.19016009819999999</v>
      </c>
      <c r="D45" s="1">
        <v>0.3821239085</v>
      </c>
      <c r="E45" s="1">
        <v>0.24891508030000001</v>
      </c>
      <c r="F45" s="1">
        <v>0.14106065540000001</v>
      </c>
      <c r="G45" s="1">
        <v>0.12116564890000001</v>
      </c>
      <c r="H45" s="1"/>
      <c r="I45" s="1">
        <v>0.51184399999999997</v>
      </c>
      <c r="J45" s="1">
        <v>0.201988</v>
      </c>
      <c r="K45" s="1">
        <v>0.241762</v>
      </c>
      <c r="L45" s="1">
        <v>0.146785</v>
      </c>
      <c r="M45" s="1">
        <v>0.12803500000000001</v>
      </c>
      <c r="N45" s="1">
        <v>0.30985611909999999</v>
      </c>
    </row>
    <row r="46" spans="1:14" x14ac:dyDescent="0.25">
      <c r="A46">
        <v>2010</v>
      </c>
      <c r="B46" s="1">
        <v>0.427072124</v>
      </c>
      <c r="C46" s="1">
        <v>0.30891654390000001</v>
      </c>
      <c r="D46" s="1">
        <v>0.1181555801</v>
      </c>
      <c r="E46" s="1">
        <v>0.26413268960000003</v>
      </c>
      <c r="F46" s="1">
        <v>0.28836336820000003</v>
      </c>
      <c r="G46" s="1">
        <v>0.28129152530000001</v>
      </c>
      <c r="H46" s="1"/>
      <c r="I46" s="1">
        <v>0.38713599999999998</v>
      </c>
      <c r="J46" s="1">
        <v>0.28966599999999998</v>
      </c>
      <c r="K46" s="1">
        <v>0.24580099999999999</v>
      </c>
      <c r="L46" s="1">
        <v>0.26467000000000002</v>
      </c>
      <c r="M46" s="1">
        <v>0.25903700000000002</v>
      </c>
      <c r="N46" s="1">
        <v>9.7469182700000004E-2</v>
      </c>
    </row>
    <row r="47" spans="1:14" x14ac:dyDescent="0.25">
      <c r="A47">
        <v>2011</v>
      </c>
      <c r="B47" s="1">
        <v>-5.2381809000000001E-2</v>
      </c>
      <c r="C47" s="1">
        <v>-0.18886206899999999</v>
      </c>
      <c r="D47" s="1">
        <v>0.13648025959999999</v>
      </c>
      <c r="E47" s="1">
        <v>-6.0289071E-2</v>
      </c>
      <c r="F47" s="1">
        <v>-7.9949570000000005E-3</v>
      </c>
      <c r="G47" s="1">
        <v>3.14392722E-2</v>
      </c>
      <c r="H47" s="1"/>
      <c r="I47" s="1">
        <v>-9.8460000000000006E-3</v>
      </c>
      <c r="J47" s="1">
        <v>-0.16270799999999999</v>
      </c>
      <c r="K47" s="1">
        <v>-4.0258000000000002E-2</v>
      </c>
      <c r="L47" s="1">
        <v>9.4330000000000004E-3</v>
      </c>
      <c r="M47" s="1">
        <v>4.6080999999999997E-2</v>
      </c>
      <c r="N47" s="1">
        <v>0.1528617864</v>
      </c>
    </row>
    <row r="48" spans="1:14" x14ac:dyDescent="0.25">
      <c r="A48">
        <v>2012</v>
      </c>
      <c r="B48" s="1">
        <v>0.28224936639999998</v>
      </c>
      <c r="C48" s="1">
        <v>0.1081982205</v>
      </c>
      <c r="D48" s="1">
        <v>0.17405114590000001</v>
      </c>
      <c r="E48" s="1">
        <v>0.16341810179999999</v>
      </c>
      <c r="F48" s="1">
        <v>0.1691911773</v>
      </c>
      <c r="G48" s="1">
        <v>0.1792153454</v>
      </c>
      <c r="H48" s="1"/>
      <c r="I48" s="1">
        <v>0.258469</v>
      </c>
      <c r="J48" s="1">
        <v>0.10940800000000001</v>
      </c>
      <c r="K48" s="1">
        <v>0.15508</v>
      </c>
      <c r="L48" s="1">
        <v>0.159387</v>
      </c>
      <c r="M48" s="1">
        <v>0.168048</v>
      </c>
      <c r="N48" s="1">
        <v>0.1490611121</v>
      </c>
    </row>
    <row r="49" spans="1:14" x14ac:dyDescent="0.25">
      <c r="A49" s="6">
        <v>2013</v>
      </c>
      <c r="B49" s="15">
        <v>0.5192769438</v>
      </c>
      <c r="C49" s="15">
        <v>0.31460477139999998</v>
      </c>
      <c r="D49" s="15">
        <v>0.2046721725</v>
      </c>
      <c r="E49" s="15">
        <v>0.22768098510000001</v>
      </c>
      <c r="F49" s="15">
        <v>0.22033824660000001</v>
      </c>
      <c r="G49" s="15">
        <v>0.2203538561</v>
      </c>
      <c r="H49" s="15"/>
      <c r="I49" s="15">
        <v>0.44172099999999997</v>
      </c>
      <c r="J49" s="15">
        <v>0.28679199999999999</v>
      </c>
      <c r="K49" s="15">
        <v>0.21051900000000001</v>
      </c>
      <c r="L49" s="15">
        <v>0.20460900000000001</v>
      </c>
      <c r="M49" s="15">
        <v>0.204877</v>
      </c>
      <c r="N49" s="15">
        <v>0.1549286416</v>
      </c>
    </row>
    <row r="50" spans="1:14" x14ac:dyDescent="0.25">
      <c r="A50">
        <v>2014</v>
      </c>
      <c r="B50" s="15">
        <v>-0.128905977</v>
      </c>
      <c r="C50" s="15">
        <v>-1.2116750000000001E-2</v>
      </c>
      <c r="D50" s="15">
        <v>-0.116789227</v>
      </c>
      <c r="E50" s="15">
        <v>-2.4285843000000001E-2</v>
      </c>
      <c r="F50" s="15">
        <v>2.6867414900000001E-2</v>
      </c>
      <c r="G50" s="15">
        <v>5.2483637899999998E-2</v>
      </c>
      <c r="H50" s="15"/>
      <c r="I50" s="15">
        <v>-0.123289</v>
      </c>
      <c r="J50" s="15">
        <v>-8.2399999999999997E-4</v>
      </c>
      <c r="K50" s="15">
        <v>-2.0375999999999998E-2</v>
      </c>
      <c r="L50" s="15">
        <v>3.0381999999999999E-2</v>
      </c>
      <c r="M50" s="15">
        <v>5.5064000000000002E-2</v>
      </c>
      <c r="N50" s="15">
        <v>-0.122465792</v>
      </c>
    </row>
    <row r="51" spans="1:14" x14ac:dyDescent="0.25">
      <c r="A51">
        <v>2015</v>
      </c>
      <c r="B51" s="15">
        <v>-5.9911696E-2</v>
      </c>
      <c r="C51" s="15">
        <v>-0.28481988800000002</v>
      </c>
      <c r="D51" s="15">
        <v>0.22490819140000001</v>
      </c>
      <c r="E51" s="15">
        <v>-7.8631862999999996E-2</v>
      </c>
      <c r="F51" s="15">
        <v>-1.6447758999999999E-2</v>
      </c>
      <c r="G51" s="15">
        <v>1.7328217199999999E-2</v>
      </c>
      <c r="H51" s="15"/>
      <c r="I51" s="15">
        <v>-2.7838000000000002E-2</v>
      </c>
      <c r="J51" s="15">
        <v>-0.29394700000000001</v>
      </c>
      <c r="K51" s="15">
        <v>-7.0202000000000001E-2</v>
      </c>
      <c r="L51" s="15">
        <v>-6.94E-3</v>
      </c>
      <c r="M51" s="15">
        <v>2.6738999999999999E-2</v>
      </c>
      <c r="N51" s="15">
        <v>0.26610899319999998</v>
      </c>
    </row>
    <row r="52" spans="1:14" x14ac:dyDescent="0.25">
      <c r="A52" s="4">
        <v>2016</v>
      </c>
      <c r="B52" s="7">
        <v>9.1651940000000001E-2</v>
      </c>
      <c r="C52" s="7">
        <v>0.2053612356</v>
      </c>
      <c r="D52" s="7">
        <v>-0.113709296</v>
      </c>
      <c r="E52" s="7">
        <v>0.1555040197</v>
      </c>
      <c r="F52" s="7">
        <v>0.1541455004</v>
      </c>
      <c r="G52" s="7">
        <v>0.15463156680000001</v>
      </c>
      <c r="H52" s="7"/>
      <c r="I52" s="7">
        <v>0.10600999999999999</v>
      </c>
      <c r="J52" s="7">
        <v>0.20145199999999999</v>
      </c>
      <c r="K52" s="7">
        <v>0.14866299999999999</v>
      </c>
      <c r="L52" s="7">
        <v>0.14591799999999999</v>
      </c>
      <c r="M52" s="7">
        <v>0.14627999999999999</v>
      </c>
      <c r="N52" s="7">
        <v>-9.5441267999999996E-2</v>
      </c>
    </row>
    <row r="53" spans="1:14" x14ac:dyDescent="0.25">
      <c r="A53" t="s">
        <v>8</v>
      </c>
      <c r="B53" s="1">
        <f>AVERAGE(B4:B52)</f>
        <v>0.23857451674897945</v>
      </c>
      <c r="C53" s="1">
        <f t="shared" ref="C53:N53" si="0">AVERAGE(C4:C52)</f>
        <v>5.4150390467346932E-2</v>
      </c>
      <c r="D53" s="1">
        <f t="shared" si="0"/>
        <v>0.18442412630204089</v>
      </c>
      <c r="E53" s="1">
        <f t="shared" si="0"/>
        <v>0.11337685174081631</v>
      </c>
      <c r="F53" s="1">
        <f t="shared" si="0"/>
        <v>7.9825462555102034E-2</v>
      </c>
      <c r="G53" s="1">
        <f t="shared" si="0"/>
        <v>8.0482549979591839E-2</v>
      </c>
      <c r="H53" s="1"/>
      <c r="I53" s="1">
        <f t="shared" si="0"/>
        <v>0.21267367346938776</v>
      </c>
      <c r="J53" s="1">
        <f t="shared" si="0"/>
        <v>5.4609673469387762E-2</v>
      </c>
      <c r="K53" s="1">
        <f t="shared" si="0"/>
        <v>0.10526261224489795</v>
      </c>
      <c r="L53" s="1">
        <f t="shared" si="0"/>
        <v>7.6220877551020416E-2</v>
      </c>
      <c r="M53" s="1">
        <f t="shared" si="0"/>
        <v>7.6742693877551046E-2</v>
      </c>
      <c r="N53" s="1">
        <f t="shared" si="0"/>
        <v>0.15806383831224491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tabSelected="1" workbookViewId="0">
      <selection activeCell="D53" sqref="D53"/>
    </sheetView>
  </sheetViews>
  <sheetFormatPr defaultRowHeight="15" x14ac:dyDescent="0.25"/>
  <cols>
    <col min="1" max="1" width="14.42578125" customWidth="1"/>
  </cols>
  <sheetData>
    <row r="1" spans="1:5" x14ac:dyDescent="0.25">
      <c r="A1" t="s">
        <v>10</v>
      </c>
    </row>
    <row r="2" spans="1:5" s="8" customFormat="1" ht="90" x14ac:dyDescent="0.25">
      <c r="A2" s="16" t="s">
        <v>11</v>
      </c>
      <c r="B2" s="16" t="s">
        <v>12</v>
      </c>
      <c r="C2" s="16" t="s">
        <v>13</v>
      </c>
      <c r="D2" s="16" t="s">
        <v>14</v>
      </c>
      <c r="E2" s="16" t="s">
        <v>15</v>
      </c>
    </row>
    <row r="3" spans="1:5" x14ac:dyDescent="0.25">
      <c r="A3">
        <v>1968</v>
      </c>
      <c r="B3" s="1">
        <v>6.3146221299999999E-2</v>
      </c>
      <c r="C3" s="1">
        <v>-0.18712527100000001</v>
      </c>
      <c r="D3" s="1">
        <v>0.25027149259999998</v>
      </c>
      <c r="E3" s="1">
        <f>1.3*B3-0.3*C3</f>
        <v>0.13822766899</v>
      </c>
    </row>
    <row r="4" spans="1:5" x14ac:dyDescent="0.25">
      <c r="A4">
        <v>1969</v>
      </c>
      <c r="B4" s="1">
        <v>-0.40788058799999999</v>
      </c>
      <c r="C4" s="1">
        <v>-0.50341631399999998</v>
      </c>
      <c r="D4" s="1">
        <v>9.5535725399999993E-2</v>
      </c>
      <c r="E4" s="1">
        <f t="shared" ref="E4:E51" si="0">1.3*B4-0.3*C4</f>
        <v>-0.37921987020000003</v>
      </c>
    </row>
    <row r="5" spans="1:5" x14ac:dyDescent="0.25">
      <c r="A5">
        <v>1970</v>
      </c>
      <c r="B5" s="1">
        <v>0.54551165089999998</v>
      </c>
      <c r="C5" s="1">
        <v>0.59932496069999996</v>
      </c>
      <c r="D5" s="1">
        <v>-5.3813310000000003E-2</v>
      </c>
      <c r="E5" s="1">
        <f t="shared" si="0"/>
        <v>0.52936765796000007</v>
      </c>
    </row>
    <row r="6" spans="1:5" x14ac:dyDescent="0.25">
      <c r="A6">
        <v>1971</v>
      </c>
      <c r="B6" s="1">
        <v>6.6909204900000005E-2</v>
      </c>
      <c r="C6" s="1">
        <v>9.1083598099999996E-2</v>
      </c>
      <c r="D6" s="1">
        <v>-2.4174392999999999E-2</v>
      </c>
      <c r="E6" s="1">
        <f t="shared" si="0"/>
        <v>5.9656886940000015E-2</v>
      </c>
    </row>
    <row r="7" spans="1:5" x14ac:dyDescent="0.25">
      <c r="A7">
        <v>1972</v>
      </c>
      <c r="B7" s="1">
        <v>-0.32854958899999998</v>
      </c>
      <c r="C7" s="1">
        <v>-0.395939555</v>
      </c>
      <c r="D7" s="1">
        <v>6.7389965900000001E-2</v>
      </c>
      <c r="E7" s="1">
        <f t="shared" si="0"/>
        <v>-0.3083325992</v>
      </c>
    </row>
    <row r="8" spans="1:5" x14ac:dyDescent="0.25">
      <c r="A8">
        <v>1973</v>
      </c>
      <c r="B8" s="1">
        <v>-9.6610540000000005E-3</v>
      </c>
      <c r="C8" s="1">
        <v>-0.18384906300000001</v>
      </c>
      <c r="D8" s="1">
        <v>0.1741880099</v>
      </c>
      <c r="E8" s="1">
        <f t="shared" si="0"/>
        <v>4.2595348700000001E-2</v>
      </c>
    </row>
    <row r="9" spans="1:5" x14ac:dyDescent="0.25">
      <c r="A9">
        <v>1974</v>
      </c>
      <c r="B9" s="1">
        <v>0.60914950020000003</v>
      </c>
      <c r="C9" s="1">
        <v>0.32604886420000001</v>
      </c>
      <c r="D9" s="1">
        <v>0.28310063610000002</v>
      </c>
      <c r="E9" s="1">
        <f t="shared" si="0"/>
        <v>0.69407969100000011</v>
      </c>
    </row>
    <row r="10" spans="1:5" x14ac:dyDescent="0.25">
      <c r="A10">
        <v>1975</v>
      </c>
      <c r="B10" s="1">
        <v>0.4436978218</v>
      </c>
      <c r="C10" s="1">
        <v>0.23018886790000001</v>
      </c>
      <c r="D10" s="1">
        <v>0.21350895389999999</v>
      </c>
      <c r="E10" s="1">
        <f t="shared" si="0"/>
        <v>0.50775050796999999</v>
      </c>
    </row>
    <row r="11" spans="1:5" x14ac:dyDescent="0.25">
      <c r="A11">
        <v>1976</v>
      </c>
      <c r="B11" s="1">
        <v>0.24375823399999999</v>
      </c>
      <c r="C11" s="1">
        <v>0.13961798070000001</v>
      </c>
      <c r="D11" s="1">
        <v>0.1041402533</v>
      </c>
      <c r="E11" s="1">
        <f t="shared" si="0"/>
        <v>0.27500030999000002</v>
      </c>
    </row>
    <row r="12" spans="1:5" x14ac:dyDescent="0.25">
      <c r="A12">
        <v>1977</v>
      </c>
      <c r="B12" s="1">
        <v>0.56674663079999998</v>
      </c>
      <c r="C12" s="1">
        <v>0.3254785463</v>
      </c>
      <c r="D12" s="1">
        <v>0.24126808450000001</v>
      </c>
      <c r="E12" s="1">
        <f t="shared" si="0"/>
        <v>0.63912705615000009</v>
      </c>
    </row>
    <row r="13" spans="1:5" x14ac:dyDescent="0.25">
      <c r="A13">
        <v>1978</v>
      </c>
      <c r="B13" s="1">
        <v>0.34451435409999998</v>
      </c>
      <c r="C13" s="1">
        <v>0.23038799409999999</v>
      </c>
      <c r="D13" s="1">
        <v>0.11412636</v>
      </c>
      <c r="E13" s="1">
        <f t="shared" si="0"/>
        <v>0.37875226210000001</v>
      </c>
    </row>
    <row r="14" spans="1:5" x14ac:dyDescent="0.25">
      <c r="A14">
        <v>1979</v>
      </c>
      <c r="B14" s="1">
        <v>0.1872575595</v>
      </c>
      <c r="C14" s="1">
        <v>0.23870785110000001</v>
      </c>
      <c r="D14" s="1">
        <v>-5.1450292000000002E-2</v>
      </c>
      <c r="E14" s="1">
        <f t="shared" si="0"/>
        <v>0.17182247202000001</v>
      </c>
    </row>
    <row r="15" spans="1:5" x14ac:dyDescent="0.25">
      <c r="A15">
        <v>1980</v>
      </c>
      <c r="B15" s="1">
        <v>0.58471690009999999</v>
      </c>
      <c r="C15" s="1">
        <v>0.51495284539999997</v>
      </c>
      <c r="D15" s="1">
        <v>6.9764054800000003E-2</v>
      </c>
      <c r="E15" s="1">
        <f t="shared" si="0"/>
        <v>0.60564611651</v>
      </c>
    </row>
    <row r="16" spans="1:5" x14ac:dyDescent="0.25">
      <c r="A16">
        <v>1981</v>
      </c>
      <c r="B16" s="1">
        <v>-0.15998857799999999</v>
      </c>
      <c r="C16" s="1">
        <v>-0.35658050099999999</v>
      </c>
      <c r="D16" s="1">
        <v>0.19659192319999999</v>
      </c>
      <c r="E16" s="1">
        <f t="shared" si="0"/>
        <v>-0.10101100109999998</v>
      </c>
    </row>
    <row r="17" spans="1:5" x14ac:dyDescent="0.25">
      <c r="A17">
        <v>1982</v>
      </c>
      <c r="B17" s="1">
        <v>1.5996992888999999</v>
      </c>
      <c r="C17" s="1">
        <v>0.89429958570000001</v>
      </c>
      <c r="D17" s="1">
        <v>0.70539970320000001</v>
      </c>
      <c r="E17" s="1">
        <f t="shared" si="0"/>
        <v>1.81131919986</v>
      </c>
    </row>
    <row r="18" spans="1:5" x14ac:dyDescent="0.25">
      <c r="A18">
        <v>1983</v>
      </c>
      <c r="B18" s="1">
        <v>-0.20460308699999999</v>
      </c>
      <c r="C18" s="1">
        <v>-0.34113579500000002</v>
      </c>
      <c r="D18" s="1">
        <v>0.13653270849999999</v>
      </c>
      <c r="E18" s="1">
        <f t="shared" si="0"/>
        <v>-0.16364327459999997</v>
      </c>
    </row>
    <row r="19" spans="1:5" x14ac:dyDescent="0.25">
      <c r="A19">
        <v>1984</v>
      </c>
      <c r="B19" s="1">
        <v>3.27131539E-2</v>
      </c>
      <c r="C19" s="1">
        <v>2.9340671200000001E-2</v>
      </c>
      <c r="D19" s="1">
        <v>3.3724826999999998E-3</v>
      </c>
      <c r="E19" s="1">
        <f t="shared" si="0"/>
        <v>3.3724898710000006E-2</v>
      </c>
    </row>
    <row r="20" spans="1:5" x14ac:dyDescent="0.25">
      <c r="A20">
        <v>1985</v>
      </c>
      <c r="B20" s="1">
        <v>8.4862415699999999E-2</v>
      </c>
      <c r="C20" s="1">
        <v>0.16336857699999999</v>
      </c>
      <c r="D20" s="1">
        <v>-7.8506161000000005E-2</v>
      </c>
      <c r="E20" s="1">
        <f t="shared" si="0"/>
        <v>6.1310567310000008E-2</v>
      </c>
    </row>
    <row r="21" spans="1:5" x14ac:dyDescent="0.25">
      <c r="A21">
        <v>1986</v>
      </c>
      <c r="B21" s="1">
        <v>0.25107229980000001</v>
      </c>
      <c r="C21" s="1">
        <v>3.4397589999999999E-2</v>
      </c>
      <c r="D21" s="1">
        <v>0.2166747097</v>
      </c>
      <c r="E21" s="1">
        <f t="shared" si="0"/>
        <v>0.31607471273999999</v>
      </c>
    </row>
    <row r="22" spans="1:5" x14ac:dyDescent="0.25">
      <c r="A22">
        <v>1987</v>
      </c>
      <c r="B22" s="1">
        <v>-0.178203425</v>
      </c>
      <c r="C22" s="1">
        <v>-0.175537055</v>
      </c>
      <c r="D22" s="1">
        <v>-2.6663699999999999E-3</v>
      </c>
      <c r="E22" s="1">
        <f t="shared" si="0"/>
        <v>-0.17900333600000001</v>
      </c>
    </row>
    <row r="23" spans="1:5" x14ac:dyDescent="0.25">
      <c r="A23">
        <v>1988</v>
      </c>
      <c r="B23" s="1">
        <v>3.6725031999999998E-2</v>
      </c>
      <c r="C23" s="1">
        <v>-4.7865932E-2</v>
      </c>
      <c r="D23" s="1">
        <v>8.4590964500000004E-2</v>
      </c>
      <c r="E23" s="1">
        <f t="shared" si="0"/>
        <v>6.2102321199999998E-2</v>
      </c>
    </row>
    <row r="24" spans="1:5" x14ac:dyDescent="0.25">
      <c r="A24">
        <v>1989</v>
      </c>
      <c r="B24" s="1">
        <v>9.3149536500000005E-2</v>
      </c>
      <c r="C24" s="1">
        <v>7.0012866E-3</v>
      </c>
      <c r="D24" s="1">
        <v>8.6148249900000001E-2</v>
      </c>
      <c r="E24" s="1">
        <f t="shared" si="0"/>
        <v>0.11899401147000002</v>
      </c>
    </row>
    <row r="25" spans="1:5" x14ac:dyDescent="0.25">
      <c r="A25">
        <v>1990</v>
      </c>
      <c r="B25" s="1">
        <v>0.27245926990000002</v>
      </c>
      <c r="C25" s="1">
        <v>4.7558981000000002E-3</v>
      </c>
      <c r="D25" s="1">
        <v>0.26770337179999998</v>
      </c>
      <c r="E25" s="1">
        <f t="shared" si="0"/>
        <v>0.35277028144000006</v>
      </c>
    </row>
    <row r="26" spans="1:5" x14ac:dyDescent="0.25">
      <c r="A26">
        <v>1991</v>
      </c>
      <c r="B26" s="1">
        <v>0.66821195739999995</v>
      </c>
      <c r="C26" s="1">
        <v>0.1231530656</v>
      </c>
      <c r="D26" s="1">
        <v>0.5450588918</v>
      </c>
      <c r="E26" s="1">
        <f t="shared" si="0"/>
        <v>0.83172962493999991</v>
      </c>
    </row>
    <row r="27" spans="1:5" x14ac:dyDescent="0.25">
      <c r="A27">
        <v>1992</v>
      </c>
      <c r="B27" s="1">
        <v>0.48476196630000001</v>
      </c>
      <c r="C27" s="1">
        <v>0.14586780769999999</v>
      </c>
      <c r="D27" s="1">
        <v>0.33889415849999999</v>
      </c>
      <c r="E27" s="1">
        <f t="shared" si="0"/>
        <v>0.58643021388000005</v>
      </c>
    </row>
    <row r="28" spans="1:5" x14ac:dyDescent="0.25">
      <c r="A28">
        <v>1993</v>
      </c>
      <c r="B28" s="1">
        <v>7.1530338200000002E-2</v>
      </c>
      <c r="C28" s="1">
        <v>-0.122890888</v>
      </c>
      <c r="D28" s="1">
        <v>0.19442122619999999</v>
      </c>
      <c r="E28" s="1">
        <f t="shared" si="0"/>
        <v>0.12985670605999999</v>
      </c>
    </row>
    <row r="29" spans="1:5" x14ac:dyDescent="0.25">
      <c r="A29">
        <v>1994</v>
      </c>
      <c r="B29" s="1">
        <v>0.3933499754</v>
      </c>
      <c r="C29" s="1">
        <v>0.18081382160000001</v>
      </c>
      <c r="D29" s="1">
        <v>0.21253615379999999</v>
      </c>
      <c r="E29" s="1">
        <f t="shared" si="0"/>
        <v>0.45711082154000005</v>
      </c>
    </row>
    <row r="30" spans="1:5" x14ac:dyDescent="0.25">
      <c r="A30">
        <v>1995</v>
      </c>
      <c r="B30" s="1">
        <v>0.73618003850000002</v>
      </c>
      <c r="C30" s="1">
        <v>0.2193134437</v>
      </c>
      <c r="D30" s="1">
        <v>0.51686659479999997</v>
      </c>
      <c r="E30" s="1">
        <f t="shared" si="0"/>
        <v>0.8912400169400001</v>
      </c>
    </row>
    <row r="31" spans="1:5" x14ac:dyDescent="0.25">
      <c r="A31">
        <v>1996</v>
      </c>
      <c r="B31" s="1">
        <v>-0.14688484199999999</v>
      </c>
      <c r="C31" s="1">
        <v>-6.4675819999999995E-2</v>
      </c>
      <c r="D31" s="1">
        <v>-8.2209022000000007E-2</v>
      </c>
      <c r="E31" s="1">
        <f t="shared" si="0"/>
        <v>-0.17154754859999999</v>
      </c>
    </row>
    <row r="32" spans="1:5" x14ac:dyDescent="0.25">
      <c r="A32">
        <v>1997</v>
      </c>
      <c r="B32" s="1">
        <v>0.186982184</v>
      </c>
      <c r="C32" s="1">
        <v>2.0791196099999999E-2</v>
      </c>
      <c r="D32" s="1">
        <v>0.1661909879</v>
      </c>
      <c r="E32" s="1">
        <f t="shared" si="0"/>
        <v>0.23683948036999999</v>
      </c>
    </row>
    <row r="33" spans="1:5" x14ac:dyDescent="0.25">
      <c r="A33">
        <v>1998</v>
      </c>
      <c r="B33" s="1">
        <v>0.19687570339999999</v>
      </c>
      <c r="C33" s="1">
        <v>-6.8838043000000002E-2</v>
      </c>
      <c r="D33" s="1">
        <v>0.26571374660000002</v>
      </c>
      <c r="E33" s="1">
        <f t="shared" si="0"/>
        <v>0.27658982731999998</v>
      </c>
    </row>
    <row r="34" spans="1:5" x14ac:dyDescent="0.25">
      <c r="A34">
        <v>1999</v>
      </c>
      <c r="B34" s="1">
        <v>1.4547259807999999</v>
      </c>
      <c r="C34" s="1">
        <v>0.17449456960000001</v>
      </c>
      <c r="D34" s="1">
        <v>1.2802314111999999</v>
      </c>
      <c r="E34" s="1">
        <f t="shared" si="0"/>
        <v>1.8387954041599999</v>
      </c>
    </row>
    <row r="35" spans="1:5" x14ac:dyDescent="0.25">
      <c r="A35">
        <v>2000</v>
      </c>
      <c r="B35" s="1">
        <v>-0.11585801499999999</v>
      </c>
      <c r="C35" s="1">
        <v>-0.247570598</v>
      </c>
      <c r="D35" s="1">
        <v>0.13171258290000001</v>
      </c>
      <c r="E35" s="1">
        <f t="shared" si="0"/>
        <v>-7.6344240099999988E-2</v>
      </c>
    </row>
    <row r="36" spans="1:5" x14ac:dyDescent="0.25">
      <c r="A36">
        <v>2001</v>
      </c>
      <c r="B36" s="1">
        <v>-4.054434E-3</v>
      </c>
      <c r="C36" s="1">
        <v>-0.38543968899999997</v>
      </c>
      <c r="D36" s="1">
        <v>0.38138525509999999</v>
      </c>
      <c r="E36" s="1">
        <f t="shared" si="0"/>
        <v>0.11036114249999998</v>
      </c>
    </row>
    <row r="37" spans="1:5" x14ac:dyDescent="0.25">
      <c r="A37">
        <v>2002</v>
      </c>
      <c r="B37" s="1">
        <v>0.78978132089999997</v>
      </c>
      <c r="C37" s="1">
        <v>0.16192928749999999</v>
      </c>
      <c r="D37" s="1">
        <v>0.62785203339999995</v>
      </c>
      <c r="E37" s="1">
        <f t="shared" si="0"/>
        <v>0.97813693092000009</v>
      </c>
    </row>
    <row r="38" spans="1:5" x14ac:dyDescent="0.25">
      <c r="A38">
        <v>2003</v>
      </c>
      <c r="B38" s="1">
        <v>0.73230598489999998</v>
      </c>
      <c r="C38" s="1">
        <v>0.35861268140000002</v>
      </c>
      <c r="D38" s="1">
        <v>0.37369330340000001</v>
      </c>
      <c r="E38" s="1">
        <f t="shared" si="0"/>
        <v>0.84441397595000001</v>
      </c>
    </row>
    <row r="39" spans="1:5" x14ac:dyDescent="0.25">
      <c r="A39">
        <v>2004</v>
      </c>
      <c r="B39" s="1">
        <v>-0.10480798500000001</v>
      </c>
      <c r="C39" s="1">
        <v>-4.2943739000000002E-2</v>
      </c>
      <c r="D39" s="1">
        <v>-6.1864245999999998E-2</v>
      </c>
      <c r="E39" s="1">
        <f t="shared" si="0"/>
        <v>-0.12336725880000002</v>
      </c>
    </row>
    <row r="40" spans="1:5" x14ac:dyDescent="0.25">
      <c r="A40">
        <v>2005</v>
      </c>
      <c r="B40" s="1">
        <v>0.19065150550000001</v>
      </c>
      <c r="C40" s="1">
        <v>9.4519605199999995E-2</v>
      </c>
      <c r="D40" s="1">
        <v>9.6131900300000003E-2</v>
      </c>
      <c r="E40" s="1">
        <f t="shared" si="0"/>
        <v>0.21949107559000003</v>
      </c>
    </row>
    <row r="41" spans="1:5" x14ac:dyDescent="0.25">
      <c r="A41">
        <v>2006</v>
      </c>
      <c r="B41" s="1">
        <v>0.14195536319999999</v>
      </c>
      <c r="C41" s="1">
        <v>0.15136199280000001</v>
      </c>
      <c r="D41" s="1">
        <v>-9.4066299999999992E-3</v>
      </c>
      <c r="E41" s="1">
        <f t="shared" si="0"/>
        <v>0.13913337431999998</v>
      </c>
    </row>
    <row r="42" spans="1:5" x14ac:dyDescent="0.25">
      <c r="A42">
        <v>2007</v>
      </c>
      <c r="B42" s="1">
        <v>-0.30736206799999999</v>
      </c>
      <c r="C42" s="1">
        <v>-0.16370485600000001</v>
      </c>
      <c r="D42" s="1">
        <v>-0.14365721100000001</v>
      </c>
      <c r="E42" s="1">
        <f t="shared" si="0"/>
        <v>-0.35045923159999998</v>
      </c>
    </row>
    <row r="43" spans="1:5" x14ac:dyDescent="0.25">
      <c r="A43">
        <v>2008</v>
      </c>
      <c r="B43" s="1">
        <v>-6.6731306000000004E-2</v>
      </c>
      <c r="C43" s="1">
        <v>-0.160372499</v>
      </c>
      <c r="D43" s="1">
        <v>9.3641192999999998E-2</v>
      </c>
      <c r="E43" s="1">
        <f t="shared" si="0"/>
        <v>-3.8638948100000015E-2</v>
      </c>
    </row>
    <row r="44" spans="1:5" x14ac:dyDescent="0.25">
      <c r="A44">
        <v>2009</v>
      </c>
      <c r="B44" s="1">
        <v>0.57228400670000001</v>
      </c>
      <c r="C44" s="1">
        <v>0.19016009819999999</v>
      </c>
      <c r="D44" s="1">
        <v>0.3821239085</v>
      </c>
      <c r="E44" s="1">
        <f t="shared" si="0"/>
        <v>0.68692117925000007</v>
      </c>
    </row>
    <row r="45" spans="1:5" x14ac:dyDescent="0.25">
      <c r="A45">
        <v>2010</v>
      </c>
      <c r="B45" s="1">
        <v>0.427072124</v>
      </c>
      <c r="C45" s="1">
        <v>0.30891654390000001</v>
      </c>
      <c r="D45" s="1">
        <v>0.1181555801</v>
      </c>
      <c r="E45" s="1">
        <f t="shared" si="0"/>
        <v>0.46251879802999996</v>
      </c>
    </row>
    <row r="46" spans="1:5" x14ac:dyDescent="0.25">
      <c r="A46">
        <v>2011</v>
      </c>
      <c r="B46" s="1">
        <v>-5.2381809000000001E-2</v>
      </c>
      <c r="C46" s="1">
        <v>-0.18886206899999999</v>
      </c>
      <c r="D46" s="1">
        <v>0.13648025959999999</v>
      </c>
      <c r="E46" s="1">
        <f t="shared" si="0"/>
        <v>-1.1437731000000007E-2</v>
      </c>
    </row>
    <row r="47" spans="1:5" x14ac:dyDescent="0.25">
      <c r="A47">
        <v>2012</v>
      </c>
      <c r="B47" s="1">
        <v>0.28224936639999998</v>
      </c>
      <c r="C47" s="1">
        <v>0.1081982205</v>
      </c>
      <c r="D47" s="1">
        <v>0.17405114590000001</v>
      </c>
      <c r="E47" s="1">
        <f t="shared" si="0"/>
        <v>0.33446471016999996</v>
      </c>
    </row>
    <row r="48" spans="1:5" x14ac:dyDescent="0.25">
      <c r="A48">
        <v>2013</v>
      </c>
      <c r="B48" s="1">
        <v>0.5192769438</v>
      </c>
      <c r="C48" s="1">
        <v>0.31460477139999998</v>
      </c>
      <c r="D48" s="1">
        <v>0.2046721725</v>
      </c>
      <c r="E48" s="1">
        <f t="shared" si="0"/>
        <v>0.58067859552000001</v>
      </c>
    </row>
    <row r="49" spans="1:5" x14ac:dyDescent="0.25">
      <c r="A49">
        <v>2014</v>
      </c>
      <c r="B49" s="1">
        <v>-0.128905977</v>
      </c>
      <c r="C49" s="1">
        <v>-1.2116750000000001E-2</v>
      </c>
      <c r="D49" s="1">
        <v>-0.116789227</v>
      </c>
      <c r="E49" s="1">
        <f t="shared" si="0"/>
        <v>-0.16394274510000001</v>
      </c>
    </row>
    <row r="50" spans="1:5" x14ac:dyDescent="0.25">
      <c r="A50">
        <v>2015</v>
      </c>
      <c r="B50" s="1">
        <v>-5.9911696E-2</v>
      </c>
      <c r="C50" s="1">
        <v>-0.28481988800000002</v>
      </c>
      <c r="D50" s="1">
        <v>0.22490819140000001</v>
      </c>
      <c r="E50" s="1">
        <f t="shared" si="0"/>
        <v>7.5607616000000072E-3</v>
      </c>
    </row>
    <row r="51" spans="1:5" x14ac:dyDescent="0.25">
      <c r="A51" s="4">
        <v>2016</v>
      </c>
      <c r="B51" s="7">
        <v>9.1651940000000001E-2</v>
      </c>
      <c r="C51" s="7">
        <v>0.2053612356</v>
      </c>
      <c r="D51" s="7">
        <v>-0.113709296</v>
      </c>
      <c r="E51" s="7">
        <f t="shared" si="0"/>
        <v>5.7539151320000009E-2</v>
      </c>
    </row>
    <row r="52" spans="1:5" x14ac:dyDescent="0.25">
      <c r="A52" t="s">
        <v>19</v>
      </c>
      <c r="B52" s="1">
        <f>AVERAGE(B3:B51)</f>
        <v>0.23857451674897945</v>
      </c>
      <c r="C52" s="1">
        <f>AVERAGE(C3:C51)</f>
        <v>5.4150390467346932E-2</v>
      </c>
      <c r="D52" s="1">
        <f>AVERAGE(D3:D51)</f>
        <v>0.18442412630204089</v>
      </c>
      <c r="E52" s="1">
        <f>AVERAGE(E3:E51)</f>
        <v>0.2939017546334694</v>
      </c>
    </row>
    <row r="53" spans="1:5" x14ac:dyDescent="0.25">
      <c r="A53" t="s">
        <v>20</v>
      </c>
      <c r="B53" s="1">
        <f>AVERAGE(B33:B51)</f>
        <v>0.23993773418947367</v>
      </c>
      <c r="C53" s="1">
        <f>AVERAGE(C33:C51)</f>
        <v>2.7025835531578942E-2</v>
      </c>
      <c r="D53" s="1">
        <f>AVERAGE(D33:D51)</f>
        <v>0.21291189862631579</v>
      </c>
      <c r="E53" s="1">
        <f>AVERAGE(E33:E51)</f>
        <v>0.30381130378684207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workbookViewId="0">
      <selection activeCell="A48" sqref="A48"/>
    </sheetView>
  </sheetViews>
  <sheetFormatPr defaultRowHeight="15" x14ac:dyDescent="0.25"/>
  <cols>
    <col min="1" max="1" width="17.85546875" customWidth="1"/>
    <col min="2" max="2" width="12.140625" customWidth="1"/>
    <col min="3" max="3" width="11.28515625" customWidth="1"/>
    <col min="4" max="4" width="19.5703125" customWidth="1"/>
    <col min="5" max="5" width="20.42578125" customWidth="1"/>
  </cols>
  <sheetData>
    <row r="1" spans="1:5" x14ac:dyDescent="0.25">
      <c r="A1" t="str">
        <f>'chart data'!A1</f>
        <v>Monthly compounded return July through next June</v>
      </c>
    </row>
    <row r="2" spans="1:5" s="8" customFormat="1" ht="37.5" x14ac:dyDescent="0.25">
      <c r="A2" s="9" t="s">
        <v>16</v>
      </c>
      <c r="B2" s="9" t="s">
        <v>12</v>
      </c>
      <c r="C2" s="9" t="s">
        <v>13</v>
      </c>
      <c r="D2" s="9" t="s">
        <v>17</v>
      </c>
      <c r="E2" s="9" t="s">
        <v>18</v>
      </c>
    </row>
    <row r="3" spans="1:5" ht="18.75" hidden="1" x14ac:dyDescent="0.3">
      <c r="A3" s="10">
        <f>'chart data'!A3</f>
        <v>1968</v>
      </c>
      <c r="B3" s="10">
        <f>'chart data'!B3</f>
        <v>6.3146221299999999E-2</v>
      </c>
      <c r="C3" s="10">
        <f>'chart data'!C3</f>
        <v>-0.18712527100000001</v>
      </c>
      <c r="D3" s="10">
        <f>'chart data'!D3</f>
        <v>0.25027149259999998</v>
      </c>
      <c r="E3" s="10">
        <f>'chart data'!E3</f>
        <v>0.13822766899</v>
      </c>
    </row>
    <row r="4" spans="1:5" ht="18.75" hidden="1" x14ac:dyDescent="0.3">
      <c r="A4" s="10">
        <f>'chart data'!A4</f>
        <v>1969</v>
      </c>
      <c r="B4" s="10">
        <f>'chart data'!B4</f>
        <v>-0.40788058799999999</v>
      </c>
      <c r="C4" s="10">
        <f>'chart data'!C4</f>
        <v>-0.50341631399999998</v>
      </c>
      <c r="D4" s="10">
        <f>'chart data'!D4</f>
        <v>9.5535725399999993E-2</v>
      </c>
      <c r="E4" s="10">
        <f>'chart data'!E4</f>
        <v>-0.37921987020000003</v>
      </c>
    </row>
    <row r="5" spans="1:5" ht="18.75" hidden="1" x14ac:dyDescent="0.3">
      <c r="A5" s="10">
        <f>'chart data'!A5</f>
        <v>1970</v>
      </c>
      <c r="B5" s="10">
        <f>'chart data'!B5</f>
        <v>0.54551165089999998</v>
      </c>
      <c r="C5" s="10">
        <f>'chart data'!C5</f>
        <v>0.59932496069999996</v>
      </c>
      <c r="D5" s="10">
        <f>'chart data'!D5</f>
        <v>-5.3813310000000003E-2</v>
      </c>
      <c r="E5" s="10">
        <f>'chart data'!E5</f>
        <v>0.52936765796000007</v>
      </c>
    </row>
    <row r="6" spans="1:5" ht="18.75" hidden="1" x14ac:dyDescent="0.3">
      <c r="A6" s="10">
        <f>'chart data'!A6</f>
        <v>1971</v>
      </c>
      <c r="B6" s="10">
        <f>'chart data'!B6</f>
        <v>6.6909204900000005E-2</v>
      </c>
      <c r="C6" s="10">
        <f>'chart data'!C6</f>
        <v>9.1083598099999996E-2</v>
      </c>
      <c r="D6" s="10">
        <f>'chart data'!D6</f>
        <v>-2.4174392999999999E-2</v>
      </c>
      <c r="E6" s="10">
        <f>'chart data'!E6</f>
        <v>5.9656886940000015E-2</v>
      </c>
    </row>
    <row r="7" spans="1:5" ht="18.75" hidden="1" x14ac:dyDescent="0.3">
      <c r="A7" s="10">
        <f>'chart data'!A7</f>
        <v>1972</v>
      </c>
      <c r="B7" s="10">
        <f>'chart data'!B7</f>
        <v>-0.32854958899999998</v>
      </c>
      <c r="C7" s="10">
        <f>'chart data'!C7</f>
        <v>-0.395939555</v>
      </c>
      <c r="D7" s="10">
        <f>'chart data'!D7</f>
        <v>6.7389965900000001E-2</v>
      </c>
      <c r="E7" s="10">
        <f>'chart data'!E7</f>
        <v>-0.3083325992</v>
      </c>
    </row>
    <row r="8" spans="1:5" ht="18.75" hidden="1" x14ac:dyDescent="0.3">
      <c r="A8" s="10">
        <f>'chart data'!A8</f>
        <v>1973</v>
      </c>
      <c r="B8" s="10">
        <f>'chart data'!B8</f>
        <v>-9.6610540000000005E-3</v>
      </c>
      <c r="C8" s="10">
        <f>'chart data'!C8</f>
        <v>-0.18384906300000001</v>
      </c>
      <c r="D8" s="10">
        <f>'chart data'!D8</f>
        <v>0.1741880099</v>
      </c>
      <c r="E8" s="10">
        <f>'chart data'!E8</f>
        <v>4.2595348700000001E-2</v>
      </c>
    </row>
    <row r="9" spans="1:5" ht="18.75" hidden="1" x14ac:dyDescent="0.3">
      <c r="A9" s="10">
        <f>'chart data'!A9</f>
        <v>1974</v>
      </c>
      <c r="B9" s="10">
        <f>'chart data'!B9</f>
        <v>0.60914950020000003</v>
      </c>
      <c r="C9" s="10">
        <f>'chart data'!C9</f>
        <v>0.32604886420000001</v>
      </c>
      <c r="D9" s="10">
        <f>'chart data'!D9</f>
        <v>0.28310063610000002</v>
      </c>
      <c r="E9" s="10">
        <f>'chart data'!E9</f>
        <v>0.69407969100000011</v>
      </c>
    </row>
    <row r="10" spans="1:5" ht="18.75" hidden="1" x14ac:dyDescent="0.3">
      <c r="A10" s="10">
        <f>'chart data'!A10</f>
        <v>1975</v>
      </c>
      <c r="B10" s="10">
        <f>'chart data'!B10</f>
        <v>0.4436978218</v>
      </c>
      <c r="C10" s="10">
        <f>'chart data'!C10</f>
        <v>0.23018886790000001</v>
      </c>
      <c r="D10" s="10">
        <f>'chart data'!D10</f>
        <v>0.21350895389999999</v>
      </c>
      <c r="E10" s="10">
        <f>'chart data'!E10</f>
        <v>0.50775050796999999</v>
      </c>
    </row>
    <row r="11" spans="1:5" ht="18.75" hidden="1" x14ac:dyDescent="0.3">
      <c r="A11" s="10">
        <f>'chart data'!A11</f>
        <v>1976</v>
      </c>
      <c r="B11" s="10">
        <f>'chart data'!B11</f>
        <v>0.24375823399999999</v>
      </c>
      <c r="C11" s="10">
        <f>'chart data'!C11</f>
        <v>0.13961798070000001</v>
      </c>
      <c r="D11" s="10">
        <f>'chart data'!D11</f>
        <v>0.1041402533</v>
      </c>
      <c r="E11" s="10">
        <f>'chart data'!E11</f>
        <v>0.27500030999000002</v>
      </c>
    </row>
    <row r="12" spans="1:5" ht="18.75" hidden="1" x14ac:dyDescent="0.3">
      <c r="A12" s="10">
        <f>'chart data'!A12</f>
        <v>1977</v>
      </c>
      <c r="B12" s="10">
        <f>'chart data'!B12</f>
        <v>0.56674663079999998</v>
      </c>
      <c r="C12" s="10">
        <f>'chart data'!C12</f>
        <v>0.3254785463</v>
      </c>
      <c r="D12" s="10">
        <f>'chart data'!D12</f>
        <v>0.24126808450000001</v>
      </c>
      <c r="E12" s="10">
        <f>'chart data'!E12</f>
        <v>0.63912705615000009</v>
      </c>
    </row>
    <row r="13" spans="1:5" ht="18.75" hidden="1" x14ac:dyDescent="0.3">
      <c r="A13" s="10">
        <f>'chart data'!A13</f>
        <v>1978</v>
      </c>
      <c r="B13" s="10">
        <f>'chart data'!B13</f>
        <v>0.34451435409999998</v>
      </c>
      <c r="C13" s="10">
        <f>'chart data'!C13</f>
        <v>0.23038799409999999</v>
      </c>
      <c r="D13" s="10">
        <f>'chart data'!D13</f>
        <v>0.11412636</v>
      </c>
      <c r="E13" s="10">
        <f>'chart data'!E13</f>
        <v>0.37875226210000001</v>
      </c>
    </row>
    <row r="14" spans="1:5" ht="18.75" hidden="1" x14ac:dyDescent="0.3">
      <c r="A14" s="10">
        <f>'chart data'!A14</f>
        <v>1979</v>
      </c>
      <c r="B14" s="10">
        <f>'chart data'!B14</f>
        <v>0.1872575595</v>
      </c>
      <c r="C14" s="10">
        <f>'chart data'!C14</f>
        <v>0.23870785110000001</v>
      </c>
      <c r="D14" s="10">
        <f>'chart data'!D14</f>
        <v>-5.1450292000000002E-2</v>
      </c>
      <c r="E14" s="10">
        <f>'chart data'!E14</f>
        <v>0.17182247202000001</v>
      </c>
    </row>
    <row r="15" spans="1:5" ht="18.75" hidden="1" x14ac:dyDescent="0.3">
      <c r="A15" s="10">
        <f>'chart data'!A15</f>
        <v>1980</v>
      </c>
      <c r="B15" s="10">
        <f>'chart data'!B15</f>
        <v>0.58471690009999999</v>
      </c>
      <c r="C15" s="10">
        <f>'chart data'!C15</f>
        <v>0.51495284539999997</v>
      </c>
      <c r="D15" s="10">
        <f>'chart data'!D15</f>
        <v>6.9764054800000003E-2</v>
      </c>
      <c r="E15" s="10">
        <f>'chart data'!E15</f>
        <v>0.60564611651</v>
      </c>
    </row>
    <row r="16" spans="1:5" ht="18.75" hidden="1" x14ac:dyDescent="0.3">
      <c r="A16" s="10">
        <f>'chart data'!A16</f>
        <v>1981</v>
      </c>
      <c r="B16" s="10">
        <f>'chart data'!B16</f>
        <v>-0.15998857799999999</v>
      </c>
      <c r="C16" s="10">
        <f>'chart data'!C16</f>
        <v>-0.35658050099999999</v>
      </c>
      <c r="D16" s="10">
        <f>'chart data'!D16</f>
        <v>0.19659192319999999</v>
      </c>
      <c r="E16" s="10">
        <f>'chart data'!E16</f>
        <v>-0.10101100109999998</v>
      </c>
    </row>
    <row r="17" spans="1:5" ht="18.75" hidden="1" x14ac:dyDescent="0.3">
      <c r="A17" s="10">
        <f>'chart data'!A17</f>
        <v>1982</v>
      </c>
      <c r="B17" s="10">
        <f>'chart data'!B17</f>
        <v>1.5996992888999999</v>
      </c>
      <c r="C17" s="10">
        <f>'chart data'!C17</f>
        <v>0.89429958570000001</v>
      </c>
      <c r="D17" s="10">
        <f>'chart data'!D17</f>
        <v>0.70539970320000001</v>
      </c>
      <c r="E17" s="10">
        <f>'chart data'!E17</f>
        <v>1.81131919986</v>
      </c>
    </row>
    <row r="18" spans="1:5" ht="18.75" hidden="1" x14ac:dyDescent="0.3">
      <c r="A18" s="10">
        <f>'chart data'!A18</f>
        <v>1983</v>
      </c>
      <c r="B18" s="10">
        <f>'chart data'!B18</f>
        <v>-0.20460308699999999</v>
      </c>
      <c r="C18" s="10">
        <f>'chart data'!C18</f>
        <v>-0.34113579500000002</v>
      </c>
      <c r="D18" s="10">
        <f>'chart data'!D18</f>
        <v>0.13653270849999999</v>
      </c>
      <c r="E18" s="10">
        <f>'chart data'!E18</f>
        <v>-0.16364327459999997</v>
      </c>
    </row>
    <row r="19" spans="1:5" ht="18.75" hidden="1" x14ac:dyDescent="0.3">
      <c r="A19" s="10">
        <f>'chart data'!A19</f>
        <v>1984</v>
      </c>
      <c r="B19" s="10">
        <f>'chart data'!B19</f>
        <v>3.27131539E-2</v>
      </c>
      <c r="C19" s="10">
        <f>'chart data'!C19</f>
        <v>2.9340671200000001E-2</v>
      </c>
      <c r="D19" s="10">
        <f>'chart data'!D19</f>
        <v>3.3724826999999998E-3</v>
      </c>
      <c r="E19" s="10">
        <f>'chart data'!E19</f>
        <v>3.3724898710000006E-2</v>
      </c>
    </row>
    <row r="20" spans="1:5" ht="18.75" hidden="1" x14ac:dyDescent="0.3">
      <c r="A20" s="10">
        <f>'chart data'!A20</f>
        <v>1985</v>
      </c>
      <c r="B20" s="10">
        <f>'chart data'!B20</f>
        <v>8.4862415699999999E-2</v>
      </c>
      <c r="C20" s="10">
        <f>'chart data'!C20</f>
        <v>0.16336857699999999</v>
      </c>
      <c r="D20" s="10">
        <f>'chart data'!D20</f>
        <v>-7.8506161000000005E-2</v>
      </c>
      <c r="E20" s="10">
        <f>'chart data'!E20</f>
        <v>6.1310567310000008E-2</v>
      </c>
    </row>
    <row r="21" spans="1:5" ht="18.75" hidden="1" x14ac:dyDescent="0.3">
      <c r="A21" s="10">
        <f>'chart data'!A21</f>
        <v>1986</v>
      </c>
      <c r="B21" s="10">
        <f>'chart data'!B21</f>
        <v>0.25107229980000001</v>
      </c>
      <c r="C21" s="10">
        <f>'chart data'!C21</f>
        <v>3.4397589999999999E-2</v>
      </c>
      <c r="D21" s="10">
        <f>'chart data'!D21</f>
        <v>0.2166747097</v>
      </c>
      <c r="E21" s="10">
        <f>'chart data'!E21</f>
        <v>0.31607471273999999</v>
      </c>
    </row>
    <row r="22" spans="1:5" ht="18.75" hidden="1" x14ac:dyDescent="0.3">
      <c r="A22" s="10">
        <f>'chart data'!A22</f>
        <v>1987</v>
      </c>
      <c r="B22" s="10">
        <f>'chart data'!B22</f>
        <v>-0.178203425</v>
      </c>
      <c r="C22" s="10">
        <f>'chart data'!C22</f>
        <v>-0.175537055</v>
      </c>
      <c r="D22" s="10">
        <f>'chart data'!D22</f>
        <v>-2.6663699999999999E-3</v>
      </c>
      <c r="E22" s="10">
        <f>'chart data'!E22</f>
        <v>-0.17900333600000001</v>
      </c>
    </row>
    <row r="23" spans="1:5" ht="18.75" hidden="1" x14ac:dyDescent="0.3">
      <c r="A23" s="10">
        <f>'chart data'!A23</f>
        <v>1988</v>
      </c>
      <c r="B23" s="10">
        <f>'chart data'!B23</f>
        <v>3.6725031999999998E-2</v>
      </c>
      <c r="C23" s="10">
        <f>'chart data'!C23</f>
        <v>-4.7865932E-2</v>
      </c>
      <c r="D23" s="10">
        <f>'chart data'!D23</f>
        <v>8.4590964500000004E-2</v>
      </c>
      <c r="E23" s="10">
        <f>'chart data'!E23</f>
        <v>6.2102321199999998E-2</v>
      </c>
    </row>
    <row r="24" spans="1:5" ht="18.75" hidden="1" x14ac:dyDescent="0.3">
      <c r="A24" s="10">
        <f>'chart data'!A24</f>
        <v>1989</v>
      </c>
      <c r="B24" s="10">
        <f>'chart data'!B24</f>
        <v>9.3149536500000005E-2</v>
      </c>
      <c r="C24" s="10">
        <f>'chart data'!C24</f>
        <v>7.0012866E-3</v>
      </c>
      <c r="D24" s="10">
        <f>'chart data'!D24</f>
        <v>8.6148249900000001E-2</v>
      </c>
      <c r="E24" s="10">
        <f>'chart data'!E24</f>
        <v>0.11899401147000002</v>
      </c>
    </row>
    <row r="25" spans="1:5" ht="18.75" hidden="1" x14ac:dyDescent="0.3">
      <c r="A25" s="10">
        <f>'chart data'!A25</f>
        <v>1990</v>
      </c>
      <c r="B25" s="10">
        <f>'chart data'!B25</f>
        <v>0.27245926990000002</v>
      </c>
      <c r="C25" s="10">
        <f>'chart data'!C25</f>
        <v>4.7558981000000002E-3</v>
      </c>
      <c r="D25" s="10">
        <f>'chart data'!D25</f>
        <v>0.26770337179999998</v>
      </c>
      <c r="E25" s="10">
        <f>'chart data'!E25</f>
        <v>0.35277028144000006</v>
      </c>
    </row>
    <row r="26" spans="1:5" ht="18.75" hidden="1" x14ac:dyDescent="0.3">
      <c r="A26" s="10">
        <f>'chart data'!A26</f>
        <v>1991</v>
      </c>
      <c r="B26" s="10">
        <f>'chart data'!B26</f>
        <v>0.66821195739999995</v>
      </c>
      <c r="C26" s="10">
        <f>'chart data'!C26</f>
        <v>0.1231530656</v>
      </c>
      <c r="D26" s="10">
        <f>'chart data'!D26</f>
        <v>0.5450588918</v>
      </c>
      <c r="E26" s="10">
        <f>'chart data'!E26</f>
        <v>0.83172962493999991</v>
      </c>
    </row>
    <row r="27" spans="1:5" ht="18.75" hidden="1" x14ac:dyDescent="0.3">
      <c r="A27" s="10">
        <f>'chart data'!A27</f>
        <v>1992</v>
      </c>
      <c r="B27" s="10">
        <f>'chart data'!B27</f>
        <v>0.48476196630000001</v>
      </c>
      <c r="C27" s="10">
        <f>'chart data'!C27</f>
        <v>0.14586780769999999</v>
      </c>
      <c r="D27" s="10">
        <f>'chart data'!D27</f>
        <v>0.33889415849999999</v>
      </c>
      <c r="E27" s="10">
        <f>'chart data'!E27</f>
        <v>0.58643021388000005</v>
      </c>
    </row>
    <row r="28" spans="1:5" ht="18.75" hidden="1" x14ac:dyDescent="0.3">
      <c r="A28" s="10">
        <f>'chart data'!A28</f>
        <v>1993</v>
      </c>
      <c r="B28" s="10">
        <f>'chart data'!B28</f>
        <v>7.1530338200000002E-2</v>
      </c>
      <c r="C28" s="10">
        <f>'chart data'!C28</f>
        <v>-0.122890888</v>
      </c>
      <c r="D28" s="10">
        <f>'chart data'!D28</f>
        <v>0.19442122619999999</v>
      </c>
      <c r="E28" s="10">
        <f>'chart data'!E28</f>
        <v>0.12985670605999999</v>
      </c>
    </row>
    <row r="29" spans="1:5" ht="18.75" hidden="1" x14ac:dyDescent="0.3">
      <c r="A29" s="10">
        <f>'chart data'!A29</f>
        <v>1994</v>
      </c>
      <c r="B29" s="10">
        <f>'chart data'!B29</f>
        <v>0.3933499754</v>
      </c>
      <c r="C29" s="10">
        <f>'chart data'!C29</f>
        <v>0.18081382160000001</v>
      </c>
      <c r="D29" s="10">
        <f>'chart data'!D29</f>
        <v>0.21253615379999999</v>
      </c>
      <c r="E29" s="10">
        <f>'chart data'!E29</f>
        <v>0.45711082154000005</v>
      </c>
    </row>
    <row r="30" spans="1:5" ht="18.75" hidden="1" x14ac:dyDescent="0.3">
      <c r="A30" s="10">
        <f>'chart data'!A30</f>
        <v>1995</v>
      </c>
      <c r="B30" s="10">
        <f>'chart data'!B30</f>
        <v>0.73618003850000002</v>
      </c>
      <c r="C30" s="10">
        <f>'chart data'!C30</f>
        <v>0.2193134437</v>
      </c>
      <c r="D30" s="10">
        <f>'chart data'!D30</f>
        <v>0.51686659479999997</v>
      </c>
      <c r="E30" s="10">
        <f>'chart data'!E30</f>
        <v>0.8912400169400001</v>
      </c>
    </row>
    <row r="31" spans="1:5" ht="18.75" hidden="1" x14ac:dyDescent="0.3">
      <c r="A31" s="10">
        <f>'chart data'!A31</f>
        <v>1996</v>
      </c>
      <c r="B31" s="10">
        <f>'chart data'!B31</f>
        <v>-0.14688484199999999</v>
      </c>
      <c r="C31" s="10">
        <f>'chart data'!C31</f>
        <v>-6.4675819999999995E-2</v>
      </c>
      <c r="D31" s="10">
        <f>'chart data'!D31</f>
        <v>-8.2209022000000007E-2</v>
      </c>
      <c r="E31" s="10">
        <f>'chart data'!E31</f>
        <v>-0.17154754859999999</v>
      </c>
    </row>
    <row r="32" spans="1:5" ht="18.75" hidden="1" x14ac:dyDescent="0.3">
      <c r="A32" s="10">
        <f>'chart data'!A32</f>
        <v>1997</v>
      </c>
      <c r="B32" s="10">
        <f>'chart data'!B32</f>
        <v>0.186982184</v>
      </c>
      <c r="C32" s="10">
        <f>'chart data'!C32</f>
        <v>2.0791196099999999E-2</v>
      </c>
      <c r="D32" s="10">
        <f>'chart data'!D32</f>
        <v>0.1661909879</v>
      </c>
      <c r="E32" s="10">
        <f>'chart data'!E32</f>
        <v>0.23683948036999999</v>
      </c>
    </row>
    <row r="33" spans="1:5" ht="18.75" x14ac:dyDescent="0.3">
      <c r="A33" s="11">
        <f>'chart data'!A33</f>
        <v>1998</v>
      </c>
      <c r="B33" s="12">
        <f>'chart data'!B33</f>
        <v>0.19687570339999999</v>
      </c>
      <c r="C33" s="12">
        <f>'chart data'!C33</f>
        <v>-6.8838043000000002E-2</v>
      </c>
      <c r="D33" s="12">
        <f>'chart data'!D33</f>
        <v>0.26571374660000002</v>
      </c>
      <c r="E33" s="12">
        <f>'chart data'!E33</f>
        <v>0.27658982731999998</v>
      </c>
    </row>
    <row r="34" spans="1:5" ht="18.75" x14ac:dyDescent="0.3">
      <c r="A34" s="11">
        <f>'chart data'!A34</f>
        <v>1999</v>
      </c>
      <c r="B34" s="12">
        <f>'chart data'!B34</f>
        <v>1.4547259807999999</v>
      </c>
      <c r="C34" s="12">
        <f>'chart data'!C34</f>
        <v>0.17449456960000001</v>
      </c>
      <c r="D34" s="12">
        <f>'chart data'!D34</f>
        <v>1.2802314111999999</v>
      </c>
      <c r="E34" s="12">
        <f>'chart data'!E34</f>
        <v>1.8387954041599999</v>
      </c>
    </row>
    <row r="35" spans="1:5" ht="18.75" x14ac:dyDescent="0.3">
      <c r="A35" s="11">
        <f>'chart data'!A35</f>
        <v>2000</v>
      </c>
      <c r="B35" s="12">
        <f>'chart data'!B35</f>
        <v>-0.11585801499999999</v>
      </c>
      <c r="C35" s="12">
        <f>'chart data'!C35</f>
        <v>-0.247570598</v>
      </c>
      <c r="D35" s="12">
        <f>'chart data'!D35</f>
        <v>0.13171258290000001</v>
      </c>
      <c r="E35" s="12">
        <f>'chart data'!E35</f>
        <v>-7.6344240099999988E-2</v>
      </c>
    </row>
    <row r="36" spans="1:5" ht="18.75" x14ac:dyDescent="0.3">
      <c r="A36" s="11">
        <f>'chart data'!A36</f>
        <v>2001</v>
      </c>
      <c r="B36" s="12">
        <f>'chart data'!B36</f>
        <v>-4.054434E-3</v>
      </c>
      <c r="C36" s="12">
        <f>'chart data'!C36</f>
        <v>-0.38543968899999997</v>
      </c>
      <c r="D36" s="12">
        <f>'chart data'!D36</f>
        <v>0.38138525509999999</v>
      </c>
      <c r="E36" s="12">
        <f>'chart data'!E36</f>
        <v>0.11036114249999998</v>
      </c>
    </row>
    <row r="37" spans="1:5" ht="18.75" x14ac:dyDescent="0.3">
      <c r="A37" s="11">
        <f>'chart data'!A37</f>
        <v>2002</v>
      </c>
      <c r="B37" s="12">
        <f>'chart data'!B37</f>
        <v>0.78978132089999997</v>
      </c>
      <c r="C37" s="12">
        <f>'chart data'!C37</f>
        <v>0.16192928749999999</v>
      </c>
      <c r="D37" s="12">
        <f>'chart data'!D37</f>
        <v>0.62785203339999995</v>
      </c>
      <c r="E37" s="12">
        <f>'chart data'!E37</f>
        <v>0.97813693092000009</v>
      </c>
    </row>
    <row r="38" spans="1:5" ht="18.75" x14ac:dyDescent="0.3">
      <c r="A38" s="11">
        <f>'chart data'!A38</f>
        <v>2003</v>
      </c>
      <c r="B38" s="12">
        <f>'chart data'!B38</f>
        <v>0.73230598489999998</v>
      </c>
      <c r="C38" s="12">
        <f>'chart data'!C38</f>
        <v>0.35861268140000002</v>
      </c>
      <c r="D38" s="12">
        <f>'chart data'!D38</f>
        <v>0.37369330340000001</v>
      </c>
      <c r="E38" s="12">
        <f>'chart data'!E38</f>
        <v>0.84441397595000001</v>
      </c>
    </row>
    <row r="39" spans="1:5" ht="18.75" x14ac:dyDescent="0.3">
      <c r="A39" s="11">
        <f>'chart data'!A39</f>
        <v>2004</v>
      </c>
      <c r="B39" s="12">
        <f>'chart data'!B39</f>
        <v>-0.10480798500000001</v>
      </c>
      <c r="C39" s="12">
        <f>'chart data'!C39</f>
        <v>-4.2943739000000002E-2</v>
      </c>
      <c r="D39" s="12">
        <f>'chart data'!D39</f>
        <v>-6.1864245999999998E-2</v>
      </c>
      <c r="E39" s="12">
        <f>'chart data'!E39</f>
        <v>-0.12336725880000002</v>
      </c>
    </row>
    <row r="40" spans="1:5" ht="18.75" x14ac:dyDescent="0.3">
      <c r="A40" s="11">
        <f>'chart data'!A40</f>
        <v>2005</v>
      </c>
      <c r="B40" s="12">
        <f>'chart data'!B40</f>
        <v>0.19065150550000001</v>
      </c>
      <c r="C40" s="12">
        <f>'chart data'!C40</f>
        <v>9.4519605199999995E-2</v>
      </c>
      <c r="D40" s="12">
        <f>'chart data'!D40</f>
        <v>9.6131900300000003E-2</v>
      </c>
      <c r="E40" s="12">
        <f>'chart data'!E40</f>
        <v>0.21949107559000003</v>
      </c>
    </row>
    <row r="41" spans="1:5" ht="18.75" x14ac:dyDescent="0.3">
      <c r="A41" s="11">
        <f>'chart data'!A41</f>
        <v>2006</v>
      </c>
      <c r="B41" s="12">
        <f>'chart data'!B41</f>
        <v>0.14195536319999999</v>
      </c>
      <c r="C41" s="12">
        <f>'chart data'!C41</f>
        <v>0.15136199280000001</v>
      </c>
      <c r="D41" s="12">
        <f>'chart data'!D41</f>
        <v>-9.4066299999999992E-3</v>
      </c>
      <c r="E41" s="12">
        <f>'chart data'!E41</f>
        <v>0.13913337431999998</v>
      </c>
    </row>
    <row r="42" spans="1:5" ht="18.75" x14ac:dyDescent="0.3">
      <c r="A42" s="11">
        <f>'chart data'!A42</f>
        <v>2007</v>
      </c>
      <c r="B42" s="12">
        <f>'chart data'!B42</f>
        <v>-0.30736206799999999</v>
      </c>
      <c r="C42" s="12">
        <f>'chart data'!C42</f>
        <v>-0.16370485600000001</v>
      </c>
      <c r="D42" s="12">
        <f>'chart data'!D42</f>
        <v>-0.14365721100000001</v>
      </c>
      <c r="E42" s="12">
        <f>'chart data'!E42</f>
        <v>-0.35045923159999998</v>
      </c>
    </row>
    <row r="43" spans="1:5" ht="18.75" x14ac:dyDescent="0.3">
      <c r="A43" s="11">
        <f>'chart data'!A43</f>
        <v>2008</v>
      </c>
      <c r="B43" s="12">
        <f>'chart data'!B43</f>
        <v>-6.6731306000000004E-2</v>
      </c>
      <c r="C43" s="12">
        <f>'chart data'!C43</f>
        <v>-0.160372499</v>
      </c>
      <c r="D43" s="12">
        <f>'chart data'!D43</f>
        <v>9.3641192999999998E-2</v>
      </c>
      <c r="E43" s="12">
        <f>'chart data'!E43</f>
        <v>-3.8638948100000015E-2</v>
      </c>
    </row>
    <row r="44" spans="1:5" ht="18.75" x14ac:dyDescent="0.3">
      <c r="A44" s="11">
        <f>'chart data'!A44</f>
        <v>2009</v>
      </c>
      <c r="B44" s="12">
        <f>'chart data'!B44</f>
        <v>0.57228400670000001</v>
      </c>
      <c r="C44" s="12">
        <f>'chart data'!C44</f>
        <v>0.19016009819999999</v>
      </c>
      <c r="D44" s="12">
        <f>'chart data'!D44</f>
        <v>0.3821239085</v>
      </c>
      <c r="E44" s="12">
        <f>'chart data'!E44</f>
        <v>0.68692117925000007</v>
      </c>
    </row>
    <row r="45" spans="1:5" ht="18.75" x14ac:dyDescent="0.3">
      <c r="A45" s="11">
        <f>'chart data'!A45</f>
        <v>2010</v>
      </c>
      <c r="B45" s="12">
        <f>'chart data'!B45</f>
        <v>0.427072124</v>
      </c>
      <c r="C45" s="12">
        <f>'chart data'!C45</f>
        <v>0.30891654390000001</v>
      </c>
      <c r="D45" s="12">
        <f>'chart data'!D45</f>
        <v>0.1181555801</v>
      </c>
      <c r="E45" s="12">
        <f>'chart data'!E45</f>
        <v>0.46251879802999996</v>
      </c>
    </row>
    <row r="46" spans="1:5" ht="18.75" x14ac:dyDescent="0.3">
      <c r="A46" s="11">
        <f>'chart data'!A46</f>
        <v>2011</v>
      </c>
      <c r="B46" s="12">
        <f>'chart data'!B46</f>
        <v>-5.2381809000000001E-2</v>
      </c>
      <c r="C46" s="12">
        <f>'chart data'!C46</f>
        <v>-0.18886206899999999</v>
      </c>
      <c r="D46" s="12">
        <f>'chart data'!D46</f>
        <v>0.13648025959999999</v>
      </c>
      <c r="E46" s="12">
        <f>'chart data'!E46</f>
        <v>-1.1437731000000007E-2</v>
      </c>
    </row>
    <row r="47" spans="1:5" ht="18.75" x14ac:dyDescent="0.3">
      <c r="A47" s="11">
        <f>'chart data'!A47</f>
        <v>2012</v>
      </c>
      <c r="B47" s="12">
        <f>'chart data'!B47</f>
        <v>0.28224936639999998</v>
      </c>
      <c r="C47" s="12">
        <f>'chart data'!C47</f>
        <v>0.1081982205</v>
      </c>
      <c r="D47" s="12">
        <f>'chart data'!D47</f>
        <v>0.17405114590000001</v>
      </c>
      <c r="E47" s="12">
        <f>'chart data'!E47</f>
        <v>0.33446471016999996</v>
      </c>
    </row>
    <row r="48" spans="1:5" ht="18.75" x14ac:dyDescent="0.3">
      <c r="A48" s="11">
        <f>'chart data'!A48</f>
        <v>2013</v>
      </c>
      <c r="B48" s="12">
        <f>'chart data'!B48</f>
        <v>0.5192769438</v>
      </c>
      <c r="C48" s="12">
        <f>'chart data'!C48</f>
        <v>0.31460477139999998</v>
      </c>
      <c r="D48" s="12">
        <f>'chart data'!D48</f>
        <v>0.2046721725</v>
      </c>
      <c r="E48" s="12">
        <f>'chart data'!E48</f>
        <v>0.58067859552000001</v>
      </c>
    </row>
    <row r="49" spans="1:5" ht="18.75" x14ac:dyDescent="0.3">
      <c r="A49" s="11">
        <f>'chart data'!A49</f>
        <v>2014</v>
      </c>
      <c r="B49" s="12">
        <f>'chart data'!B49</f>
        <v>-0.128905977</v>
      </c>
      <c r="C49" s="12">
        <f>'chart data'!C49</f>
        <v>-1.2116750000000001E-2</v>
      </c>
      <c r="D49" s="12">
        <f>'chart data'!D49</f>
        <v>-0.116789227</v>
      </c>
      <c r="E49" s="12">
        <f>'chart data'!E49</f>
        <v>-0.16394274510000001</v>
      </c>
    </row>
    <row r="50" spans="1:5" ht="18.75" x14ac:dyDescent="0.3">
      <c r="A50" s="11">
        <f>'chart data'!A50</f>
        <v>2015</v>
      </c>
      <c r="B50" s="12">
        <f>'chart data'!B50</f>
        <v>-5.9911696E-2</v>
      </c>
      <c r="C50" s="12">
        <f>'chart data'!C50</f>
        <v>-0.28481988800000002</v>
      </c>
      <c r="D50" s="12">
        <f>'chart data'!D50</f>
        <v>0.22490819140000001</v>
      </c>
      <c r="E50" s="12">
        <f>'chart data'!E50</f>
        <v>7.5607616000000072E-3</v>
      </c>
    </row>
    <row r="51" spans="1:5" ht="18.75" x14ac:dyDescent="0.3">
      <c r="A51" s="11">
        <f>'chart data'!A51</f>
        <v>2016</v>
      </c>
      <c r="B51" s="12">
        <f>'chart data'!B51</f>
        <v>9.1651940000000001E-2</v>
      </c>
      <c r="C51" s="12">
        <f>'chart data'!C51</f>
        <v>0.2053612356</v>
      </c>
      <c r="D51" s="12">
        <f>'chart data'!D51</f>
        <v>-0.113709296</v>
      </c>
      <c r="E51" s="12">
        <f>'chart data'!E51</f>
        <v>5.7539151320000009E-2</v>
      </c>
    </row>
    <row r="52" spans="1:5" ht="18.75" x14ac:dyDescent="0.3">
      <c r="A52" s="13" t="str">
        <f>'chart data'!A52</f>
        <v>avg (1968-2016)</v>
      </c>
      <c r="B52" s="14">
        <f>'chart data'!B52</f>
        <v>0.23857451674897945</v>
      </c>
      <c r="C52" s="14">
        <f>'chart data'!C52</f>
        <v>5.4150390467346932E-2</v>
      </c>
      <c r="D52" s="14">
        <f>'chart data'!D52</f>
        <v>0.18442412630204089</v>
      </c>
      <c r="E52" s="14">
        <f>'chart data'!E52</f>
        <v>0.2939017546334694</v>
      </c>
    </row>
    <row r="53" spans="1:5" ht="18.75" x14ac:dyDescent="0.3">
      <c r="A53" s="13" t="str">
        <f>'chart data'!A53</f>
        <v>avg (1998-2016)</v>
      </c>
      <c r="B53" s="14">
        <f>'chart data'!B53</f>
        <v>0.23993773418947367</v>
      </c>
      <c r="C53" s="14">
        <f>'chart data'!C53</f>
        <v>2.7025835531578942E-2</v>
      </c>
      <c r="D53" s="14">
        <f>'chart data'!D53</f>
        <v>0.21291189862631579</v>
      </c>
      <c r="E53" s="14">
        <f>'chart data'!E53</f>
        <v>0.30381130378684207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TAGA EW Returns</vt:lpstr>
      <vt:lpstr>chart data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2013-11-06T01:06:16Z</dcterms:created>
  <dcterms:modified xsi:type="dcterms:W3CDTF">2018-09-26T13:04:31Z</dcterms:modified>
</cp:coreProperties>
</file>