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ildSpace\DesktopEquipmentMerge\Sheet\"/>
    </mc:Choice>
  </mc:AlternateContent>
  <xr:revisionPtr revIDLastSave="0" documentId="13_ncr:1_{F2613C5B-6343-4BB2-BDD2-A0BD2B172A10}" xr6:coauthVersionLast="47" xr6:coauthVersionMax="47" xr10:uidLastSave="{00000000-0000-0000-0000-000000000000}"/>
  <bookViews>
    <workbookView xWindow="975" yWindow="1800" windowWidth="20400" windowHeight="12675" tabRatio="684" activeTab="4" xr2:uid="{285DE2B3-C00B-4EAF-B1DF-19A1C54A570F}"/>
  </bookViews>
  <sheets>
    <sheet name="Reference" sheetId="10" r:id="rId1"/>
    <sheet name="TextTag" sheetId="4" r:id="rId2"/>
    <sheet name="Item" sheetId="13" r:id="rId3"/>
    <sheet name="MergeItem" sheetId="1" r:id="rId4"/>
    <sheet name="Building" sheetId="2" r:id="rId5"/>
    <sheet name="Trader" sheetId="6" r:id="rId6"/>
    <sheet name="Quest" sheetId="7" r:id="rId7"/>
    <sheet name="Expedition" sheetId="11" r:id="rId8"/>
    <sheet name="Lv" sheetId="15" r:id="rId9"/>
    <sheet name="RewardProb" sheetId="12" r:id="rId10"/>
    <sheet name="Hero" sheetId="14" r:id="rId11"/>
    <sheet name="Dialog" sheetId="16" r:id="rId12"/>
    <sheet name="InjuryProb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7" l="1"/>
  <c r="F12" i="17"/>
  <c r="F13" i="17"/>
  <c r="F14" i="17"/>
  <c r="F2" i="17"/>
  <c r="F3" i="17"/>
  <c r="F4" i="17"/>
  <c r="F5" i="17"/>
  <c r="F6" i="17"/>
  <c r="F7" i="17"/>
  <c r="F8" i="17"/>
  <c r="F9" i="17"/>
  <c r="F10" i="17"/>
  <c r="F53" i="16"/>
  <c r="G58" i="16"/>
  <c r="C58" i="16"/>
  <c r="E58" i="16"/>
  <c r="F58" i="16"/>
  <c r="F9" i="16"/>
  <c r="F10" i="16"/>
  <c r="F11" i="16"/>
  <c r="G11" i="16" s="1"/>
  <c r="F12" i="16"/>
  <c r="G12" i="16" s="1"/>
  <c r="F13" i="16"/>
  <c r="F14" i="16"/>
  <c r="F15" i="16"/>
  <c r="G15" i="16" s="1"/>
  <c r="F16" i="16"/>
  <c r="G16" i="16" s="1"/>
  <c r="F17" i="16"/>
  <c r="F18" i="16"/>
  <c r="F19" i="16"/>
  <c r="G19" i="16" s="1"/>
  <c r="F20" i="16"/>
  <c r="G20" i="16" s="1"/>
  <c r="F21" i="16"/>
  <c r="F22" i="16"/>
  <c r="F23" i="16"/>
  <c r="G23" i="16" s="1"/>
  <c r="F24" i="16"/>
  <c r="G24" i="16" s="1"/>
  <c r="F25" i="16"/>
  <c r="G25" i="16" s="1"/>
  <c r="F26" i="16"/>
  <c r="F27" i="16"/>
  <c r="G27" i="16" s="1"/>
  <c r="F28" i="16"/>
  <c r="G28" i="16" s="1"/>
  <c r="F29" i="16"/>
  <c r="F30" i="16"/>
  <c r="F31" i="16"/>
  <c r="G31" i="16" s="1"/>
  <c r="F32" i="16"/>
  <c r="G32" i="16" s="1"/>
  <c r="F33" i="16"/>
  <c r="F34" i="16"/>
  <c r="F35" i="16"/>
  <c r="F36" i="16"/>
  <c r="G36" i="16" s="1"/>
  <c r="F37" i="16"/>
  <c r="F38" i="16"/>
  <c r="F39" i="16"/>
  <c r="G39" i="16" s="1"/>
  <c r="F40" i="16"/>
  <c r="F41" i="16"/>
  <c r="F42" i="16"/>
  <c r="F43" i="16"/>
  <c r="G43" i="16" s="1"/>
  <c r="F44" i="16"/>
  <c r="G44" i="16" s="1"/>
  <c r="F45" i="16"/>
  <c r="F46" i="16"/>
  <c r="F47" i="16"/>
  <c r="G47" i="16" s="1"/>
  <c r="F48" i="16"/>
  <c r="F49" i="16"/>
  <c r="F50" i="16"/>
  <c r="F51" i="16"/>
  <c r="G51" i="16" s="1"/>
  <c r="F52" i="16"/>
  <c r="F54" i="16"/>
  <c r="F55" i="16"/>
  <c r="G55" i="16" s="1"/>
  <c r="F56" i="16"/>
  <c r="G56" i="16" s="1"/>
  <c r="F57" i="16"/>
  <c r="G57" i="16" s="1"/>
  <c r="F59" i="16"/>
  <c r="F60" i="16"/>
  <c r="G60" i="16" s="1"/>
  <c r="F61" i="16"/>
  <c r="F62" i="16"/>
  <c r="G62" i="16" s="1"/>
  <c r="F63" i="16"/>
  <c r="F64" i="16"/>
  <c r="G64" i="16" s="1"/>
  <c r="F65" i="16"/>
  <c r="G65" i="16" s="1"/>
  <c r="F66" i="16"/>
  <c r="G66" i="16" s="1"/>
  <c r="F67" i="16"/>
  <c r="F68" i="16"/>
  <c r="G68" i="16" s="1"/>
  <c r="F69" i="16"/>
  <c r="G69" i="16" s="1"/>
  <c r="F70" i="16"/>
  <c r="G70" i="16" s="1"/>
  <c r="F71" i="16"/>
  <c r="G71" i="16" s="1"/>
  <c r="F72" i="16"/>
  <c r="G72" i="16" s="1"/>
  <c r="F73" i="16"/>
  <c r="G73" i="16" s="1"/>
  <c r="F74" i="16"/>
  <c r="F75" i="16"/>
  <c r="F76" i="16"/>
  <c r="G76" i="16" s="1"/>
  <c r="F77" i="16"/>
  <c r="G77" i="16" s="1"/>
  <c r="F78" i="16"/>
  <c r="F3" i="16"/>
  <c r="F4" i="16"/>
  <c r="F5" i="16"/>
  <c r="F6" i="16"/>
  <c r="G6" i="16" s="1"/>
  <c r="F7" i="16"/>
  <c r="F8" i="16"/>
  <c r="F2" i="16"/>
  <c r="G2" i="16" s="1"/>
  <c r="G41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2" i="16"/>
  <c r="E78" i="16"/>
  <c r="G78" i="16"/>
  <c r="E72" i="16"/>
  <c r="E73" i="16"/>
  <c r="E74" i="16"/>
  <c r="G74" i="16"/>
  <c r="E75" i="16"/>
  <c r="G75" i="16"/>
  <c r="E76" i="16"/>
  <c r="E77" i="16"/>
  <c r="G40" i="16"/>
  <c r="E24" i="16"/>
  <c r="E25" i="16"/>
  <c r="E26" i="16"/>
  <c r="G26" i="16"/>
  <c r="E27" i="16"/>
  <c r="E28" i="16"/>
  <c r="E29" i="16"/>
  <c r="G29" i="16"/>
  <c r="E30" i="16"/>
  <c r="G30" i="16"/>
  <c r="E31" i="16"/>
  <c r="E32" i="16"/>
  <c r="E33" i="16"/>
  <c r="G33" i="16"/>
  <c r="E34" i="16"/>
  <c r="G34" i="16"/>
  <c r="E35" i="16"/>
  <c r="G35" i="16"/>
  <c r="E36" i="16"/>
  <c r="E37" i="16"/>
  <c r="G37" i="16"/>
  <c r="E38" i="16"/>
  <c r="G38" i="16"/>
  <c r="E39" i="16"/>
  <c r="E40" i="16"/>
  <c r="E41" i="16"/>
  <c r="E42" i="16"/>
  <c r="G42" i="16"/>
  <c r="E43" i="16"/>
  <c r="E44" i="16"/>
  <c r="E45" i="16"/>
  <c r="G45" i="16"/>
  <c r="E46" i="16"/>
  <c r="G46" i="16"/>
  <c r="E47" i="16"/>
  <c r="E48" i="16"/>
  <c r="G48" i="16"/>
  <c r="E49" i="16"/>
  <c r="G49" i="16"/>
  <c r="E50" i="16"/>
  <c r="G50" i="16"/>
  <c r="E51" i="16"/>
  <c r="E52" i="16"/>
  <c r="G52" i="16"/>
  <c r="E53" i="16"/>
  <c r="G53" i="16"/>
  <c r="E54" i="16"/>
  <c r="G54" i="16"/>
  <c r="E55" i="16"/>
  <c r="E56" i="16"/>
  <c r="E57" i="16"/>
  <c r="E59" i="16"/>
  <c r="G59" i="16"/>
  <c r="E60" i="16"/>
  <c r="E61" i="16"/>
  <c r="G61" i="16"/>
  <c r="E62" i="16"/>
  <c r="E63" i="16"/>
  <c r="G63" i="16"/>
  <c r="E64" i="16"/>
  <c r="E65" i="16"/>
  <c r="E66" i="16"/>
  <c r="E67" i="16"/>
  <c r="G67" i="16"/>
  <c r="E68" i="16"/>
  <c r="E69" i="16"/>
  <c r="E70" i="16"/>
  <c r="E71" i="16"/>
  <c r="H105" i="13"/>
  <c r="F105" i="13"/>
  <c r="D105" i="13"/>
  <c r="G21" i="16"/>
  <c r="G22" i="16"/>
  <c r="E22" i="16"/>
  <c r="E23" i="16"/>
  <c r="E21" i="16"/>
  <c r="Q6" i="6"/>
  <c r="M6" i="6"/>
  <c r="I6" i="6"/>
  <c r="F6" i="6"/>
  <c r="D6" i="6"/>
  <c r="Q5" i="6"/>
  <c r="M5" i="6"/>
  <c r="I5" i="6"/>
  <c r="F5" i="6"/>
  <c r="D5" i="6"/>
  <c r="E19" i="16"/>
  <c r="E20" i="16"/>
  <c r="E9" i="16"/>
  <c r="G9" i="16"/>
  <c r="E10" i="16"/>
  <c r="G10" i="16"/>
  <c r="E11" i="16"/>
  <c r="E12" i="16"/>
  <c r="E13" i="16"/>
  <c r="G13" i="16"/>
  <c r="E14" i="16"/>
  <c r="G14" i="16"/>
  <c r="E15" i="16"/>
  <c r="E16" i="16"/>
  <c r="E17" i="16"/>
  <c r="G17" i="16"/>
  <c r="E18" i="16"/>
  <c r="G18" i="16"/>
  <c r="E4" i="16"/>
  <c r="G4" i="16"/>
  <c r="E5" i="16"/>
  <c r="G5" i="16"/>
  <c r="E6" i="16"/>
  <c r="E7" i="16"/>
  <c r="G7" i="16"/>
  <c r="E8" i="16"/>
  <c r="G8" i="16"/>
  <c r="G3" i="16"/>
  <c r="E3" i="16"/>
  <c r="F6" i="7"/>
  <c r="D4" i="7"/>
  <c r="F4" i="7"/>
  <c r="H4" i="7"/>
  <c r="L4" i="7"/>
  <c r="P4" i="7"/>
  <c r="D5" i="7"/>
  <c r="F5" i="7"/>
  <c r="H5" i="7"/>
  <c r="L5" i="7"/>
  <c r="P5" i="7"/>
  <c r="D6" i="7"/>
  <c r="H6" i="7"/>
  <c r="L6" i="7"/>
  <c r="P6" i="7"/>
  <c r="D7" i="7"/>
  <c r="F7" i="7"/>
  <c r="H7" i="7"/>
  <c r="L7" i="7"/>
  <c r="P7" i="7"/>
  <c r="D8" i="7"/>
  <c r="F8" i="7"/>
  <c r="H8" i="7"/>
  <c r="L8" i="7"/>
  <c r="P8" i="7"/>
  <c r="D9" i="7"/>
  <c r="F9" i="7"/>
  <c r="H9" i="7"/>
  <c r="L9" i="7"/>
  <c r="P9" i="7"/>
  <c r="D10" i="7"/>
  <c r="F10" i="7"/>
  <c r="H10" i="7"/>
  <c r="L10" i="7"/>
  <c r="P10" i="7"/>
  <c r="D11" i="7"/>
  <c r="F11" i="7"/>
  <c r="H11" i="7"/>
  <c r="L11" i="7"/>
  <c r="P11" i="7"/>
  <c r="D12" i="7"/>
  <c r="F12" i="7"/>
  <c r="H12" i="7"/>
  <c r="L12" i="7"/>
  <c r="P12" i="7"/>
  <c r="D13" i="7"/>
  <c r="F13" i="7"/>
  <c r="H13" i="7"/>
  <c r="L13" i="7"/>
  <c r="P13" i="7"/>
  <c r="D14" i="7"/>
  <c r="F14" i="7"/>
  <c r="H14" i="7"/>
  <c r="L14" i="7"/>
  <c r="P14" i="7"/>
  <c r="D15" i="7"/>
  <c r="F15" i="7"/>
  <c r="H15" i="7"/>
  <c r="L15" i="7"/>
  <c r="P15" i="7"/>
  <c r="D16" i="7"/>
  <c r="F16" i="7"/>
  <c r="H16" i="7"/>
  <c r="L16" i="7"/>
  <c r="P16" i="7"/>
  <c r="D17" i="7"/>
  <c r="F17" i="7"/>
  <c r="H17" i="7"/>
  <c r="L17" i="7"/>
  <c r="P17" i="7"/>
  <c r="D18" i="7"/>
  <c r="F18" i="7"/>
  <c r="H18" i="7"/>
  <c r="L18" i="7"/>
  <c r="P18" i="7"/>
  <c r="D19" i="7"/>
  <c r="F19" i="7"/>
  <c r="H19" i="7"/>
  <c r="L19" i="7"/>
  <c r="P19" i="7"/>
  <c r="D20" i="7"/>
  <c r="F20" i="7"/>
  <c r="H20" i="7"/>
  <c r="L20" i="7"/>
  <c r="P20" i="7"/>
  <c r="D21" i="7"/>
  <c r="F21" i="7"/>
  <c r="H21" i="7"/>
  <c r="L21" i="7"/>
  <c r="P21" i="7"/>
  <c r="D22" i="7"/>
  <c r="F22" i="7"/>
  <c r="H22" i="7"/>
  <c r="L22" i="7"/>
  <c r="P22" i="7"/>
  <c r="D23" i="7"/>
  <c r="F23" i="7"/>
  <c r="H23" i="7"/>
  <c r="L23" i="7"/>
  <c r="P23" i="7"/>
  <c r="D24" i="7"/>
  <c r="F24" i="7"/>
  <c r="H24" i="7"/>
  <c r="L24" i="7"/>
  <c r="P24" i="7"/>
  <c r="D25" i="7"/>
  <c r="F25" i="7"/>
  <c r="H25" i="7"/>
  <c r="L25" i="7"/>
  <c r="P25" i="7"/>
  <c r="D26" i="7"/>
  <c r="F26" i="7"/>
  <c r="H26" i="7"/>
  <c r="L26" i="7"/>
  <c r="P26" i="7"/>
  <c r="D27" i="7"/>
  <c r="F27" i="7"/>
  <c r="H27" i="7"/>
  <c r="L27" i="7"/>
  <c r="P27" i="7"/>
  <c r="D28" i="7"/>
  <c r="F28" i="7"/>
  <c r="H28" i="7"/>
  <c r="L28" i="7"/>
  <c r="P28" i="7"/>
  <c r="D29" i="7"/>
  <c r="F29" i="7"/>
  <c r="H29" i="7"/>
  <c r="L29" i="7"/>
  <c r="P29" i="7"/>
  <c r="D30" i="7"/>
  <c r="F30" i="7"/>
  <c r="H30" i="7"/>
  <c r="L30" i="7"/>
  <c r="P30" i="7"/>
  <c r="D31" i="7"/>
  <c r="F31" i="7"/>
  <c r="H31" i="7"/>
  <c r="L31" i="7"/>
  <c r="P31" i="7"/>
  <c r="C10" i="11"/>
  <c r="L10" i="11"/>
  <c r="P10" i="11"/>
  <c r="T10" i="11"/>
  <c r="C11" i="11"/>
  <c r="L11" i="11"/>
  <c r="P11" i="11"/>
  <c r="T11" i="11"/>
  <c r="C4" i="11"/>
  <c r="L4" i="11"/>
  <c r="P4" i="11"/>
  <c r="T4" i="11"/>
  <c r="C5" i="11"/>
  <c r="L5" i="11"/>
  <c r="P5" i="11"/>
  <c r="T5" i="11"/>
  <c r="C6" i="11"/>
  <c r="L6" i="11"/>
  <c r="P6" i="11"/>
  <c r="T6" i="11"/>
  <c r="C7" i="11"/>
  <c r="L7" i="11"/>
  <c r="P7" i="11"/>
  <c r="T7" i="11"/>
  <c r="C8" i="11"/>
  <c r="L8" i="11"/>
  <c r="P8" i="11"/>
  <c r="T8" i="11"/>
  <c r="C9" i="11"/>
  <c r="L9" i="11"/>
  <c r="P9" i="11"/>
  <c r="T9" i="11"/>
  <c r="Q4" i="6"/>
  <c r="M4" i="6"/>
  <c r="I4" i="6"/>
  <c r="F4" i="6"/>
  <c r="D4" i="6"/>
  <c r="E2" i="1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  <c r="Q3" i="6"/>
  <c r="M3" i="6"/>
  <c r="I3" i="6"/>
  <c r="F3" i="6"/>
  <c r="D3" i="6"/>
  <c r="N16" i="2"/>
  <c r="J16" i="2"/>
  <c r="F16" i="2"/>
  <c r="D16" i="2"/>
  <c r="N15" i="2"/>
  <c r="J15" i="2"/>
  <c r="F15" i="2"/>
  <c r="D15" i="2"/>
  <c r="N14" i="2"/>
  <c r="J14" i="2"/>
  <c r="F14" i="2"/>
  <c r="D14" i="2"/>
  <c r="N13" i="2"/>
  <c r="J13" i="2"/>
  <c r="F13" i="2"/>
  <c r="D13" i="2"/>
  <c r="N12" i="2"/>
  <c r="J12" i="2"/>
  <c r="F12" i="2"/>
  <c r="D12" i="2"/>
  <c r="N11" i="2"/>
  <c r="J11" i="2"/>
  <c r="F11" i="2"/>
  <c r="D11" i="2"/>
  <c r="N10" i="2"/>
  <c r="J10" i="2"/>
  <c r="F10" i="2"/>
  <c r="D10" i="2"/>
  <c r="N9" i="2"/>
  <c r="J9" i="2"/>
  <c r="F9" i="2"/>
  <c r="D9" i="2"/>
  <c r="N8" i="2"/>
  <c r="J8" i="2"/>
  <c r="F8" i="2"/>
  <c r="D8" i="2"/>
  <c r="N7" i="2"/>
  <c r="J7" i="2"/>
  <c r="F7" i="2"/>
  <c r="D7" i="2"/>
  <c r="N6" i="2"/>
  <c r="J6" i="2"/>
  <c r="F6" i="2"/>
  <c r="D6" i="2"/>
  <c r="N5" i="2"/>
  <c r="J5" i="2"/>
  <c r="F5" i="2"/>
  <c r="D5" i="2"/>
  <c r="N2" i="2"/>
  <c r="J2" i="2"/>
  <c r="F2" i="2"/>
  <c r="D2" i="2"/>
  <c r="H104" i="13"/>
  <c r="F104" i="13"/>
  <c r="D104" i="13"/>
  <c r="H103" i="13"/>
  <c r="F103" i="13"/>
  <c r="D103" i="13"/>
  <c r="H102" i="13"/>
  <c r="F102" i="13"/>
  <c r="D102" i="13"/>
  <c r="D101" i="13"/>
  <c r="F101" i="13"/>
  <c r="H101" i="13"/>
  <c r="H100" i="13"/>
  <c r="F100" i="13"/>
  <c r="D100" i="13"/>
  <c r="H99" i="13"/>
  <c r="F99" i="13"/>
  <c r="D99" i="13"/>
  <c r="D96" i="13"/>
  <c r="F96" i="13"/>
  <c r="H96" i="13"/>
  <c r="D97" i="13"/>
  <c r="F97" i="13"/>
  <c r="H97" i="13"/>
  <c r="D98" i="13"/>
  <c r="F98" i="13"/>
  <c r="H98" i="13"/>
  <c r="D89" i="13"/>
  <c r="F89" i="13"/>
  <c r="H89" i="13"/>
  <c r="D90" i="13"/>
  <c r="F90" i="13"/>
  <c r="H90" i="13"/>
  <c r="D91" i="13"/>
  <c r="F91" i="13"/>
  <c r="H91" i="13"/>
  <c r="D92" i="13"/>
  <c r="F92" i="13"/>
  <c r="H92" i="13"/>
  <c r="D93" i="13"/>
  <c r="F93" i="13"/>
  <c r="H93" i="13"/>
  <c r="D94" i="13"/>
  <c r="F94" i="13"/>
  <c r="H94" i="13"/>
  <c r="D95" i="13"/>
  <c r="F95" i="13"/>
  <c r="H95" i="13"/>
  <c r="H88" i="13"/>
  <c r="F88" i="13"/>
  <c r="D88" i="13"/>
  <c r="D78" i="13"/>
  <c r="F78" i="13"/>
  <c r="H78" i="13"/>
  <c r="D79" i="13"/>
  <c r="F79" i="13"/>
  <c r="H79" i="13"/>
  <c r="D80" i="13"/>
  <c r="F80" i="13"/>
  <c r="H80" i="13"/>
  <c r="D81" i="13"/>
  <c r="F81" i="13"/>
  <c r="H81" i="13"/>
  <c r="D82" i="13"/>
  <c r="F82" i="13"/>
  <c r="H82" i="13"/>
  <c r="D83" i="13"/>
  <c r="F83" i="13"/>
  <c r="H83" i="13"/>
  <c r="D84" i="13"/>
  <c r="F84" i="13"/>
  <c r="H84" i="13"/>
  <c r="D85" i="13"/>
  <c r="F85" i="13"/>
  <c r="H85" i="13"/>
  <c r="D86" i="13"/>
  <c r="F86" i="13"/>
  <c r="H86" i="13"/>
  <c r="D87" i="13"/>
  <c r="F87" i="13"/>
  <c r="H87" i="13"/>
  <c r="H2" i="7"/>
  <c r="P3" i="7"/>
  <c r="L3" i="7"/>
  <c r="H3" i="7"/>
  <c r="F3" i="7"/>
  <c r="D3" i="7"/>
  <c r="T3" i="11"/>
  <c r="T2" i="11"/>
  <c r="P3" i="11"/>
  <c r="P2" i="11"/>
  <c r="L3" i="11"/>
  <c r="L2" i="11"/>
  <c r="C3" i="11"/>
  <c r="D66" i="13"/>
  <c r="F66" i="13"/>
  <c r="H66" i="13"/>
  <c r="D67" i="13"/>
  <c r="F67" i="13"/>
  <c r="H67" i="13"/>
  <c r="D68" i="13"/>
  <c r="F68" i="13"/>
  <c r="H68" i="13"/>
  <c r="D69" i="13"/>
  <c r="F69" i="13"/>
  <c r="H69" i="13"/>
  <c r="D70" i="13"/>
  <c r="F70" i="13"/>
  <c r="H70" i="13"/>
  <c r="D71" i="13"/>
  <c r="F71" i="13"/>
  <c r="H71" i="13"/>
  <c r="D72" i="13"/>
  <c r="F72" i="13"/>
  <c r="H72" i="13"/>
  <c r="D73" i="13"/>
  <c r="F73" i="13"/>
  <c r="H73" i="13"/>
  <c r="D74" i="13"/>
  <c r="F74" i="13"/>
  <c r="H74" i="13"/>
  <c r="D75" i="13"/>
  <c r="F75" i="13"/>
  <c r="H75" i="13"/>
  <c r="D76" i="13"/>
  <c r="F76" i="13"/>
  <c r="H76" i="13"/>
  <c r="D77" i="13"/>
  <c r="F77" i="13"/>
  <c r="H77" i="13"/>
  <c r="D54" i="13"/>
  <c r="F54" i="13"/>
  <c r="H54" i="13"/>
  <c r="D55" i="13"/>
  <c r="F55" i="13"/>
  <c r="H55" i="13"/>
  <c r="D56" i="13"/>
  <c r="F56" i="13"/>
  <c r="H56" i="13"/>
  <c r="D57" i="13"/>
  <c r="F57" i="13"/>
  <c r="H57" i="13"/>
  <c r="D58" i="13"/>
  <c r="F58" i="13"/>
  <c r="H58" i="13"/>
  <c r="D59" i="13"/>
  <c r="F59" i="13"/>
  <c r="H59" i="13"/>
  <c r="D60" i="13"/>
  <c r="F60" i="13"/>
  <c r="H60" i="13"/>
  <c r="D61" i="13"/>
  <c r="F61" i="13"/>
  <c r="H61" i="13"/>
  <c r="D62" i="13"/>
  <c r="F62" i="13"/>
  <c r="H62" i="13"/>
  <c r="D63" i="13"/>
  <c r="F63" i="13"/>
  <c r="H63" i="13"/>
  <c r="D64" i="13"/>
  <c r="F64" i="13"/>
  <c r="H64" i="13"/>
  <c r="D65" i="13"/>
  <c r="F65" i="13"/>
  <c r="H65" i="13"/>
  <c r="D42" i="13"/>
  <c r="F42" i="13"/>
  <c r="H42" i="13"/>
  <c r="D43" i="13"/>
  <c r="F43" i="13"/>
  <c r="H43" i="13"/>
  <c r="D44" i="13"/>
  <c r="F44" i="13"/>
  <c r="H44" i="13"/>
  <c r="D45" i="13"/>
  <c r="F45" i="13"/>
  <c r="H45" i="13"/>
  <c r="D46" i="13"/>
  <c r="F46" i="13"/>
  <c r="H46" i="13"/>
  <c r="D47" i="13"/>
  <c r="F47" i="13"/>
  <c r="H47" i="13"/>
  <c r="D48" i="13"/>
  <c r="F48" i="13"/>
  <c r="H48" i="13"/>
  <c r="D49" i="13"/>
  <c r="F49" i="13"/>
  <c r="H49" i="13"/>
  <c r="D50" i="13"/>
  <c r="F50" i="13"/>
  <c r="H50" i="13"/>
  <c r="D51" i="13"/>
  <c r="F51" i="13"/>
  <c r="H51" i="13"/>
  <c r="D52" i="13"/>
  <c r="F52" i="13"/>
  <c r="H52" i="13"/>
  <c r="D53" i="13"/>
  <c r="F53" i="13"/>
  <c r="H53" i="13"/>
  <c r="D38" i="13"/>
  <c r="F38" i="13"/>
  <c r="H38" i="13"/>
  <c r="D39" i="13"/>
  <c r="F39" i="13"/>
  <c r="H39" i="13"/>
  <c r="D40" i="13"/>
  <c r="F40" i="13"/>
  <c r="H40" i="13"/>
  <c r="D41" i="13"/>
  <c r="F41" i="13"/>
  <c r="H41" i="13"/>
  <c r="D28" i="13"/>
  <c r="F28" i="13"/>
  <c r="H28" i="13"/>
  <c r="D29" i="13"/>
  <c r="F29" i="13"/>
  <c r="H29" i="13"/>
  <c r="D30" i="13"/>
  <c r="F30" i="13"/>
  <c r="H30" i="13"/>
  <c r="D31" i="13"/>
  <c r="F31" i="13"/>
  <c r="H31" i="13"/>
  <c r="D32" i="13"/>
  <c r="F32" i="13"/>
  <c r="H32" i="13"/>
  <c r="D33" i="13"/>
  <c r="F33" i="13"/>
  <c r="H33" i="13"/>
  <c r="D34" i="13"/>
  <c r="F34" i="13"/>
  <c r="H34" i="13"/>
  <c r="D35" i="13"/>
  <c r="F35" i="13"/>
  <c r="H35" i="13"/>
  <c r="D36" i="13"/>
  <c r="F36" i="13"/>
  <c r="H36" i="13"/>
  <c r="D37" i="13"/>
  <c r="F37" i="13"/>
  <c r="H37" i="13"/>
  <c r="D15" i="13"/>
  <c r="F15" i="13"/>
  <c r="H15" i="13"/>
  <c r="D16" i="13"/>
  <c r="F16" i="13"/>
  <c r="H16" i="13"/>
  <c r="D17" i="13"/>
  <c r="F17" i="13"/>
  <c r="H17" i="13"/>
  <c r="D18" i="13"/>
  <c r="F18" i="13"/>
  <c r="H18" i="13"/>
  <c r="D19" i="13"/>
  <c r="F19" i="13"/>
  <c r="H19" i="13"/>
  <c r="D20" i="13"/>
  <c r="F20" i="13"/>
  <c r="H20" i="13"/>
  <c r="D21" i="13"/>
  <c r="F21" i="13"/>
  <c r="H21" i="13"/>
  <c r="D22" i="13"/>
  <c r="F22" i="13"/>
  <c r="H22" i="13"/>
  <c r="D23" i="13"/>
  <c r="F23" i="13"/>
  <c r="H23" i="13"/>
  <c r="D24" i="13"/>
  <c r="F24" i="13"/>
  <c r="H24" i="13"/>
  <c r="D25" i="13"/>
  <c r="F25" i="13"/>
  <c r="H25" i="13"/>
  <c r="D26" i="13"/>
  <c r="F26" i="13"/>
  <c r="H26" i="13"/>
  <c r="D27" i="13"/>
  <c r="F27" i="13"/>
  <c r="H27" i="13"/>
  <c r="D5" i="13"/>
  <c r="F5" i="13"/>
  <c r="H5" i="13"/>
  <c r="D6" i="13"/>
  <c r="F6" i="13"/>
  <c r="H6" i="13"/>
  <c r="D7" i="13"/>
  <c r="F7" i="13"/>
  <c r="H7" i="13"/>
  <c r="D8" i="13"/>
  <c r="F8" i="13"/>
  <c r="H8" i="13"/>
  <c r="D9" i="13"/>
  <c r="F9" i="13"/>
  <c r="H9" i="13"/>
  <c r="D10" i="13"/>
  <c r="F10" i="13"/>
  <c r="H10" i="13"/>
  <c r="D11" i="13"/>
  <c r="F11" i="13"/>
  <c r="H11" i="13"/>
  <c r="D12" i="13"/>
  <c r="F12" i="13"/>
  <c r="H12" i="13"/>
  <c r="D13" i="13"/>
  <c r="F13" i="13"/>
  <c r="H13" i="13"/>
  <c r="D14" i="13"/>
  <c r="F14" i="13"/>
  <c r="H14" i="13"/>
  <c r="H2" i="13"/>
  <c r="F2" i="13"/>
  <c r="D2" i="13"/>
  <c r="D4" i="13"/>
  <c r="D3" i="13"/>
  <c r="F2" i="6"/>
  <c r="N4" i="2"/>
  <c r="J4" i="2"/>
  <c r="F4" i="2"/>
  <c r="D4" i="2"/>
  <c r="F3" i="13"/>
  <c r="H3" i="13"/>
  <c r="F4" i="13"/>
  <c r="H4" i="13"/>
  <c r="C2" i="11"/>
  <c r="P2" i="7"/>
  <c r="L2" i="7"/>
  <c r="F2" i="7"/>
  <c r="D2" i="7"/>
  <c r="Q2" i="6"/>
  <c r="M2" i="6"/>
  <c r="I2" i="6"/>
  <c r="D2" i="6"/>
  <c r="D3" i="2"/>
  <c r="N3" i="2"/>
  <c r="J3" i="2"/>
  <c r="F3" i="2"/>
</calcChain>
</file>

<file path=xl/sharedStrings.xml><?xml version="1.0" encoding="utf-8"?>
<sst xmlns="http://schemas.openxmlformats.org/spreadsheetml/2006/main" count="1467" uniqueCount="898">
  <si>
    <t>녹슨 검</t>
    <phoneticPr fontId="1" type="noConversion"/>
  </si>
  <si>
    <t>Rotten Sword</t>
    <phoneticPr fontId="1" type="noConversion"/>
  </si>
  <si>
    <t>lv</t>
    <phoneticPr fontId="1" type="noConversion"/>
  </si>
  <si>
    <t>Building_Name_1</t>
    <phoneticPr fontId="1" type="noConversion"/>
  </si>
  <si>
    <t>조건 이름</t>
    <phoneticPr fontId="1" type="noConversion"/>
  </si>
  <si>
    <t>조건 타입</t>
    <phoneticPr fontId="1" type="noConversion"/>
  </si>
  <si>
    <t>아이템 개수</t>
    <phoneticPr fontId="1" type="noConversion"/>
  </si>
  <si>
    <t>상인 레벨</t>
    <phoneticPr fontId="1" type="noConversion"/>
  </si>
  <si>
    <t>미션 클리어</t>
    <phoneticPr fontId="1" type="noConversion"/>
  </si>
  <si>
    <t>없음</t>
    <phoneticPr fontId="1" type="noConversion"/>
  </si>
  <si>
    <t>마법대</t>
    <phoneticPr fontId="1" type="noConversion"/>
  </si>
  <si>
    <t>Magic Table</t>
    <phoneticPr fontId="1" type="noConversion"/>
  </si>
  <si>
    <t>~상인 이름</t>
    <phoneticPr fontId="1" type="noConversion"/>
  </si>
  <si>
    <t>Tader_Name_1</t>
    <phoneticPr fontId="1" type="noConversion"/>
  </si>
  <si>
    <t>Trader_Res_1</t>
    <phoneticPr fontId="1" type="noConversion"/>
  </si>
  <si>
    <t>~미션 이름</t>
    <phoneticPr fontId="1" type="noConversion"/>
  </si>
  <si>
    <t>~미션 내용</t>
    <phoneticPr fontId="1" type="noConversion"/>
  </si>
  <si>
    <t>Quest_Name_1</t>
    <phoneticPr fontId="1" type="noConversion"/>
  </si>
  <si>
    <t>Quest_Desc_1</t>
    <phoneticPr fontId="1" type="noConversion"/>
  </si>
  <si>
    <t>~원정 이름</t>
    <phoneticPr fontId="1" type="noConversion"/>
  </si>
  <si>
    <t>Expedition_Name_1</t>
    <phoneticPr fontId="1" type="noConversion"/>
  </si>
  <si>
    <t>^~건물 이름</t>
    <phoneticPr fontId="1" type="noConversion"/>
  </si>
  <si>
    <t>~조건 타입1</t>
    <phoneticPr fontId="1" type="noConversion"/>
  </si>
  <si>
    <t>~조건 타입2</t>
    <phoneticPr fontId="1" type="noConversion"/>
  </si>
  <si>
    <t>~조건 타입3</t>
    <phoneticPr fontId="1" type="noConversion"/>
  </si>
  <si>
    <t>~아이템 이름</t>
    <phoneticPr fontId="1" type="noConversion"/>
  </si>
  <si>
    <t>id</t>
    <phoneticPr fontId="1" type="noConversion"/>
  </si>
  <si>
    <t>tagName</t>
    <phoneticPr fontId="1" type="noConversion"/>
  </si>
  <si>
    <t>grade</t>
    <phoneticPr fontId="1" type="noConversion"/>
  </si>
  <si>
    <t>resImage</t>
    <phoneticPr fontId="1" type="noConversion"/>
  </si>
  <si>
    <t>price</t>
    <phoneticPr fontId="1" type="noConversion"/>
  </si>
  <si>
    <t>type</t>
    <phoneticPr fontId="1" type="noConversion"/>
  </si>
  <si>
    <t>conditionType1</t>
    <phoneticPr fontId="1" type="noConversion"/>
  </si>
  <si>
    <t>condition1Value1</t>
    <phoneticPr fontId="1" type="noConversion"/>
  </si>
  <si>
    <t>condition1Value2</t>
    <phoneticPr fontId="1" type="noConversion"/>
  </si>
  <si>
    <t>conditionType2</t>
    <phoneticPr fontId="1" type="noConversion"/>
  </si>
  <si>
    <t>condition2Value1</t>
    <phoneticPr fontId="1" type="noConversion"/>
  </si>
  <si>
    <t>condition2Value2</t>
    <phoneticPr fontId="1" type="noConversion"/>
  </si>
  <si>
    <t>conditionType3</t>
    <phoneticPr fontId="1" type="noConversion"/>
  </si>
  <si>
    <t>condition3Value1</t>
    <phoneticPr fontId="1" type="noConversion"/>
  </si>
  <si>
    <t>condition3Value2</t>
    <phoneticPr fontId="1" type="noConversion"/>
  </si>
  <si>
    <t>textTag</t>
    <phoneticPr fontId="1" type="noConversion"/>
  </si>
  <si>
    <t>textKor</t>
    <phoneticPr fontId="1" type="noConversion"/>
  </si>
  <si>
    <t>textEng</t>
    <phoneticPr fontId="1" type="noConversion"/>
  </si>
  <si>
    <t>requireItemId1</t>
    <phoneticPr fontId="1" type="noConversion"/>
  </si>
  <si>
    <t>requireItemCount1</t>
    <phoneticPr fontId="1" type="noConversion"/>
  </si>
  <si>
    <t>requireItemId2</t>
    <phoneticPr fontId="1" type="noConversion"/>
  </si>
  <si>
    <t>requireItemCount2</t>
    <phoneticPr fontId="1" type="noConversion"/>
  </si>
  <si>
    <t>requireItemId3</t>
    <phoneticPr fontId="1" type="noConversion"/>
  </si>
  <si>
    <t>requireItemCount3</t>
    <phoneticPr fontId="1" type="noConversion"/>
  </si>
  <si>
    <t>rewardItemId1</t>
    <phoneticPr fontId="1" type="noConversion"/>
  </si>
  <si>
    <t>rewardItemCount1</t>
    <phoneticPr fontId="1" type="noConversion"/>
  </si>
  <si>
    <t>rewardItemId2</t>
    <phoneticPr fontId="1" type="noConversion"/>
  </si>
  <si>
    <t>rewardItemCount2</t>
    <phoneticPr fontId="1" type="noConversion"/>
  </si>
  <si>
    <t>rewardItemId3</t>
    <phoneticPr fontId="1" type="noConversion"/>
  </si>
  <si>
    <t>rewardItemCount3</t>
    <phoneticPr fontId="1" type="noConversion"/>
  </si>
  <si>
    <t>equipmentCount</t>
    <phoneticPr fontId="1" type="noConversion"/>
  </si>
  <si>
    <t>rewardProbId</t>
    <phoneticPr fontId="1" type="noConversion"/>
  </si>
  <si>
    <t>tagDesc</t>
    <phoneticPr fontId="1" type="noConversion"/>
  </si>
  <si>
    <t>~아이템 설명</t>
    <phoneticPr fontId="1" type="noConversion"/>
  </si>
  <si>
    <t>role</t>
    <phoneticPr fontId="1" type="noConversion"/>
  </si>
  <si>
    <t>weapon</t>
    <phoneticPr fontId="1" type="noConversion"/>
  </si>
  <si>
    <t>armor</t>
    <phoneticPr fontId="1" type="noConversion"/>
  </si>
  <si>
    <t>~상인 설명</t>
    <phoneticPr fontId="1" type="noConversion"/>
  </si>
  <si>
    <t>Expedition_State_Progress</t>
    <phoneticPr fontId="1" type="noConversion"/>
  </si>
  <si>
    <t>원정 진행 중</t>
    <phoneticPr fontId="1" type="noConversion"/>
  </si>
  <si>
    <t>Expedition_State_Reward</t>
    <phoneticPr fontId="1" type="noConversion"/>
  </si>
  <si>
    <t>보상 대기 중</t>
    <phoneticPr fontId="1" type="noConversion"/>
  </si>
  <si>
    <t>Expedition_State_End</t>
    <phoneticPr fontId="1" type="noConversion"/>
  </si>
  <si>
    <t>원정 종료</t>
    <phoneticPr fontId="1" type="noConversion"/>
  </si>
  <si>
    <t>expeditionTime</t>
    <phoneticPr fontId="1" type="noConversion"/>
  </si>
  <si>
    <t>category</t>
    <phoneticPr fontId="1" type="noConversion"/>
  </si>
  <si>
    <t>아이템 타입</t>
    <phoneticPr fontId="1" type="noConversion"/>
  </si>
  <si>
    <t>타입 명</t>
    <phoneticPr fontId="1" type="noConversion"/>
  </si>
  <si>
    <t>돈</t>
    <phoneticPr fontId="1" type="noConversion"/>
  </si>
  <si>
    <t>머지 아이템</t>
    <phoneticPr fontId="1" type="noConversion"/>
  </si>
  <si>
    <t>퀘스트 아이템</t>
    <phoneticPr fontId="1" type="noConversion"/>
  </si>
  <si>
    <t>~아이템 타입</t>
    <phoneticPr fontId="1" type="noConversion"/>
  </si>
  <si>
    <t>Money</t>
    <phoneticPr fontId="1" type="noConversion"/>
  </si>
  <si>
    <t>Equipment_Name_49</t>
  </si>
  <si>
    <t>Equipment_Res_49</t>
  </si>
  <si>
    <t>Equipment_Name_50</t>
  </si>
  <si>
    <t>Equipment_Res_50</t>
  </si>
  <si>
    <t>Equipment_Name_51</t>
  </si>
  <si>
    <t>Equipment_Res_51</t>
  </si>
  <si>
    <t>Equipment_Name_52</t>
  </si>
  <si>
    <t>Equipment_Res_52</t>
  </si>
  <si>
    <t>Equipment_Name_53</t>
  </si>
  <si>
    <t>Equipment_Res_53</t>
  </si>
  <si>
    <t>Equipment_Name_54</t>
  </si>
  <si>
    <t>Equipment_Res_54</t>
  </si>
  <si>
    <t>Equipment_Name_55</t>
  </si>
  <si>
    <t>Equipment_Res_55</t>
  </si>
  <si>
    <t>Equipment_Name_56</t>
  </si>
  <si>
    <t>Equipment_Res_56</t>
  </si>
  <si>
    <t>Equipment_Name_57</t>
  </si>
  <si>
    <t>Equipment_Res_57</t>
  </si>
  <si>
    <t>Equipment_Name_58</t>
  </si>
  <si>
    <t>Equipment_Res_58</t>
  </si>
  <si>
    <t>Equipment_Name_59</t>
  </si>
  <si>
    <t>Equipment_Res_59</t>
  </si>
  <si>
    <t>Equipment_Name_60</t>
  </si>
  <si>
    <t>Equipment_Res_60</t>
  </si>
  <si>
    <t>Equipment_Name_61</t>
  </si>
  <si>
    <t>Equipment_Res_61</t>
  </si>
  <si>
    <t>Equipment_Name_62</t>
  </si>
  <si>
    <t>Equipment_Res_62</t>
  </si>
  <si>
    <t>Equipment_Name_63</t>
  </si>
  <si>
    <t>Equipment_Res_63</t>
  </si>
  <si>
    <t>Equipment_Name_64</t>
  </si>
  <si>
    <t>Equipment_Res_64</t>
  </si>
  <si>
    <t>Equipment_Name_65</t>
  </si>
  <si>
    <t>Equipment_Res_65</t>
  </si>
  <si>
    <t>Equipment_Name_66</t>
  </si>
  <si>
    <t>Equipment_Res_66</t>
  </si>
  <si>
    <t>Equipment_Name_67</t>
  </si>
  <si>
    <t>Equipment_Res_67</t>
  </si>
  <si>
    <t>Equipment_Name_68</t>
  </si>
  <si>
    <t>Equipment_Res_68</t>
  </si>
  <si>
    <t>Equipment_Name_69</t>
  </si>
  <si>
    <t>Equipment_Res_69</t>
  </si>
  <si>
    <t>Equipment_Name_70</t>
  </si>
  <si>
    <t>Equipment_Res_70</t>
  </si>
  <si>
    <t>Equipment_Name_71</t>
  </si>
  <si>
    <t>Equipment_Res_71</t>
  </si>
  <si>
    <t>Equipment_Name_72</t>
  </si>
  <si>
    <t>Equipment_Res_72</t>
  </si>
  <si>
    <t>Equipment_Name_73</t>
  </si>
  <si>
    <t>Equipment_Res_73</t>
  </si>
  <si>
    <t>Equipment_Name_74</t>
  </si>
  <si>
    <t>Equipment_Res_74</t>
  </si>
  <si>
    <t>Equipment_Name_75</t>
  </si>
  <si>
    <t>Equipment_Res_75</t>
  </si>
  <si>
    <t>Equipment_Name_76</t>
  </si>
  <si>
    <t>Equipment_Res_76</t>
  </si>
  <si>
    <t>Equipment_Name_77</t>
  </si>
  <si>
    <t>Equipment_Res_77</t>
  </si>
  <si>
    <t>Equipment_Name_78</t>
  </si>
  <si>
    <t>Equipment_Res_78</t>
  </si>
  <si>
    <t>원정 조건 타입</t>
    <phoneticPr fontId="1" type="noConversion"/>
  </si>
  <si>
    <t>원정 조건 이름</t>
    <phoneticPr fontId="1" type="noConversion"/>
  </si>
  <si>
    <t>직업</t>
    <phoneticPr fontId="1" type="noConversion"/>
  </si>
  <si>
    <t>레벨</t>
    <phoneticPr fontId="1" type="noConversion"/>
  </si>
  <si>
    <t>missionConditionId</t>
    <phoneticPr fontId="1" type="noConversion"/>
  </si>
  <si>
    <t>Expedition_Name_2</t>
    <phoneticPr fontId="1" type="noConversion"/>
  </si>
  <si>
    <t>Equipment_Name_Sword_1</t>
    <phoneticPr fontId="1" type="noConversion"/>
  </si>
  <si>
    <t>Equipment_Name_Sword_2</t>
  </si>
  <si>
    <t>Equipment_Name_Sword_2</t>
    <phoneticPr fontId="1" type="noConversion"/>
  </si>
  <si>
    <t>민병의 검</t>
    <phoneticPr fontId="1" type="noConversion"/>
  </si>
  <si>
    <t>Equipment_Name_Sword_3</t>
  </si>
  <si>
    <t>Equipment_Name_Sword_4</t>
  </si>
  <si>
    <t>Equipment_Name_Sword_5</t>
  </si>
  <si>
    <t>Equipment_Name_Sword_6</t>
  </si>
  <si>
    <t>Equipment_Name_Sword_7</t>
  </si>
  <si>
    <t>Equipment_Name_Sword_8</t>
  </si>
  <si>
    <t>Equipment_Name_Sword_9</t>
  </si>
  <si>
    <t>Equipment_Name_Sword_10</t>
  </si>
  <si>
    <t>Equipment_Name_Sword_11</t>
  </si>
  <si>
    <t>Equipment_Name_Sword_12</t>
  </si>
  <si>
    <t>신입 보병의 검</t>
    <phoneticPr fontId="1" type="noConversion"/>
  </si>
  <si>
    <t>숙련 보병의 검</t>
    <phoneticPr fontId="1" type="noConversion"/>
  </si>
  <si>
    <t>하급 기사의 검</t>
    <phoneticPr fontId="1" type="noConversion"/>
  </si>
  <si>
    <t>기사의 검</t>
    <phoneticPr fontId="1" type="noConversion"/>
  </si>
  <si>
    <t>상급 기사의 검</t>
    <phoneticPr fontId="1" type="noConversion"/>
  </si>
  <si>
    <t>공작의 검</t>
    <phoneticPr fontId="1" type="noConversion"/>
  </si>
  <si>
    <t>왕의 검</t>
    <phoneticPr fontId="1" type="noConversion"/>
  </si>
  <si>
    <t>전설의 검</t>
    <phoneticPr fontId="1" type="noConversion"/>
  </si>
  <si>
    <t>왕자의 검</t>
    <phoneticPr fontId="1" type="noConversion"/>
  </si>
  <si>
    <t>Equipment_Name_Axe_1</t>
    <phoneticPr fontId="1" type="noConversion"/>
  </si>
  <si>
    <t>녹슨 도끼</t>
  </si>
  <si>
    <t>민병의 도끼</t>
  </si>
  <si>
    <t>신입 보병의 도끼</t>
  </si>
  <si>
    <t>숙련 보병의 도끼</t>
  </si>
  <si>
    <t>하급 기사의 도끼</t>
  </si>
  <si>
    <t>기사의 도끼</t>
  </si>
  <si>
    <t>상급 기사의 도끼</t>
  </si>
  <si>
    <t>공작의 도끼</t>
  </si>
  <si>
    <t>왕자의 도끼</t>
  </si>
  <si>
    <t>왕의 도끼</t>
  </si>
  <si>
    <t>전설의 도끼</t>
  </si>
  <si>
    <t>Equipment_Name_Axe_2</t>
  </si>
  <si>
    <t>Equipment_Name_Axe_3</t>
  </si>
  <si>
    <t>Equipment_Name_Axe_4</t>
  </si>
  <si>
    <t>Equipment_Name_Axe_5</t>
  </si>
  <si>
    <t>Equipment_Name_Axe_6</t>
  </si>
  <si>
    <t>Equipment_Name_Axe_7</t>
  </si>
  <si>
    <t>Equipment_Name_Axe_8</t>
  </si>
  <si>
    <t>Equipment_Name_Axe_9</t>
  </si>
  <si>
    <t>Equipment_Name_Axe_10</t>
  </si>
  <si>
    <t>Equipment_Name_Axe_11</t>
  </si>
  <si>
    <t>Equipment_Name_Axe_12</t>
  </si>
  <si>
    <t>Quest_Name_2</t>
    <phoneticPr fontId="1" type="noConversion"/>
  </si>
  <si>
    <t>Quest_Desc_2</t>
    <phoneticPr fontId="1" type="noConversion"/>
  </si>
  <si>
    <t>expMin</t>
    <phoneticPr fontId="1" type="noConversion"/>
  </si>
  <si>
    <t>expMax</t>
    <phoneticPr fontId="1" type="noConversion"/>
  </si>
  <si>
    <t>heroConditionType1</t>
    <phoneticPr fontId="1" type="noConversion"/>
  </si>
  <si>
    <t>heroCondition1Value1</t>
    <phoneticPr fontId="1" type="noConversion"/>
  </si>
  <si>
    <t>heroCondition1Value2</t>
    <phoneticPr fontId="1" type="noConversion"/>
  </si>
  <si>
    <t>heroConditionType2</t>
    <phoneticPr fontId="1" type="noConversion"/>
  </si>
  <si>
    <t>heroCondition2Value1</t>
    <phoneticPr fontId="1" type="noConversion"/>
  </si>
  <si>
    <t>heroCondition2Value2</t>
    <phoneticPr fontId="1" type="noConversion"/>
  </si>
  <si>
    <t>heroConditionType3</t>
    <phoneticPr fontId="1" type="noConversion"/>
  </si>
  <si>
    <t>heroCondition3Value1</t>
    <phoneticPr fontId="1" type="noConversion"/>
  </si>
  <si>
    <t>heroCondition3Value2</t>
    <phoneticPr fontId="1" type="noConversion"/>
  </si>
  <si>
    <t>Equipment_Name_79</t>
  </si>
  <si>
    <t>Equipment_Res_79</t>
  </si>
  <si>
    <t>Equipment_Name_80</t>
  </si>
  <si>
    <t>Equipment_Res_80</t>
  </si>
  <si>
    <t>Equipment_Name_81</t>
  </si>
  <si>
    <t>Equipment_Res_81</t>
  </si>
  <si>
    <t>Equipment_Name_82</t>
  </si>
  <si>
    <t>Equipment_Res_82</t>
  </si>
  <si>
    <t>Equipment_Name_83</t>
  </si>
  <si>
    <t>Equipment_Res_83</t>
  </si>
  <si>
    <t>Equipment_Name_84</t>
  </si>
  <si>
    <t>Equipment_Res_84</t>
  </si>
  <si>
    <t>Equipment_Name_85</t>
  </si>
  <si>
    <t>Equipment_Res_85</t>
  </si>
  <si>
    <t>type1</t>
    <phoneticPr fontId="1" type="noConversion"/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</si>
  <si>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</si>
  <si>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</si>
  <si>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</si>
  <si>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</si>
  <si>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</si>
  <si>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</si>
  <si>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</si>
  <si>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</si>
  <si>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Building_Name_0</t>
    <phoneticPr fontId="1" type="noConversion"/>
  </si>
  <si>
    <t>Building_Name_1</t>
  </si>
  <si>
    <t>Building_Name_2</t>
  </si>
  <si>
    <t>Building_Name_3</t>
  </si>
  <si>
    <t>Building_Name_4</t>
  </si>
  <si>
    <t>Storage</t>
    <phoneticPr fontId="1" type="noConversion"/>
  </si>
  <si>
    <t>창고</t>
    <phoneticPr fontId="1" type="noConversion"/>
  </si>
  <si>
    <t>여관</t>
    <phoneticPr fontId="1" type="noConversion"/>
  </si>
  <si>
    <t>Inn</t>
    <phoneticPr fontId="1" type="noConversion"/>
  </si>
  <si>
    <t>길드홀</t>
    <phoneticPr fontId="1" type="noConversion"/>
  </si>
  <si>
    <t>Guildhall</t>
    <phoneticPr fontId="1" type="noConversion"/>
  </si>
  <si>
    <t>원정대 캠프</t>
    <phoneticPr fontId="1" type="noConversion"/>
  </si>
  <si>
    <t>Base Camp</t>
    <phoneticPr fontId="1" type="noConversion"/>
  </si>
  <si>
    <t>Tader_Name_0</t>
    <phoneticPr fontId="1" type="noConversion"/>
  </si>
  <si>
    <t>관리인</t>
    <phoneticPr fontId="1" type="noConversion"/>
  </si>
  <si>
    <t>Keeper</t>
    <phoneticPr fontId="1" type="noConversion"/>
  </si>
  <si>
    <t>exp</t>
    <phoneticPr fontId="1" type="noConversion"/>
  </si>
  <si>
    <t>traderExpMin</t>
    <phoneticPr fontId="1" type="noConversion"/>
  </si>
  <si>
    <t>traderExpMax</t>
    <phoneticPr fontId="1" type="noConversion"/>
  </si>
  <si>
    <t>rewardTraderExp</t>
    <phoneticPr fontId="1" type="noConversion"/>
  </si>
  <si>
    <t>tagText</t>
    <phoneticPr fontId="1" type="noConversion"/>
  </si>
  <si>
    <t>~이름</t>
    <phoneticPr fontId="1" type="noConversion"/>
  </si>
  <si>
    <t>~내용</t>
    <phoneticPr fontId="1" type="noConversion"/>
  </si>
  <si>
    <t>Tutorial_No_Name</t>
    <phoneticPr fontId="1" type="noConversion"/>
  </si>
  <si>
    <t>???</t>
    <phoneticPr fontId="1" type="noConversion"/>
  </si>
  <si>
    <t>Who are you?</t>
    <phoneticPr fontId="1" type="noConversion"/>
  </si>
  <si>
    <t>probType1</t>
    <phoneticPr fontId="1" type="noConversion"/>
  </si>
  <si>
    <t>probType3</t>
  </si>
  <si>
    <t>probType4</t>
  </si>
  <si>
    <t>probType5</t>
  </si>
  <si>
    <t>probType6</t>
  </si>
  <si>
    <t>probType7</t>
  </si>
  <si>
    <t>probType8</t>
  </si>
  <si>
    <t>probType9</t>
  </si>
  <si>
    <t>probType2</t>
    <phoneticPr fontId="1" type="noConversion"/>
  </si>
  <si>
    <t>probGrade1</t>
    <phoneticPr fontId="1" type="noConversion"/>
  </si>
  <si>
    <t>probGrade2</t>
    <phoneticPr fontId="1" type="noConversion"/>
  </si>
  <si>
    <t>probGrade3</t>
    <phoneticPr fontId="1" type="noConversion"/>
  </si>
  <si>
    <t>probGrade4</t>
    <phoneticPr fontId="1" type="noConversion"/>
  </si>
  <si>
    <t>probGrade5</t>
    <phoneticPr fontId="1" type="noConversion"/>
  </si>
  <si>
    <t>probGrade6</t>
    <phoneticPr fontId="1" type="noConversion"/>
  </si>
  <si>
    <t>probGrade7</t>
    <phoneticPr fontId="1" type="noConversion"/>
  </si>
  <si>
    <t>probGrade8</t>
    <phoneticPr fontId="1" type="noConversion"/>
  </si>
  <si>
    <t>probGrade9</t>
    <phoneticPr fontId="1" type="noConversion"/>
  </si>
  <si>
    <t>probGrade10</t>
    <phoneticPr fontId="1" type="noConversion"/>
  </si>
  <si>
    <t>probGrade11</t>
    <phoneticPr fontId="1" type="noConversion"/>
  </si>
  <si>
    <t>probGrade12</t>
    <phoneticPr fontId="1" type="noConversion"/>
  </si>
  <si>
    <t>Equipment_Name_Bow_1</t>
    <phoneticPr fontId="1" type="noConversion"/>
  </si>
  <si>
    <t>썩은 활</t>
    <phoneticPr fontId="1" type="noConversion"/>
  </si>
  <si>
    <t>Equipment_Name_Bow_2</t>
    <phoneticPr fontId="1" type="noConversion"/>
  </si>
  <si>
    <t>Equipment_Name_Bow_3</t>
  </si>
  <si>
    <t>Equipment_Name_Bow_4</t>
  </si>
  <si>
    <t>Equipment_Name_Bow_5</t>
  </si>
  <si>
    <t>Equipment_Name_Bow_6</t>
  </si>
  <si>
    <t>Equipment_Name_Bow_7</t>
  </si>
  <si>
    <t>Equipment_Name_Bow_8</t>
  </si>
  <si>
    <t>Equipment_Name_Bow_9</t>
  </si>
  <si>
    <t>Equipment_Name_Bow_10</t>
  </si>
  <si>
    <t>Equipment_Name_Bow_11</t>
  </si>
  <si>
    <t>Equipment_Name_Bow_12</t>
  </si>
  <si>
    <t>신참 사냥꾼의 활</t>
    <phoneticPr fontId="1" type="noConversion"/>
  </si>
  <si>
    <t>사냥꾼의 활</t>
    <phoneticPr fontId="1" type="noConversion"/>
  </si>
  <si>
    <t>궁병의 활</t>
    <phoneticPr fontId="1" type="noConversion"/>
  </si>
  <si>
    <t>숙련 사냥꾼의 활</t>
    <phoneticPr fontId="1" type="noConversion"/>
  </si>
  <si>
    <t>신입 궁병의 활</t>
    <phoneticPr fontId="1" type="noConversion"/>
  </si>
  <si>
    <t>숙련 궁병의 활</t>
    <phoneticPr fontId="1" type="noConversion"/>
  </si>
  <si>
    <t>후작의 활</t>
    <phoneticPr fontId="1" type="noConversion"/>
  </si>
  <si>
    <t>공작의 활</t>
    <phoneticPr fontId="1" type="noConversion"/>
  </si>
  <si>
    <t>왕자의 활</t>
    <phoneticPr fontId="1" type="noConversion"/>
  </si>
  <si>
    <t>왕의 활</t>
    <phoneticPr fontId="1" type="noConversion"/>
  </si>
  <si>
    <t>전설의 활</t>
    <phoneticPr fontId="1" type="noConversion"/>
  </si>
  <si>
    <t>Equipment_Name_Crossbow_1</t>
    <phoneticPr fontId="1" type="noConversion"/>
  </si>
  <si>
    <t>Equipment_Name_Crossbow_2</t>
    <phoneticPr fontId="1" type="noConversion"/>
  </si>
  <si>
    <t>녹슨 석궁</t>
    <phoneticPr fontId="1" type="noConversion"/>
  </si>
  <si>
    <t>신참 사냥꾼의 석궁</t>
    <phoneticPr fontId="1" type="noConversion"/>
  </si>
  <si>
    <t>사냥꾼의 석궁</t>
    <phoneticPr fontId="1" type="noConversion"/>
  </si>
  <si>
    <t>Equipment_Name_Crossbow_3</t>
  </si>
  <si>
    <t>Equipment_Name_Crossbow_4</t>
  </si>
  <si>
    <t>Equipment_Name_Crossbow_5</t>
  </si>
  <si>
    <t>Equipment_Name_Crossbow_6</t>
  </si>
  <si>
    <t>Equipment_Name_Crossbow_7</t>
  </si>
  <si>
    <t>Equipment_Name_Crossbow_8</t>
  </si>
  <si>
    <t>Equipment_Name_Crossbow_9</t>
  </si>
  <si>
    <t>Equipment_Name_Crossbow_10</t>
  </si>
  <si>
    <t>Equipment_Name_Crossbow_11</t>
  </si>
  <si>
    <t>Equipment_Name_Crossbow_12</t>
  </si>
  <si>
    <t>숙련 사냥꾼의 석궁</t>
    <phoneticPr fontId="1" type="noConversion"/>
  </si>
  <si>
    <t>신입 궁병의 석궁</t>
    <phoneticPr fontId="1" type="noConversion"/>
  </si>
  <si>
    <t>궁병의 석궁</t>
    <phoneticPr fontId="1" type="noConversion"/>
  </si>
  <si>
    <t>숙련 궁병의 석궁</t>
    <phoneticPr fontId="1" type="noConversion"/>
  </si>
  <si>
    <t>후작의 석궁</t>
    <phoneticPr fontId="1" type="noConversion"/>
  </si>
  <si>
    <t>공작의 석궁</t>
    <phoneticPr fontId="1" type="noConversion"/>
  </si>
  <si>
    <t>왕자의 석궁</t>
    <phoneticPr fontId="1" type="noConversion"/>
  </si>
  <si>
    <t>왕의 석궁</t>
    <phoneticPr fontId="1" type="noConversion"/>
  </si>
  <si>
    <t>전설의 석궁</t>
    <phoneticPr fontId="1" type="noConversion"/>
  </si>
  <si>
    <t>Equipment_Name_MoneyBag_1</t>
    <phoneticPr fontId="1" type="noConversion"/>
  </si>
  <si>
    <t>Equipment_Name_MoneyBag_2</t>
  </si>
  <si>
    <t>Equipment_Name_MoneyBag_3</t>
  </si>
  <si>
    <t>작은 금화 주머니</t>
    <phoneticPr fontId="1" type="noConversion"/>
  </si>
  <si>
    <t>금화 주머니</t>
    <phoneticPr fontId="1" type="noConversion"/>
  </si>
  <si>
    <t>큰 금화 주머니</t>
    <phoneticPr fontId="1" type="noConversion"/>
  </si>
  <si>
    <t>Equipment_Name_ExpBook_1</t>
    <phoneticPr fontId="1" type="noConversion"/>
  </si>
  <si>
    <t>전투 기록</t>
    <phoneticPr fontId="1" type="noConversion"/>
  </si>
  <si>
    <t>치열한 전투 기록</t>
    <phoneticPr fontId="1" type="noConversion"/>
  </si>
  <si>
    <t>Res_Sword_1</t>
  </si>
  <si>
    <t>Res_Sword_2</t>
  </si>
  <si>
    <t>Res_Sword_3</t>
  </si>
  <si>
    <t>Res_Sword_4</t>
  </si>
  <si>
    <t>Res_Sword_5</t>
  </si>
  <si>
    <t>Res_Sword_6</t>
  </si>
  <si>
    <t>Res_Sword_7</t>
  </si>
  <si>
    <t>Res_Gold</t>
    <phoneticPr fontId="1" type="noConversion"/>
  </si>
  <si>
    <t>Item_Name_0</t>
    <phoneticPr fontId="1" type="noConversion"/>
  </si>
  <si>
    <t>금화</t>
    <phoneticPr fontId="1" type="noConversion"/>
  </si>
  <si>
    <t>흔히 거래에 사용되는 돈이다.</t>
    <phoneticPr fontId="1" type="noConversion"/>
  </si>
  <si>
    <t>Equipment_Name_ExpBook_2</t>
  </si>
  <si>
    <t>Equipment_Name_ExpBook_3</t>
  </si>
  <si>
    <t>Trader_Res_1</t>
  </si>
  <si>
    <t>첫 거래</t>
    <phoneticPr fontId="1" type="noConversion"/>
  </si>
  <si>
    <t>두 번째 거래</t>
    <phoneticPr fontId="1" type="noConversion"/>
  </si>
  <si>
    <t>소개</t>
    <phoneticPr fontId="1" type="noConversion"/>
  </si>
  <si>
    <t>Quest_Name_3</t>
  </si>
  <si>
    <t>Quest_Name_3</t>
    <phoneticPr fontId="1" type="noConversion"/>
  </si>
  <si>
    <t>Quest_Desc_3</t>
  </si>
  <si>
    <t>Quest_Desc_3</t>
    <phoneticPr fontId="1" type="noConversion"/>
  </si>
  <si>
    <t>이 정도면 괜찮군.
괜찮은 장비를 하나 만들어 줄 수 있나?
그걸 받고 아는 사람을 소개시켜 주지.</t>
    <phoneticPr fontId="1" type="noConversion"/>
  </si>
  <si>
    <t>장비를 좀 얻었으니 조금 더 좋은 장비를 만들어보게나. 돈을 더 쳐주지.</t>
    <phoneticPr fontId="1" type="noConversion"/>
  </si>
  <si>
    <t>Quest_Name_4</t>
  </si>
  <si>
    <t>Quest_Name_4</t>
    <phoneticPr fontId="1" type="noConversion"/>
  </si>
  <si>
    <t>Quest_Desc_4</t>
  </si>
  <si>
    <t>Quest_Desc_4</t>
    <phoneticPr fontId="1" type="noConversion"/>
  </si>
  <si>
    <t>보급 요청 1</t>
    <phoneticPr fontId="1" type="noConversion"/>
  </si>
  <si>
    <t>막스</t>
    <phoneticPr fontId="1" type="noConversion"/>
  </si>
  <si>
    <t>작은 숲 속 던전</t>
    <phoneticPr fontId="1" type="noConversion"/>
  </si>
  <si>
    <t>Expedition_Name_3</t>
  </si>
  <si>
    <t>Expedition_Name_4</t>
  </si>
  <si>
    <t>Expedition_Name_5</t>
  </si>
  <si>
    <t>Expedition_Name_6</t>
  </si>
  <si>
    <t>Expedition_Name_7</t>
  </si>
  <si>
    <t>Expedition_Name_8</t>
  </si>
  <si>
    <t>Expedition_Name_9</t>
  </si>
  <si>
    <t>Expedition_Name_10</t>
  </si>
  <si>
    <t>고블린 던전</t>
    <phoneticPr fontId="1" type="noConversion"/>
  </si>
  <si>
    <t>하급 악마 야영지</t>
    <phoneticPr fontId="1" type="noConversion"/>
  </si>
  <si>
    <t>소규모 도적단 야영지</t>
    <phoneticPr fontId="1" type="noConversion"/>
  </si>
  <si>
    <t>동굴 속 던전</t>
    <phoneticPr fontId="1" type="noConversion"/>
  </si>
  <si>
    <t>고블린 병참 기지</t>
    <phoneticPr fontId="1" type="noConversion"/>
  </si>
  <si>
    <t>악마 병참 기지</t>
    <phoneticPr fontId="1" type="noConversion"/>
  </si>
  <si>
    <t>버려진 성 내 던전</t>
    <phoneticPr fontId="1" type="noConversion"/>
  </si>
  <si>
    <t>전쟁 골렘 기지</t>
    <phoneticPr fontId="1" type="noConversion"/>
  </si>
  <si>
    <t>악마 격전지</t>
    <phoneticPr fontId="1" type="noConversion"/>
  </si>
  <si>
    <t>Name_You</t>
    <phoneticPr fontId="1" type="noConversion"/>
  </si>
  <si>
    <t>Res_Axe_1</t>
    <phoneticPr fontId="1" type="noConversion"/>
  </si>
  <si>
    <t>Res_Axe_2</t>
  </si>
  <si>
    <t>Res_Axe_3</t>
  </si>
  <si>
    <t>Res_Axe_4</t>
  </si>
  <si>
    <t>Res_Axe_5</t>
  </si>
  <si>
    <t>Res_Axe_6</t>
  </si>
  <si>
    <t>Res_Axe_7</t>
  </si>
  <si>
    <t>Res_Axe_8</t>
  </si>
  <si>
    <t>Res_Axe_9</t>
  </si>
  <si>
    <t>Res_Axe_10</t>
  </si>
  <si>
    <t>Res_Axe_11</t>
  </si>
  <si>
    <t>Res_Axe_12</t>
  </si>
  <si>
    <t>오래되어 녹슨 검이다.</t>
    <phoneticPr fontId="1" type="noConversion"/>
  </si>
  <si>
    <t>민병들이 사용하는 검이다.</t>
    <phoneticPr fontId="1" type="noConversion"/>
  </si>
  <si>
    <t>신입 보병이 사용하는 검이다.</t>
    <phoneticPr fontId="1" type="noConversion"/>
  </si>
  <si>
    <t>숙련 보병이 사용하는 검이다.</t>
    <phoneticPr fontId="1" type="noConversion"/>
  </si>
  <si>
    <t>하급 기사가 사용하는 검이다.</t>
    <phoneticPr fontId="1" type="noConversion"/>
  </si>
  <si>
    <t>기사가 사용하는 검이다.</t>
    <phoneticPr fontId="1" type="noConversion"/>
  </si>
  <si>
    <t>상급 기사가 사용하는 검이다.</t>
    <phoneticPr fontId="1" type="noConversion"/>
  </si>
  <si>
    <t>오래되어 녹슨 도끼다.</t>
    <phoneticPr fontId="1" type="noConversion"/>
  </si>
  <si>
    <t>민병들이 사용하는 도끼다.</t>
    <phoneticPr fontId="1" type="noConversion"/>
  </si>
  <si>
    <t>신입 보병이 사용하는 도끼다.</t>
    <phoneticPr fontId="1" type="noConversion"/>
  </si>
  <si>
    <t>숙련 보병이 사용하는 도끼다.</t>
    <phoneticPr fontId="1" type="noConversion"/>
  </si>
  <si>
    <t>하급 기사가 사용하는 도끼다.</t>
    <phoneticPr fontId="1" type="noConversion"/>
  </si>
  <si>
    <t>기사가 사용하는 도끼다.</t>
    <phoneticPr fontId="1" type="noConversion"/>
  </si>
  <si>
    <t>상급 기사가 사용하는 도끼다.</t>
    <phoneticPr fontId="1" type="noConversion"/>
  </si>
  <si>
    <t>Equipment_Desc_Sword_1</t>
    <phoneticPr fontId="1" type="noConversion"/>
  </si>
  <si>
    <t>Equipment_Desc_Sword_2</t>
  </si>
  <si>
    <t>Equipment_Desc_Sword_3</t>
  </si>
  <si>
    <t>Equipment_Desc_Sword_4</t>
  </si>
  <si>
    <t>Equipment_Desc_Sword_5</t>
  </si>
  <si>
    <t>Equipment_Desc_Sword_6</t>
  </si>
  <si>
    <t>Equipment_Desc_Sword_7</t>
  </si>
  <si>
    <t>Equipment_Desc_Axe_1</t>
    <phoneticPr fontId="1" type="noConversion"/>
  </si>
  <si>
    <t>Equipment_Desc_Axe_2</t>
  </si>
  <si>
    <t>Equipment_Desc_Axe_3</t>
  </si>
  <si>
    <t>Equipment_Desc_Axe_4</t>
  </si>
  <si>
    <t>Equipment_Desc_Axe_5</t>
  </si>
  <si>
    <t>Equipment_Desc_Axe_6</t>
  </si>
  <si>
    <t>Equipment_Desc_Axe_7</t>
  </si>
  <si>
    <t>Equipment_Desc_Sword_8</t>
  </si>
  <si>
    <t>Equipment_Desc_Sword_9</t>
  </si>
  <si>
    <t>Equipment_Desc_Sword_10</t>
  </si>
  <si>
    <t>Equipment_Desc_Sword_11</t>
  </si>
  <si>
    <t>Equipment_Desc_Sword_12</t>
  </si>
  <si>
    <t>Equipment_Desc_Axe_8</t>
  </si>
  <si>
    <t>Equipment_Desc_Axe_9</t>
  </si>
  <si>
    <t>Equipment_Desc_Axe_10</t>
  </si>
  <si>
    <t>Equipment_Desc_Axe_11</t>
  </si>
  <si>
    <t>Equipment_Desc_Axe_12</t>
  </si>
  <si>
    <t>Quest_Name_5</t>
  </si>
  <si>
    <t>Quest_Desc_5</t>
  </si>
  <si>
    <t>Quest_Name_6</t>
  </si>
  <si>
    <t>Quest_Desc_6</t>
  </si>
  <si>
    <t>Quest_Name_7</t>
  </si>
  <si>
    <t>Quest_Desc_7</t>
  </si>
  <si>
    <t>Quest_Name_8</t>
  </si>
  <si>
    <t>Quest_Desc_8</t>
  </si>
  <si>
    <t>Quest_Name_9</t>
  </si>
  <si>
    <t>Quest_Desc_9</t>
  </si>
  <si>
    <t>Quest_Name_10</t>
  </si>
  <si>
    <t>Quest_Desc_10</t>
  </si>
  <si>
    <t>Quest_Name_11</t>
  </si>
  <si>
    <t>Quest_Desc_11</t>
  </si>
  <si>
    <t>Quest_Name_12</t>
  </si>
  <si>
    <t>Quest_Desc_12</t>
  </si>
  <si>
    <t>Quest_Name_13</t>
  </si>
  <si>
    <t>Quest_Desc_13</t>
  </si>
  <si>
    <t>Quest_Name_14</t>
  </si>
  <si>
    <t>Quest_Desc_14</t>
  </si>
  <si>
    <t>Quest_Name_15</t>
  </si>
  <si>
    <t>Quest_Desc_15</t>
  </si>
  <si>
    <t>Quest_Name_16</t>
  </si>
  <si>
    <t>Quest_Desc_16</t>
  </si>
  <si>
    <t>Quest_Name_17</t>
  </si>
  <si>
    <t>Quest_Desc_17</t>
  </si>
  <si>
    <t>Quest_Name_18</t>
  </si>
  <si>
    <t>Quest_Desc_18</t>
  </si>
  <si>
    <t>Quest_Name_19</t>
  </si>
  <si>
    <t>Quest_Desc_19</t>
  </si>
  <si>
    <t>Quest_Name_20</t>
  </si>
  <si>
    <t>Quest_Desc_20</t>
  </si>
  <si>
    <t>Quest_Name_21</t>
  </si>
  <si>
    <t>Quest_Desc_21</t>
  </si>
  <si>
    <t>Quest_Name_22</t>
  </si>
  <si>
    <t>Quest_Desc_22</t>
  </si>
  <si>
    <t>Quest_Name_23</t>
  </si>
  <si>
    <t>Quest_Desc_23</t>
  </si>
  <si>
    <t>Quest_Name_24</t>
  </si>
  <si>
    <t>Quest_Desc_24</t>
  </si>
  <si>
    <t>Quest_Name_25</t>
  </si>
  <si>
    <t>Quest_Desc_25</t>
  </si>
  <si>
    <t>Quest_Name_26</t>
  </si>
  <si>
    <t>Quest_Desc_26</t>
  </si>
  <si>
    <t>Quest_Name_27</t>
  </si>
  <si>
    <t>Quest_Desc_27</t>
  </si>
  <si>
    <t>Quest_Name_28</t>
  </si>
  <si>
    <t>Quest_Desc_28</t>
  </si>
  <si>
    <t>Quest_Name_29</t>
  </si>
  <si>
    <t>Quest_Desc_29</t>
  </si>
  <si>
    <t>Quest_Name_30</t>
  </si>
  <si>
    <t>Quest_Desc_30</t>
  </si>
  <si>
    <t>Equipment_Desc_MoneyBag_1</t>
    <phoneticPr fontId="1" type="noConversion"/>
  </si>
  <si>
    <t>Equipment_Desc_MoneyBag_2</t>
  </si>
  <si>
    <t>Equipment_Desc_MoneyBag_3</t>
  </si>
  <si>
    <t>금이 담긴 자루다.</t>
    <phoneticPr fontId="1" type="noConversion"/>
  </si>
  <si>
    <t>금이 많이 담긴 자루다.</t>
    <phoneticPr fontId="1" type="noConversion"/>
  </si>
  <si>
    <t>Equipment_Desc_ExpBook_1</t>
    <phoneticPr fontId="1" type="noConversion"/>
  </si>
  <si>
    <t>용병의 경험치를 조금 올려주는 전투 기록이다.</t>
    <phoneticPr fontId="1" type="noConversion"/>
  </si>
  <si>
    <t>용병의 경험치를 적당히 올려주는 전투 기록이다.</t>
    <phoneticPr fontId="1" type="noConversion"/>
  </si>
  <si>
    <t>금이 꽉찬 자루다.</t>
    <phoneticPr fontId="1" type="noConversion"/>
  </si>
  <si>
    <t>보급 요청 2</t>
    <phoneticPr fontId="1" type="noConversion"/>
  </si>
  <si>
    <t>Quest_Name_5</t>
    <phoneticPr fontId="1" type="noConversion"/>
  </si>
  <si>
    <t>Quest_Desc_5</t>
    <phoneticPr fontId="1" type="noConversion"/>
  </si>
  <si>
    <t>보내준 장비가 꽤 마음에 들었어. 
다른 장비도 좀 만들어줄 수 있나?</t>
    <phoneticPr fontId="1" type="noConversion"/>
  </si>
  <si>
    <t>Quest_Name_6</t>
    <phoneticPr fontId="1" type="noConversion"/>
  </si>
  <si>
    <t>Quest_Desc_6</t>
    <phoneticPr fontId="1" type="noConversion"/>
  </si>
  <si>
    <t>Quest_Name_7</t>
    <phoneticPr fontId="1" type="noConversion"/>
  </si>
  <si>
    <t>Quest_Desc_7</t>
    <phoneticPr fontId="1" type="noConversion"/>
  </si>
  <si>
    <t>이번에 원정을 나가게 되서 장비를 좀 많이 만들어줄 수 있나?</t>
    <phoneticPr fontId="1" type="noConversion"/>
  </si>
  <si>
    <t>Quest_Name_8</t>
    <phoneticPr fontId="1" type="noConversion"/>
  </si>
  <si>
    <t>Quest_Desc_8</t>
    <phoneticPr fontId="1" type="noConversion"/>
  </si>
  <si>
    <t>소문</t>
    <phoneticPr fontId="1" type="noConversion"/>
  </si>
  <si>
    <t>드레이코 기사단 소속 보급관입니다.
당신의 장비가 괜찮다는 이야기를 듣고 왔습니다. 일단 검 몇 자루를 보여주시죠.</t>
    <phoneticPr fontId="1" type="noConversion"/>
  </si>
  <si>
    <t>신참 보급</t>
    <phoneticPr fontId="1" type="noConversion"/>
  </si>
  <si>
    <t>이번에 도끼를 선호하는 친구가 들어와서 말이야.
도끼 좀 만들어줄 수 있나?</t>
    <phoneticPr fontId="1" type="noConversion"/>
  </si>
  <si>
    <t>원정 준비</t>
    <phoneticPr fontId="1" type="noConversion"/>
  </si>
  <si>
    <t>Quest_Name_9</t>
    <phoneticPr fontId="1" type="noConversion"/>
  </si>
  <si>
    <t>Quest_Desc_9</t>
    <phoneticPr fontId="1" type="noConversion"/>
  </si>
  <si>
    <t>추가 검증</t>
    <phoneticPr fontId="1" type="noConversion"/>
  </si>
  <si>
    <t>나쁘지 않은 솜씨네요. 
다른 장비도 좀 만들어줄 수 있나요?</t>
    <phoneticPr fontId="1" type="noConversion"/>
  </si>
  <si>
    <t>추가 검증 2</t>
    <phoneticPr fontId="1" type="noConversion"/>
  </si>
  <si>
    <t>괜찮은 솜씨네요. 
다른 장비도 좀 만들어줄 수 있나요?</t>
    <phoneticPr fontId="1" type="noConversion"/>
  </si>
  <si>
    <t>Quest_Name_10</t>
    <phoneticPr fontId="1" type="noConversion"/>
  </si>
  <si>
    <t>Quest_Desc_10</t>
    <phoneticPr fontId="1" type="noConversion"/>
  </si>
  <si>
    <t>추가 검증 3</t>
    <phoneticPr fontId="1" type="noConversion"/>
  </si>
  <si>
    <t>음 마음에 드는데요.
몇 가지 더 부탁드리죠.</t>
    <phoneticPr fontId="1" type="noConversion"/>
  </si>
  <si>
    <t>Quest_Name_11</t>
    <phoneticPr fontId="1" type="noConversion"/>
  </si>
  <si>
    <t>Quest_Desc_11</t>
    <phoneticPr fontId="1" type="noConversion"/>
  </si>
  <si>
    <t>활 부족</t>
    <phoneticPr fontId="1" type="noConversion"/>
  </si>
  <si>
    <t>이번 용병단에 활이 좀 필요하게 되었는데 부탁해도 될까?</t>
    <phoneticPr fontId="1" type="noConversion"/>
  </si>
  <si>
    <t>Quest_Name_12</t>
    <phoneticPr fontId="1" type="noConversion"/>
  </si>
  <si>
    <t>Quest_Desc_12</t>
    <phoneticPr fontId="1" type="noConversion"/>
  </si>
  <si>
    <t>검 부족</t>
    <phoneticPr fontId="1" type="noConversion"/>
  </si>
  <si>
    <t>이번 용병단에 검이 좀 필요하게 되었는데 부탁해도 될까?</t>
    <phoneticPr fontId="1" type="noConversion"/>
  </si>
  <si>
    <t>Quest_Name_13</t>
    <phoneticPr fontId="1" type="noConversion"/>
  </si>
  <si>
    <t>Quest_Desc_13</t>
    <phoneticPr fontId="1" type="noConversion"/>
  </si>
  <si>
    <t>전투가 임박한 상황이라 무기가 좀 필요합니다. 넉넉히 사례해드리죠.</t>
    <phoneticPr fontId="1" type="noConversion"/>
  </si>
  <si>
    <t>Quest_Name_14</t>
    <phoneticPr fontId="1" type="noConversion"/>
  </si>
  <si>
    <t>Quest_Desc_14</t>
    <phoneticPr fontId="1" type="noConversion"/>
  </si>
  <si>
    <t>Quest_Name_15</t>
    <phoneticPr fontId="1" type="noConversion"/>
  </si>
  <si>
    <t>Quest_Desc_15</t>
    <phoneticPr fontId="1" type="noConversion"/>
  </si>
  <si>
    <t>Quest_Name_16</t>
    <phoneticPr fontId="1" type="noConversion"/>
  </si>
  <si>
    <t>Quest_Desc_17</t>
    <phoneticPr fontId="1" type="noConversion"/>
  </si>
  <si>
    <t>Quest_Desc_16</t>
    <phoneticPr fontId="1" type="noConversion"/>
  </si>
  <si>
    <t>Quest_Name_17</t>
    <phoneticPr fontId="1" type="noConversion"/>
  </si>
  <si>
    <t>Quest_Name_18</t>
    <phoneticPr fontId="1" type="noConversion"/>
  </si>
  <si>
    <t>Quest_Desc_18</t>
    <phoneticPr fontId="1" type="noConversion"/>
  </si>
  <si>
    <t>Quest_Name_19</t>
    <phoneticPr fontId="1" type="noConversion"/>
  </si>
  <si>
    <t>Quest_Desc_19</t>
    <phoneticPr fontId="1" type="noConversion"/>
  </si>
  <si>
    <t>Quest_Name_20</t>
    <phoneticPr fontId="1" type="noConversion"/>
  </si>
  <si>
    <t>Quest_Desc_20</t>
    <phoneticPr fontId="1" type="noConversion"/>
  </si>
  <si>
    <t>Quest_Name_21</t>
    <phoneticPr fontId="1" type="noConversion"/>
  </si>
  <si>
    <t>Quest_Desc_21</t>
    <phoneticPr fontId="1" type="noConversion"/>
  </si>
  <si>
    <t>Quest_Name_22</t>
    <phoneticPr fontId="1" type="noConversion"/>
  </si>
  <si>
    <t>Quest_Desc_22</t>
    <phoneticPr fontId="1" type="noConversion"/>
  </si>
  <si>
    <t>Quest_Name_23</t>
    <phoneticPr fontId="1" type="noConversion"/>
  </si>
  <si>
    <t>Quest_Desc_23</t>
    <phoneticPr fontId="1" type="noConversion"/>
  </si>
  <si>
    <t>Quest_Name_24</t>
    <phoneticPr fontId="1" type="noConversion"/>
  </si>
  <si>
    <t>Quest_Desc_24</t>
    <phoneticPr fontId="1" type="noConversion"/>
  </si>
  <si>
    <t>Quest_Name_25</t>
    <phoneticPr fontId="1" type="noConversion"/>
  </si>
  <si>
    <t>Quest_Desc_25</t>
    <phoneticPr fontId="1" type="noConversion"/>
  </si>
  <si>
    <t>전투 임박</t>
    <phoneticPr fontId="1" type="noConversion"/>
  </si>
  <si>
    <t>석궁에 대하여</t>
    <phoneticPr fontId="1" type="noConversion"/>
  </si>
  <si>
    <t>전투 중 적이 석궁을 사용하는 것을 보았습니다. 혹시 몇 자루 만들어주실 수 있습니까?</t>
    <phoneticPr fontId="1" type="noConversion"/>
  </si>
  <si>
    <t>색다른 물건이 팔리고 있다는 이야기를 들었어. 테스트 용으로 석궁 몇 자루 만들어줄 수 있나?</t>
    <phoneticPr fontId="1" type="noConversion"/>
  </si>
  <si>
    <t>Equipment_Name_Bow_2</t>
  </si>
  <si>
    <t>Equipment_Desc_Bow_1</t>
    <phoneticPr fontId="1" type="noConversion"/>
  </si>
  <si>
    <t>Equipment_Desc_Bow_2</t>
  </si>
  <si>
    <t>Equipment_Desc_Bow_3</t>
  </si>
  <si>
    <t>Equipment_Desc_Bow_4</t>
  </si>
  <si>
    <t>Equipment_Desc_Bow_5</t>
  </si>
  <si>
    <t>Equipment_Desc_Bow_6</t>
  </si>
  <si>
    <t>Equipment_Desc_Bow_7</t>
  </si>
  <si>
    <t>활대가 상해 위력이 약한 활이다.</t>
    <phoneticPr fontId="1" type="noConversion"/>
  </si>
  <si>
    <t>신참 사냥꾼이 사용하는 활이다.</t>
    <phoneticPr fontId="1" type="noConversion"/>
  </si>
  <si>
    <t>사낭꾼이 사용하는 활이다.</t>
    <phoneticPr fontId="1" type="noConversion"/>
  </si>
  <si>
    <t>숙련된 사낭꾼이 사용하는 활이다.</t>
    <phoneticPr fontId="1" type="noConversion"/>
  </si>
  <si>
    <t>신입 궁병이 사용하는 활이다.</t>
    <phoneticPr fontId="1" type="noConversion"/>
  </si>
  <si>
    <t>궁병이 사용하는 활이다.</t>
    <phoneticPr fontId="1" type="noConversion"/>
  </si>
  <si>
    <t>숙련 궁병이 사용하는 활이다.</t>
    <phoneticPr fontId="1" type="noConversion"/>
  </si>
  <si>
    <t>Equipment_Desc_Crossbow_1</t>
    <phoneticPr fontId="1" type="noConversion"/>
  </si>
  <si>
    <t>Equipment_Desc_Crossbow_2</t>
  </si>
  <si>
    <t>Equipment_Desc_Crossbow_3</t>
  </si>
  <si>
    <t>Equipment_Desc_Crossbow_4</t>
  </si>
  <si>
    <t>Equipment_Desc_Crossbow_5</t>
  </si>
  <si>
    <t>Equipment_Desc_Crossbow_6</t>
  </si>
  <si>
    <t>Equipment_Desc_Crossbow_7</t>
  </si>
  <si>
    <t>녹이 슬어 위력이 약해진 석궁이다.</t>
    <phoneticPr fontId="1" type="noConversion"/>
  </si>
  <si>
    <t>신참 사냥꾼이 사용하는 석궁이다.</t>
    <phoneticPr fontId="1" type="noConversion"/>
  </si>
  <si>
    <t>사낭꾼이 사용하는 석궁이다.</t>
    <phoneticPr fontId="1" type="noConversion"/>
  </si>
  <si>
    <t>숙련된 사낭꾼이 사용하는 석궁이다.</t>
    <phoneticPr fontId="1" type="noConversion"/>
  </si>
  <si>
    <t>신입 궁병이 사용하는 석궁이다.</t>
    <phoneticPr fontId="1" type="noConversion"/>
  </si>
  <si>
    <t>궁병이 사용하는 석궁이다.</t>
    <phoneticPr fontId="1" type="noConversion"/>
  </si>
  <si>
    <t>숙련 궁병이 사용하는 석궁이다.</t>
    <phoneticPr fontId="1" type="noConversion"/>
  </si>
  <si>
    <t>용병의 경험치를 많이 올려주는 전투 기록이다.</t>
    <phoneticPr fontId="1" type="noConversion"/>
  </si>
  <si>
    <t>작은 용병단을 운용하는 막스라고 하네. 
버려진지 20년 가까이 지난 것 같은데 다시 운영된다니 신기하구만.
일단, 장비 몇 개만 만들어주게나.</t>
    <phoneticPr fontId="1" type="noConversion"/>
  </si>
  <si>
    <t>더 좋은 석궁</t>
    <phoneticPr fontId="1" type="noConversion"/>
  </si>
  <si>
    <t>석궁이 마음에 든 용병이 더 좋은 석궁을 요구하더군. 좋은 걸 하나 만들어주게.</t>
    <phoneticPr fontId="1" type="noConversion"/>
  </si>
  <si>
    <t>매그</t>
    <phoneticPr fontId="1" type="noConversion"/>
  </si>
  <si>
    <t>저는 집을 떠나 떠도는 나그네일 뿐입니다.</t>
    <phoneticPr fontId="1" type="noConversion"/>
  </si>
  <si>
    <t>아니. 이곳으로 이끌려온 것일거외다.</t>
    <phoneticPr fontId="1" type="noConversion"/>
  </si>
  <si>
    <t>무슨 근거로 그렇게 말씀하시는 겁니까?</t>
    <phoneticPr fontId="1" type="noConversion"/>
  </si>
  <si>
    <t>이것은 단순한 우연이 아니야.</t>
    <phoneticPr fontId="1" type="noConversion"/>
  </si>
  <si>
    <t>그게 대체 무슨 소리입니까?</t>
    <phoneticPr fontId="1" type="noConversion"/>
  </si>
  <si>
    <t>자네가 가진 마법 능력 때문에 내쫓긴 것이 아닌가?</t>
    <phoneticPr fontId="1" type="noConversion"/>
  </si>
  <si>
    <t xml:space="preserve">잘 아시는군요. </t>
    <phoneticPr fontId="1" type="noConversion"/>
  </si>
  <si>
    <t>이전에도 이런 일이 있었던 겁니까?</t>
    <phoneticPr fontId="1" type="noConversion"/>
  </si>
  <si>
    <t>그것도 한 20년 전의 이야기지.</t>
    <phoneticPr fontId="1" type="noConversion"/>
  </si>
  <si>
    <t>혹시 이곳에 머물면서 마법대 작동을 도와주겠나?</t>
    <phoneticPr fontId="1" type="noConversion"/>
  </si>
  <si>
    <t>작동 원리는 나도 잘 모른다만
기본적으론 마법으로 장비를 만들어내는 장치야.</t>
    <phoneticPr fontId="1" type="noConversion"/>
  </si>
  <si>
    <t>같은 물건을 합쳐서 더 좋은 무언가를 만들어낸다고 하더군.</t>
    <phoneticPr fontId="1" type="noConversion"/>
  </si>
  <si>
    <t>어차피 딱히 갈 곳도 없는 형편일터인데 이 노인네 좀 도와주게.</t>
    <phoneticPr fontId="1" type="noConversion"/>
  </si>
  <si>
    <t>제가 그 일을 할 수 있을까요?</t>
    <phoneticPr fontId="1" type="noConversion"/>
  </si>
  <si>
    <t>마법대가 그렇게 반응한 걸 봐선 가능할 것 같은데.</t>
    <phoneticPr fontId="1" type="noConversion"/>
  </si>
  <si>
    <t>일단 마법대 정리 좀 해주겠나?</t>
    <phoneticPr fontId="1" type="noConversion"/>
  </si>
  <si>
    <t>Res_Bow_1</t>
    <phoneticPr fontId="1" type="noConversion"/>
  </si>
  <si>
    <t>Res_Bow_2</t>
  </si>
  <si>
    <t>Res_Bow_3</t>
  </si>
  <si>
    <t>Res_Bow_4</t>
  </si>
  <si>
    <t>Res_Bow_5</t>
  </si>
  <si>
    <t>Res_Bow_6</t>
  </si>
  <si>
    <t>Res_Bow_7</t>
  </si>
  <si>
    <t>Res_Bow_8</t>
  </si>
  <si>
    <t>Res_Bow_9</t>
  </si>
  <si>
    <t>Res_Bow_10</t>
  </si>
  <si>
    <t>Res_Bow_11</t>
  </si>
  <si>
    <t>Res_Bow_12</t>
  </si>
  <si>
    <t>Equipment_Desc_Bow_8</t>
  </si>
  <si>
    <t>Equipment_Desc_Bow_9</t>
  </si>
  <si>
    <t>Equipment_Desc_Bow_10</t>
  </si>
  <si>
    <t>Equipment_Desc_Bow_11</t>
  </si>
  <si>
    <t>Equipment_Desc_Bow_12</t>
  </si>
  <si>
    <t>Equipment_Desc_ExpBook_2</t>
  </si>
  <si>
    <t>Equipment_Desc_ExpBook_3</t>
  </si>
  <si>
    <t>Equipment_Name_Crossbow_2</t>
  </si>
  <si>
    <t>Equipment_Desc_Crossbow_8</t>
  </si>
  <si>
    <t>Equipment_Desc_Crossbow_9</t>
  </si>
  <si>
    <t>Equipment_Desc_Crossbow_10</t>
  </si>
  <si>
    <t>Equipment_Desc_Crossbow_11</t>
  </si>
  <si>
    <t>Equipment_Desc_Crossbow_12</t>
  </si>
  <si>
    <t>Res_Crossbow_1</t>
    <phoneticPr fontId="1" type="noConversion"/>
  </si>
  <si>
    <t>Res_Crossbow_2</t>
  </si>
  <si>
    <t>Res_Crossbow_3</t>
  </si>
  <si>
    <t>Res_Crossbow_4</t>
  </si>
  <si>
    <t>Res_Crossbow_5</t>
  </si>
  <si>
    <t>Res_Crossbow_6</t>
  </si>
  <si>
    <t>Res_Crossbow_7</t>
  </si>
  <si>
    <t>Res_Crossbow_8</t>
  </si>
  <si>
    <t>Res_Crossbow_9</t>
  </si>
  <si>
    <t>Res_Crossbow_10</t>
  </si>
  <si>
    <t>Res_Crossbow_11</t>
  </si>
  <si>
    <t>Res_Crossbow_12</t>
  </si>
  <si>
    <t>Res_Sword_8</t>
  </si>
  <si>
    <t>Res_Sword_9</t>
  </si>
  <si>
    <t>Res_Sword_10</t>
  </si>
  <si>
    <t>Res_Sword_11</t>
  </si>
  <si>
    <t>Res_Sword_12</t>
  </si>
  <si>
    <t>흥미</t>
    <phoneticPr fontId="1" type="noConversion"/>
  </si>
  <si>
    <t>대규모 요청</t>
    <phoneticPr fontId="1" type="noConversion"/>
  </si>
  <si>
    <t>보급 요청 3</t>
    <phoneticPr fontId="1" type="noConversion"/>
  </si>
  <si>
    <t>장비를 좀 만들어줄 수 있나?</t>
    <phoneticPr fontId="1" type="noConversion"/>
  </si>
  <si>
    <t>선물</t>
    <phoneticPr fontId="1" type="noConversion"/>
  </si>
  <si>
    <t>대규모 요청 2</t>
    <phoneticPr fontId="1" type="noConversion"/>
  </si>
  <si>
    <t>임박할 전쟁을 위해 물자를 보충하고 있습니다. 
많은 양이지만 잘 부탁드립니다.</t>
    <phoneticPr fontId="1" type="noConversion"/>
  </si>
  <si>
    <t>대규모 요청 3</t>
    <phoneticPr fontId="1" type="noConversion"/>
  </si>
  <si>
    <t>Quest_Name_26</t>
    <phoneticPr fontId="1" type="noConversion"/>
  </si>
  <si>
    <t>Quest_Desc_26</t>
    <phoneticPr fontId="1" type="noConversion"/>
  </si>
  <si>
    <t>선물 2</t>
    <phoneticPr fontId="1" type="noConversion"/>
  </si>
  <si>
    <t>Quest_Name_27</t>
    <phoneticPr fontId="1" type="noConversion"/>
  </si>
  <si>
    <t>Quest_Desc_27</t>
    <phoneticPr fontId="1" type="noConversion"/>
  </si>
  <si>
    <t>Quest_Name_28</t>
    <phoneticPr fontId="1" type="noConversion"/>
  </si>
  <si>
    <t>Quest_Desc_28</t>
    <phoneticPr fontId="1" type="noConversion"/>
  </si>
  <si>
    <t>Quest_Name_29</t>
    <phoneticPr fontId="1" type="noConversion"/>
  </si>
  <si>
    <t>Quest_Desc_29</t>
    <phoneticPr fontId="1" type="noConversion"/>
  </si>
  <si>
    <t>Quest_Name_30</t>
    <phoneticPr fontId="1" type="noConversion"/>
  </si>
  <si>
    <t>Quest_Desc_30</t>
    <phoneticPr fontId="1" type="noConversion"/>
  </si>
  <si>
    <t>대결 구도</t>
    <phoneticPr fontId="1" type="noConversion"/>
  </si>
  <si>
    <t>이번 원정에 아는 용병단이 같이 소집됐다고 하더군.
그 녀석들보다 더 좋은 성과를 내야해.
좋은 장비를 만들어주게.</t>
    <phoneticPr fontId="1" type="noConversion"/>
  </si>
  <si>
    <t>대결 구도 2</t>
    <phoneticPr fontId="1" type="noConversion"/>
  </si>
  <si>
    <t>저쪽도 장비를 더 갖추고 있는 것 같더군.
가만히 있을 순 없지.
몇 개 더 만들어주게나.</t>
    <phoneticPr fontId="1" type="noConversion"/>
  </si>
  <si>
    <t>개전</t>
    <phoneticPr fontId="1" type="noConversion"/>
  </si>
  <si>
    <t>전쟁이 시작되었습니다. 
물자를 추가로 요청합니다.</t>
    <phoneticPr fontId="1" type="noConversion"/>
  </si>
  <si>
    <t>손실 보충</t>
    <phoneticPr fontId="1" type="noConversion"/>
  </si>
  <si>
    <t>전쟁 중 잃은 물자를 보충하려 합니다.
물자를 추가로 요청합니다.</t>
    <phoneticPr fontId="1" type="noConversion"/>
  </si>
  <si>
    <t>손실 보충 2</t>
    <phoneticPr fontId="1" type="noConversion"/>
  </si>
  <si>
    <t>원정 보충</t>
    <phoneticPr fontId="1" type="noConversion"/>
  </si>
  <si>
    <t>덕분에 원정대가 높은 성과를 냈네.
정말 고맙게 생각하고 있어.
이번 원정에 잃어버린 장비를 보충하겠네.</t>
    <phoneticPr fontId="1" type="noConversion"/>
  </si>
  <si>
    <t>저번에 이야기했던 용병단과 의견 다툼이 있어서 말이야. 
좋은 검을 하나 선물해주기로 했네. 
하나 만들어 주겠나?</t>
    <phoneticPr fontId="1" type="noConversion"/>
  </si>
  <si>
    <t>손실 보충 3</t>
    <phoneticPr fontId="1" type="noConversion"/>
  </si>
  <si>
    <t>전쟁 중 잃은 중요 물자를 보충하려 합니다.
중요 물자를 요청합니다.</t>
    <phoneticPr fontId="1" type="noConversion"/>
  </si>
  <si>
    <t>Res_MoneyBag_1</t>
    <phoneticPr fontId="1" type="noConversion"/>
  </si>
  <si>
    <t>Res_MoneyBag_2</t>
  </si>
  <si>
    <t>Res_MoneyBag_3</t>
  </si>
  <si>
    <t>Res_ExpBook_1</t>
    <phoneticPr fontId="1" type="noConversion"/>
  </si>
  <si>
    <t>Res_ExpBook_2</t>
  </si>
  <si>
    <t>Res_ExpBook_3</t>
  </si>
  <si>
    <t>생사를 다툰 전투 기록</t>
    <phoneticPr fontId="1" type="noConversion"/>
  </si>
  <si>
    <t>당신은 누구신지요?</t>
    <phoneticPr fontId="1" type="noConversion"/>
  </si>
  <si>
    <t>내 이곳을 관리하고 있는데 오늘 밤 마법대에서 빛이 흘러나오는 걸 보고 자네를 발견했네.</t>
    <phoneticPr fontId="1" type="noConversion"/>
  </si>
  <si>
    <t>Trader_Name_0</t>
    <phoneticPr fontId="1" type="noConversion"/>
  </si>
  <si>
    <t>Trader_Name_1</t>
    <phoneticPr fontId="1" type="noConversion"/>
  </si>
  <si>
    <t>Trader_Name_2</t>
  </si>
  <si>
    <t>브룩</t>
    <phoneticPr fontId="1" type="noConversion"/>
  </si>
  <si>
    <t>Max</t>
    <phoneticPr fontId="1" type="noConversion"/>
  </si>
  <si>
    <t>Brook</t>
    <phoneticPr fontId="1" type="noConversion"/>
  </si>
  <si>
    <t>Trader_Name_2</t>
    <phoneticPr fontId="1" type="noConversion"/>
  </si>
  <si>
    <t>그 마법대란게 대체 뭡니까?</t>
    <phoneticPr fontId="1" type="noConversion"/>
  </si>
  <si>
    <t>Building_Name_2</t>
    <phoneticPr fontId="1" type="noConversion"/>
  </si>
  <si>
    <t>Building_Name_3</t>
    <phoneticPr fontId="1" type="noConversion"/>
  </si>
  <si>
    <t>Building_Name_4</t>
    <phoneticPr fontId="1" type="noConversion"/>
  </si>
  <si>
    <t>정리가 끝났으니 한 번 들어가보게.</t>
    <phoneticPr fontId="1" type="noConversion"/>
  </si>
  <si>
    <t>Trader_Name_0</t>
  </si>
  <si>
    <t>장비 중 하나를 드래그 해 다른 장비 위로 올려보게.</t>
    <phoneticPr fontId="1" type="noConversion"/>
  </si>
  <si>
    <t>위에 있는 상자에서 장비를 두 개 꺼내보게.</t>
    <phoneticPr fontId="1" type="noConversion"/>
  </si>
  <si>
    <t>Res_Trader_1</t>
  </si>
  <si>
    <t>Res_Trader_0</t>
    <phoneticPr fontId="1" type="noConversion"/>
  </si>
  <si>
    <t>Res_Trader_2</t>
  </si>
  <si>
    <t>traderType</t>
    <phoneticPr fontId="1" type="noConversion"/>
  </si>
  <si>
    <t>일종의 허가증 같은 거라고 할 수 있지.</t>
    <phoneticPr fontId="1" type="noConversion"/>
  </si>
  <si>
    <t>건물 레벨</t>
    <phoneticPr fontId="1" type="noConversion"/>
  </si>
  <si>
    <t>Item_Desc_0</t>
    <phoneticPr fontId="1" type="noConversion"/>
  </si>
  <si>
    <t>Item_Name_20001</t>
    <phoneticPr fontId="1" type="noConversion"/>
  </si>
  <si>
    <t>Item_Desc_20001</t>
    <phoneticPr fontId="1" type="noConversion"/>
  </si>
  <si>
    <t>건물을 건설하기 위해 필요한 왕국의 문장이다.</t>
    <phoneticPr fontId="1" type="noConversion"/>
  </si>
  <si>
    <t>왕국의 문장</t>
    <phoneticPr fontId="1" type="noConversion"/>
  </si>
  <si>
    <t>창고에 있던 장비가 바닥을 드러냈군.</t>
    <phoneticPr fontId="1" type="noConversion"/>
  </si>
  <si>
    <t>장비를 구하기 위해선 사람을 보내야 해.</t>
    <phoneticPr fontId="1" type="noConversion"/>
  </si>
  <si>
    <t>이런 일에 능숙한 사람을 찾아볼까.</t>
    <phoneticPr fontId="1" type="noConversion"/>
  </si>
  <si>
    <t>장비를 만드는 법을 알았으니 이걸로 뭘 할 수 있는지 알려주겠네.
나에게 주면 필요한 걸 좀 챙겨주지.</t>
    <phoneticPr fontId="1" type="noConversion"/>
  </si>
  <si>
    <t>후작의 검</t>
    <phoneticPr fontId="1" type="noConversion"/>
  </si>
  <si>
    <t>후작의 도끼</t>
    <phoneticPr fontId="1" type="noConversion"/>
  </si>
  <si>
    <t>괜찮은 장비를 만들어냈군.</t>
    <phoneticPr fontId="1" type="noConversion"/>
  </si>
  <si>
    <t>오 성공했구만.</t>
    <phoneticPr fontId="1" type="noConversion"/>
  </si>
  <si>
    <t>만들어진 장비를 나에게 줄 수 있나?</t>
    <phoneticPr fontId="1" type="noConversion"/>
  </si>
  <si>
    <t>그걸로 이 마을을 복구할 물건을 좀 구해오지.</t>
    <phoneticPr fontId="1" type="noConversion"/>
  </si>
  <si>
    <t>일단 저 거래소 정리 좀 해주겠나?</t>
    <phoneticPr fontId="1" type="noConversion"/>
  </si>
  <si>
    <t>정리가 끝났으니 안에서 기다리고 있겠네.</t>
    <phoneticPr fontId="1" type="noConversion"/>
  </si>
  <si>
    <t>위에 있는 나를 선택해주게.</t>
    <phoneticPr fontId="1" type="noConversion"/>
  </si>
  <si>
    <t>내가 임무를 줄테니 확인해보게나.</t>
    <phoneticPr fontId="1" type="noConversion"/>
  </si>
  <si>
    <t>내용을 확인했다면 임무를 받아주게나.</t>
    <phoneticPr fontId="1" type="noConversion"/>
  </si>
  <si>
    <t>방금 만든 장비를 건네주게나.</t>
    <phoneticPr fontId="1" type="noConversion"/>
  </si>
  <si>
    <t>잘 받았네.</t>
    <phoneticPr fontId="1" type="noConversion"/>
  </si>
  <si>
    <t>이건 마을을 복구하고 성장시키기 위해 필요한 문장일세.</t>
    <phoneticPr fontId="1" type="noConversion"/>
  </si>
  <si>
    <t>그럼 보상을 받아주게나.</t>
    <phoneticPr fontId="1" type="noConversion"/>
  </si>
  <si>
    <t>그 목록을 충족한다면 건물을 복구할 수 있네.</t>
    <phoneticPr fontId="1" type="noConversion"/>
  </si>
  <si>
    <t>한 번 해보겠나?</t>
    <phoneticPr fontId="1" type="noConversion"/>
  </si>
  <si>
    <t>방금 건설한 여관으로 들어가보게.</t>
    <phoneticPr fontId="1" type="noConversion"/>
  </si>
  <si>
    <t>여관 주인</t>
    <phoneticPr fontId="1" type="noConversion"/>
  </si>
  <si>
    <t>오랜만입니다 관리인씨.</t>
    <phoneticPr fontId="1" type="noConversion"/>
  </si>
  <si>
    <t>아직까지 이곳에 계셨을 줄이야.</t>
    <phoneticPr fontId="1" type="noConversion"/>
  </si>
  <si>
    <t>이곳에 다시 여관을 연다길래 한걸음에 달려왔죠.</t>
    <phoneticPr fontId="1" type="noConversion"/>
  </si>
  <si>
    <t>이 사람은 이전 여관 주인의 아들 녀석이라네.</t>
    <phoneticPr fontId="1" type="noConversion"/>
  </si>
  <si>
    <t>이 분이 죽은 마법대를 살려놓았다는 바로 그 분입니까?</t>
    <phoneticPr fontId="1" type="noConversion"/>
  </si>
  <si>
    <t>덕분에 여관을 다시 열 수 있게 되어 정말 기쁩니다.</t>
    <phoneticPr fontId="1" type="noConversion"/>
  </si>
  <si>
    <t>이야기는 여기까지 하고 사람들은 도착했나?</t>
    <phoneticPr fontId="1" type="noConversion"/>
  </si>
  <si>
    <t>이전처럼 붐비진 않아도 몇 명이 도착했습니다.</t>
    <phoneticPr fontId="1" type="noConversion"/>
  </si>
  <si>
    <t>이쪽에 모여있으니 한번 고용해보시지요.</t>
    <phoneticPr fontId="1" type="noConversion"/>
  </si>
  <si>
    <t>Name_Inn_Master</t>
    <phoneticPr fontId="1" type="noConversion"/>
  </si>
  <si>
    <t>Name_Hero_Warrior</t>
    <phoneticPr fontId="1" type="noConversion"/>
  </si>
  <si>
    <t>용병 전사</t>
    <phoneticPr fontId="1" type="noConversion"/>
  </si>
  <si>
    <t>처음뵙겠습니다. 일거리는 어디있습니까?</t>
    <phoneticPr fontId="1" type="noConversion"/>
  </si>
  <si>
    <t>일이 급한가 보군.</t>
    <phoneticPr fontId="1" type="noConversion"/>
  </si>
  <si>
    <t>첫 원정은 작은 숲 속에 있는 던전에 다녀오는 것이라네.</t>
    <phoneticPr fontId="1" type="noConversion"/>
  </si>
  <si>
    <t>던전이라.. 적을 물리치는 일입니까?</t>
    <phoneticPr fontId="1" type="noConversion"/>
  </si>
  <si>
    <t>적을 물리치고 쓸만한 장비를 가져오게.</t>
    <phoneticPr fontId="1" type="noConversion"/>
  </si>
  <si>
    <t>안에 적은 얼마나 있습니까?</t>
    <phoneticPr fontId="1" type="noConversion"/>
  </si>
  <si>
    <t>뭐 괜찮은 일이군요.</t>
    <phoneticPr fontId="1" type="noConversion"/>
  </si>
  <si>
    <t>그다지 많지 않네.</t>
    <phoneticPr fontId="1" type="noConversion"/>
  </si>
  <si>
    <t>자네라면 충분히 해결할 수 있을 정도야.</t>
    <phoneticPr fontId="1" type="noConversion"/>
  </si>
  <si>
    <t>알겠습니다.</t>
    <phoneticPr fontId="1" type="noConversion"/>
  </si>
  <si>
    <t>그럼 출발하시죠.</t>
    <phoneticPr fontId="1" type="noConversion"/>
  </si>
  <si>
    <t>원정 멤버에 저를 추가해주십시오.</t>
    <phoneticPr fontId="1" type="noConversion"/>
  </si>
  <si>
    <t>그럼 준비하시죠.</t>
    <phoneticPr fontId="1" type="noConversion"/>
  </si>
  <si>
    <t>원정이 끝났다고 전달받았네.</t>
    <phoneticPr fontId="1" type="noConversion"/>
  </si>
  <si>
    <t>캠프로 가 어떤 성과를 얻었는지 확인해보지.</t>
    <phoneticPr fontId="1" type="noConversion"/>
  </si>
  <si>
    <t>다시 합성할 장비를 얻었군.</t>
    <phoneticPr fontId="1" type="noConversion"/>
  </si>
  <si>
    <t>원정대를 통해 장비를 얻고 마법대에서 장비를 합성해</t>
    <phoneticPr fontId="1" type="noConversion"/>
  </si>
  <si>
    <t>그걸 전달하면 되는거지.</t>
    <phoneticPr fontId="1" type="noConversion"/>
  </si>
  <si>
    <t>앞으로도 잘 부탁하네.</t>
    <phoneticPr fontId="1" type="noConversion"/>
  </si>
  <si>
    <t>지금까지 해왔던 걸 기억하는가?</t>
    <phoneticPr fontId="1" type="noConversion"/>
  </si>
  <si>
    <t>그렇군요.</t>
    <phoneticPr fontId="1" type="noConversion"/>
  </si>
  <si>
    <t>잘 부탁드립니다.</t>
    <phoneticPr fontId="1" type="noConversion"/>
  </si>
  <si>
    <t>tutorialType</t>
    <phoneticPr fontId="1" type="noConversion"/>
  </si>
  <si>
    <t>~타입</t>
    <phoneticPr fontId="1" type="noConversion"/>
  </si>
  <si>
    <t>튜토리얼 타입</t>
    <phoneticPr fontId="1" type="noConversion"/>
  </si>
  <si>
    <t>튜토리얼 이름</t>
    <phoneticPr fontId="1" type="noConversion"/>
  </si>
  <si>
    <t>시작</t>
    <phoneticPr fontId="1" type="noConversion"/>
  </si>
  <si>
    <t>아이템 꺼내기</t>
    <phoneticPr fontId="1" type="noConversion"/>
  </si>
  <si>
    <t>아이템 머지</t>
    <phoneticPr fontId="1" type="noConversion"/>
  </si>
  <si>
    <t>퀘스트 건물 건설</t>
    <phoneticPr fontId="1" type="noConversion"/>
  </si>
  <si>
    <t>머지 창 진입</t>
    <phoneticPr fontId="1" type="noConversion"/>
  </si>
  <si>
    <t>퀘스트 창 진입</t>
    <phoneticPr fontId="1" type="noConversion"/>
  </si>
  <si>
    <t>상인 클릭</t>
    <phoneticPr fontId="1" type="noConversion"/>
  </si>
  <si>
    <t>퀘스트 클릭</t>
    <phoneticPr fontId="1" type="noConversion"/>
  </si>
  <si>
    <t>퀘스트 수락</t>
    <phoneticPr fontId="1" type="noConversion"/>
  </si>
  <si>
    <t>퀘스트 제출</t>
    <phoneticPr fontId="1" type="noConversion"/>
  </si>
  <si>
    <t>보상 획득</t>
    <phoneticPr fontId="1" type="noConversion"/>
  </si>
  <si>
    <t>여관 건설</t>
    <phoneticPr fontId="1" type="noConversion"/>
  </si>
  <si>
    <t>여관 진입</t>
    <phoneticPr fontId="1" type="noConversion"/>
  </si>
  <si>
    <t>고용</t>
    <phoneticPr fontId="1" type="noConversion"/>
  </si>
  <si>
    <t>캠프 건설</t>
    <phoneticPr fontId="1" type="noConversion"/>
  </si>
  <si>
    <t>캠프 진입</t>
    <phoneticPr fontId="1" type="noConversion"/>
  </si>
  <si>
    <t>원정 멤버로 이동</t>
    <phoneticPr fontId="1" type="noConversion"/>
  </si>
  <si>
    <t>원정 멤버 선택</t>
    <phoneticPr fontId="1" type="noConversion"/>
  </si>
  <si>
    <t>원정 시작</t>
    <phoneticPr fontId="1" type="noConversion"/>
  </si>
  <si>
    <t>원정 보상</t>
    <phoneticPr fontId="1" type="noConversion"/>
  </si>
  <si>
    <t>튜토리얼 종료</t>
    <phoneticPr fontId="1" type="noConversion"/>
  </si>
  <si>
    <t>아마 다른 건물 위에 필요한 목록이 보일테야.</t>
    <phoneticPr fontId="1" type="noConversion"/>
  </si>
  <si>
    <t>Tutorial_Text_0</t>
    <phoneticPr fontId="1" type="noConversion"/>
  </si>
  <si>
    <t>Tutorial_Text_1</t>
    <phoneticPr fontId="1" type="noConversion"/>
  </si>
  <si>
    <t>Tutorial_Text_2</t>
    <phoneticPr fontId="1" type="noConversion"/>
  </si>
  <si>
    <t>Tutorial_Text_3</t>
    <phoneticPr fontId="1" type="noConversion"/>
  </si>
  <si>
    <t>Tutorial_Text_4</t>
  </si>
  <si>
    <t>Tutorial_Text_5</t>
  </si>
  <si>
    <t>Tutorial_Text_6</t>
  </si>
  <si>
    <t>Tutorial_Text_7</t>
  </si>
  <si>
    <t>Tutorial_Text_8</t>
  </si>
  <si>
    <t>Tutorial_Text_9</t>
  </si>
  <si>
    <t>Tutorial_Text_10</t>
  </si>
  <si>
    <t>Tutorial_Text_11</t>
  </si>
  <si>
    <t>Tutorial_Text_12</t>
  </si>
  <si>
    <t>Tutorial_Text_13</t>
  </si>
  <si>
    <t>Tutorial_Text_14</t>
  </si>
  <si>
    <t>Tutorial_Text_15</t>
  </si>
  <si>
    <t>Tutorial_Text_16</t>
  </si>
  <si>
    <t>Tutorial_Text_17</t>
  </si>
  <si>
    <t>Tutorial_Text_18</t>
  </si>
  <si>
    <t>Tutorial_Text_100</t>
    <phoneticPr fontId="1" type="noConversion"/>
  </si>
  <si>
    <t>Tutorial_Text_200</t>
    <phoneticPr fontId="1" type="noConversion"/>
  </si>
  <si>
    <t>Tutorial_Text_300</t>
    <phoneticPr fontId="1" type="noConversion"/>
  </si>
  <si>
    <t>Tutorial_Text_400</t>
    <phoneticPr fontId="1" type="noConversion"/>
  </si>
  <si>
    <t>Tutorial_Text_401</t>
    <phoneticPr fontId="1" type="noConversion"/>
  </si>
  <si>
    <t>Tutorial_Text_402</t>
  </si>
  <si>
    <t>Tutorial_Text_403</t>
  </si>
  <si>
    <t>Tutorial_Text_404</t>
  </si>
  <si>
    <t>Tutorial_Text_500</t>
    <phoneticPr fontId="1" type="noConversion"/>
  </si>
  <si>
    <t>Tutorial_Text_600</t>
    <phoneticPr fontId="1" type="noConversion"/>
  </si>
  <si>
    <t>Tutorial_Text_700</t>
    <phoneticPr fontId="1" type="noConversion"/>
  </si>
  <si>
    <t>Tutorial_Text_800</t>
    <phoneticPr fontId="1" type="noConversion"/>
  </si>
  <si>
    <t>Tutorial_Text_900</t>
    <phoneticPr fontId="1" type="noConversion"/>
  </si>
  <si>
    <t>Tutorial_Text_1000</t>
    <phoneticPr fontId="1" type="noConversion"/>
  </si>
  <si>
    <t>Tutorial_Text_1001</t>
    <phoneticPr fontId="1" type="noConversion"/>
  </si>
  <si>
    <t>Tutorial_Text_1002</t>
  </si>
  <si>
    <t>Tutorial_Text_1003</t>
  </si>
  <si>
    <t>Tutorial_Text_1100</t>
    <phoneticPr fontId="1" type="noConversion"/>
  </si>
  <si>
    <t>Tutorial_Text_1101</t>
    <phoneticPr fontId="1" type="noConversion"/>
  </si>
  <si>
    <t>Tutorial_Text_1102</t>
  </si>
  <si>
    <t>Tutorial_Text_1103</t>
  </si>
  <si>
    <t>내가 준 문장을 받았나?</t>
    <phoneticPr fontId="1" type="noConversion"/>
  </si>
  <si>
    <t>Tutorial_Text_1200</t>
    <phoneticPr fontId="1" type="noConversion"/>
  </si>
  <si>
    <t>Tutorial_Text_1201</t>
    <phoneticPr fontId="1" type="noConversion"/>
  </si>
  <si>
    <t>Tutorial_Text_1202</t>
  </si>
  <si>
    <t>Tutorial_Text_1203</t>
  </si>
  <si>
    <t>Tutorial_Text_1300</t>
    <phoneticPr fontId="1" type="noConversion"/>
  </si>
  <si>
    <t>Tutorial_Text_1301</t>
    <phoneticPr fontId="1" type="noConversion"/>
  </si>
  <si>
    <t>Tutorial_Text_1302</t>
  </si>
  <si>
    <t>Tutorial_Text_1303</t>
  </si>
  <si>
    <t>Tutorial_Text_1304</t>
  </si>
  <si>
    <t>Tutorial_Text_1305</t>
  </si>
  <si>
    <t>Tutorial_Text_1306</t>
  </si>
  <si>
    <t>Tutorial_Text_1307</t>
  </si>
  <si>
    <t>Tutorial_Text_1308</t>
  </si>
  <si>
    <t>Tutorial_Text_1400</t>
    <phoneticPr fontId="1" type="noConversion"/>
  </si>
  <si>
    <t>Tutorial_Text_1401</t>
    <phoneticPr fontId="1" type="noConversion"/>
  </si>
  <si>
    <t>Tutorial_Text_1402</t>
  </si>
  <si>
    <t>Tutorial_Text_1500</t>
    <phoneticPr fontId="1" type="noConversion"/>
  </si>
  <si>
    <t>그럼 먼저 원정 캠프를 복구해야겠군</t>
    <phoneticPr fontId="1" type="noConversion"/>
  </si>
  <si>
    <t>방금 지은 원정 캠프에 들어가보겠나?</t>
    <phoneticPr fontId="1" type="noConversion"/>
  </si>
  <si>
    <t>Tutorial_Text_1600</t>
    <phoneticPr fontId="1" type="noConversion"/>
  </si>
  <si>
    <t>Tutorial_Text_1601</t>
    <phoneticPr fontId="1" type="noConversion"/>
  </si>
  <si>
    <t>Tutorial_Text_1602</t>
  </si>
  <si>
    <t>Tutorial_Text_1603</t>
  </si>
  <si>
    <t>Tutorial_Text_1604</t>
  </si>
  <si>
    <t>Tutorial_Text_1605</t>
  </si>
  <si>
    <t>Tutorial_Text_1606</t>
  </si>
  <si>
    <t>Tutorial_Text_1607</t>
  </si>
  <si>
    <t>Tutorial_Text_1608</t>
  </si>
  <si>
    <t>Tutorial_Text_1700</t>
    <phoneticPr fontId="1" type="noConversion"/>
  </si>
  <si>
    <t>Tutorial_Text_1800</t>
    <phoneticPr fontId="1" type="noConversion"/>
  </si>
  <si>
    <t>Tutorial_Text_1900</t>
    <phoneticPr fontId="1" type="noConversion"/>
  </si>
  <si>
    <t>Tutorial_Text_1901</t>
  </si>
  <si>
    <t>Tutorial_Text_2000</t>
    <phoneticPr fontId="1" type="noConversion"/>
  </si>
  <si>
    <t>Tutorial_Text_2001</t>
  </si>
  <si>
    <t>Tutorial_Text_2002</t>
  </si>
  <si>
    <t>Tutorial_Text_2003</t>
  </si>
  <si>
    <t>Tutorial_Text_2004</t>
  </si>
  <si>
    <t>Tutorial_Text_2005</t>
  </si>
  <si>
    <t>Tutorial_Text_2006</t>
  </si>
  <si>
    <t>minorProb</t>
    <phoneticPr fontId="1" type="noConversion"/>
  </si>
  <si>
    <t>normalProb</t>
    <phoneticPr fontId="1" type="noConversion"/>
  </si>
  <si>
    <t>seriousProb</t>
    <phoneticPr fontId="1" type="noConversion"/>
  </si>
  <si>
    <t>noProb</t>
    <phoneticPr fontId="1" type="noConversion"/>
  </si>
  <si>
    <t>~확률</t>
    <phoneticPr fontId="1" type="noConversion"/>
  </si>
  <si>
    <t>diff</t>
    <phoneticPr fontId="1" type="noConversion"/>
  </si>
  <si>
    <t>recommendLv</t>
    <phoneticPr fontId="1" type="noConversion"/>
  </si>
  <si>
    <t>인원수</t>
    <phoneticPr fontId="1" type="noConversion"/>
  </si>
  <si>
    <t>N x N</t>
    <phoneticPr fontId="1" type="noConversion"/>
  </si>
  <si>
    <t>용량</t>
    <phoneticPr fontId="1" type="noConversion"/>
  </si>
  <si>
    <t>할인</t>
    <phoneticPr fontId="1" type="noConversion"/>
  </si>
  <si>
    <t>buildingValue1</t>
    <phoneticPr fontId="1" type="noConversion"/>
  </si>
  <si>
    <t>buildingValue2</t>
    <phoneticPr fontId="1" type="noConversion"/>
  </si>
  <si>
    <t>~설명1</t>
    <phoneticPr fontId="1" type="noConversion"/>
  </si>
  <si>
    <t>~설명2</t>
    <phoneticPr fontId="1" type="noConversion"/>
  </si>
  <si>
    <t>SwordMan</t>
    <phoneticPr fontId="1" type="noConversion"/>
  </si>
  <si>
    <t>Hunter</t>
    <phoneticPr fontId="1" type="noConversion"/>
  </si>
  <si>
    <t>Archer</t>
    <phoneticPr fontId="1" type="noConversion"/>
  </si>
  <si>
    <t>Arbalest</t>
    <phoneticPr fontId="1" type="noConversion"/>
  </si>
  <si>
    <t>내가 보내준 검을 보고 마음에 들었나보더군. 몇 자루 더 요청하던데 가능한가?
(DEMO 마지막 임무입니다)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</si>
</sst>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855D-C842-4656-A833-2B6B73AA17C6}">
  <dimension ref="A1:K22"/>
  <sheetViews>
    <sheetView workbookViewId="0">
      <selection activeCell="L10" sqref="L10"/>
    </sheetView>
  </sheetViews>
  <sheetFormatPr defaultRowHeight="16.5" x14ac:dyDescent="0.3"/>
  <cols>
    <col min="1" max="1" width="11.875" customWidth="1"/>
    <col min="2" max="2" width="19.125" customWidth="1"/>
    <col min="4" max="4" width="15.5" customWidth="1"/>
    <col min="5" max="5" width="15.375" customWidth="1"/>
    <col min="7" max="8" width="14.625" bestFit="1" customWidth="1"/>
    <col min="10" max="10" width="13.625" customWidth="1"/>
    <col min="11" max="11" width="17.25" customWidth="1"/>
  </cols>
  <sheetData>
    <row r="1" spans="1:11" x14ac:dyDescent="0.3">
      <c r="A1" s="2" t="s">
        <v>5</v>
      </c>
      <c r="B1" s="2" t="s">
        <v>4</v>
      </c>
      <c r="D1" s="2" t="s">
        <v>72</v>
      </c>
      <c r="E1" s="2" t="s">
        <v>73</v>
      </c>
      <c r="G1" s="2" t="s">
        <v>139</v>
      </c>
      <c r="H1" s="2" t="s">
        <v>140</v>
      </c>
      <c r="J1" s="2" t="s">
        <v>774</v>
      </c>
      <c r="K1" s="2" t="s">
        <v>775</v>
      </c>
    </row>
    <row r="2" spans="1:11" x14ac:dyDescent="0.3">
      <c r="A2" s="1">
        <v>-1</v>
      </c>
      <c r="B2" s="1" t="s">
        <v>9</v>
      </c>
      <c r="D2" s="1">
        <v>0</v>
      </c>
      <c r="E2" s="1" t="s">
        <v>74</v>
      </c>
      <c r="G2" s="1">
        <v>-1</v>
      </c>
      <c r="H2" s="1" t="s">
        <v>9</v>
      </c>
      <c r="J2" s="1">
        <v>0</v>
      </c>
      <c r="K2" s="1" t="s">
        <v>776</v>
      </c>
    </row>
    <row r="3" spans="1:11" x14ac:dyDescent="0.3">
      <c r="A3" s="1">
        <v>0</v>
      </c>
      <c r="B3" s="1" t="s">
        <v>6</v>
      </c>
      <c r="D3" s="1">
        <v>1</v>
      </c>
      <c r="E3" s="1" t="s">
        <v>75</v>
      </c>
      <c r="G3" s="1">
        <v>0</v>
      </c>
      <c r="H3" s="1" t="s">
        <v>141</v>
      </c>
      <c r="J3" s="1">
        <v>1</v>
      </c>
      <c r="K3" s="1" t="s">
        <v>780</v>
      </c>
    </row>
    <row r="4" spans="1:11" x14ac:dyDescent="0.3">
      <c r="A4" s="1">
        <v>1</v>
      </c>
      <c r="B4" s="1" t="s">
        <v>7</v>
      </c>
      <c r="D4" s="1">
        <v>2</v>
      </c>
      <c r="E4" s="1" t="s">
        <v>76</v>
      </c>
      <c r="G4" s="1">
        <v>1</v>
      </c>
      <c r="H4" s="1" t="s">
        <v>142</v>
      </c>
      <c r="J4" s="1">
        <v>2</v>
      </c>
      <c r="K4" s="1" t="s">
        <v>777</v>
      </c>
    </row>
    <row r="5" spans="1:11" x14ac:dyDescent="0.3">
      <c r="A5" s="1">
        <v>2</v>
      </c>
      <c r="B5" s="1" t="s">
        <v>8</v>
      </c>
      <c r="D5" s="1"/>
      <c r="E5" s="1"/>
      <c r="G5" s="1"/>
      <c r="H5" s="1"/>
      <c r="J5" s="1">
        <v>3</v>
      </c>
      <c r="K5" s="1" t="s">
        <v>778</v>
      </c>
    </row>
    <row r="6" spans="1:11" x14ac:dyDescent="0.3">
      <c r="A6" s="1">
        <v>3</v>
      </c>
      <c r="B6" s="1" t="s">
        <v>709</v>
      </c>
      <c r="G6" s="1"/>
      <c r="H6" s="1"/>
      <c r="J6" s="1">
        <v>4</v>
      </c>
      <c r="K6" s="1" t="s">
        <v>779</v>
      </c>
    </row>
    <row r="7" spans="1:11" x14ac:dyDescent="0.3">
      <c r="A7" s="1"/>
      <c r="B7" s="1"/>
      <c r="G7" s="1"/>
      <c r="H7" s="1"/>
      <c r="J7" s="1">
        <v>5</v>
      </c>
      <c r="K7" s="1" t="s">
        <v>781</v>
      </c>
    </row>
    <row r="8" spans="1:11" x14ac:dyDescent="0.3">
      <c r="A8" s="1"/>
      <c r="B8" s="1"/>
      <c r="G8" s="1"/>
      <c r="H8" s="1"/>
      <c r="J8" s="1">
        <v>6</v>
      </c>
      <c r="K8" s="1" t="s">
        <v>782</v>
      </c>
    </row>
    <row r="9" spans="1:11" x14ac:dyDescent="0.3">
      <c r="A9" s="1"/>
      <c r="B9" s="1"/>
      <c r="G9" s="1"/>
      <c r="H9" s="1"/>
      <c r="J9" s="1">
        <v>7</v>
      </c>
      <c r="K9" s="1" t="s">
        <v>783</v>
      </c>
    </row>
    <row r="10" spans="1:11" x14ac:dyDescent="0.3">
      <c r="A10" s="1"/>
      <c r="B10" s="1"/>
      <c r="G10" s="1"/>
      <c r="H10" s="1"/>
      <c r="J10" s="1">
        <v>8</v>
      </c>
      <c r="K10" s="1" t="s">
        <v>784</v>
      </c>
    </row>
    <row r="11" spans="1:11" x14ac:dyDescent="0.3">
      <c r="A11" s="1"/>
      <c r="B11" s="1"/>
      <c r="G11" s="1"/>
      <c r="H11" s="1"/>
      <c r="J11" s="1">
        <v>9</v>
      </c>
      <c r="K11" s="1" t="s">
        <v>785</v>
      </c>
    </row>
    <row r="12" spans="1:11" x14ac:dyDescent="0.3">
      <c r="A12" s="1"/>
      <c r="B12" s="1"/>
      <c r="G12" s="1"/>
      <c r="H12" s="1"/>
      <c r="J12" s="1">
        <v>10</v>
      </c>
      <c r="K12" s="1" t="s">
        <v>786</v>
      </c>
    </row>
    <row r="13" spans="1:11" x14ac:dyDescent="0.3">
      <c r="J13" s="1">
        <v>11</v>
      </c>
      <c r="K13" s="1" t="s">
        <v>787</v>
      </c>
    </row>
    <row r="14" spans="1:11" x14ac:dyDescent="0.3">
      <c r="J14" s="1">
        <v>12</v>
      </c>
      <c r="K14" s="1" t="s">
        <v>788</v>
      </c>
    </row>
    <row r="15" spans="1:11" x14ac:dyDescent="0.3">
      <c r="J15" s="1">
        <v>13</v>
      </c>
      <c r="K15" s="1" t="s">
        <v>789</v>
      </c>
    </row>
    <row r="16" spans="1:11" x14ac:dyDescent="0.3">
      <c r="J16" s="1">
        <v>14</v>
      </c>
      <c r="K16" s="1" t="s">
        <v>790</v>
      </c>
    </row>
    <row r="17" spans="10:11" x14ac:dyDescent="0.3">
      <c r="J17" s="1">
        <v>15</v>
      </c>
      <c r="K17" s="1" t="s">
        <v>791</v>
      </c>
    </row>
    <row r="18" spans="10:11" x14ac:dyDescent="0.3">
      <c r="J18" s="1">
        <v>16</v>
      </c>
      <c r="K18" s="1" t="s">
        <v>792</v>
      </c>
    </row>
    <row r="19" spans="10:11" x14ac:dyDescent="0.3">
      <c r="J19" s="1">
        <v>17</v>
      </c>
      <c r="K19" s="1" t="s">
        <v>793</v>
      </c>
    </row>
    <row r="20" spans="10:11" x14ac:dyDescent="0.3">
      <c r="J20" s="1">
        <v>18</v>
      </c>
      <c r="K20" s="1" t="s">
        <v>794</v>
      </c>
    </row>
    <row r="21" spans="10:11" x14ac:dyDescent="0.3">
      <c r="J21" s="1">
        <v>19</v>
      </c>
      <c r="K21" s="1" t="s">
        <v>795</v>
      </c>
    </row>
    <row r="22" spans="10:11" x14ac:dyDescent="0.3">
      <c r="J22" s="1">
        <v>20</v>
      </c>
      <c r="K22" s="1" t="s">
        <v>796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5678-4570-4CA2-A5D1-8566AA5F2680}">
  <dimension ref="A1:AE11"/>
  <sheetViews>
    <sheetView zoomScale="85" zoomScaleNormal="85" workbookViewId="0">
      <selection sqref="A1:D11"/>
    </sheetView>
  </sheetViews>
  <sheetFormatPr defaultRowHeight="16.5" x14ac:dyDescent="0.3"/>
  <cols>
    <col min="11" max="19" width="11.375" bestFit="1" customWidth="1"/>
    <col min="20" max="28" width="12.5" bestFit="1" customWidth="1"/>
    <col min="29" max="31" width="13.75" bestFit="1" customWidth="1"/>
  </cols>
  <sheetData>
    <row r="1" spans="1:31" x14ac:dyDescent="0.3">
      <c r="A1" s="2" t="s">
        <v>26</v>
      </c>
      <c r="B1" s="2" t="s">
        <v>218</v>
      </c>
      <c r="C1" s="2" t="s">
        <v>219</v>
      </c>
      <c r="D1" s="2" t="s">
        <v>220</v>
      </c>
      <c r="E1" s="2" t="s">
        <v>221</v>
      </c>
      <c r="F1" s="2" t="s">
        <v>222</v>
      </c>
      <c r="G1" s="2" t="s">
        <v>223</v>
      </c>
      <c r="H1" s="2" t="s">
        <v>224</v>
      </c>
      <c r="I1" s="2" t="s">
        <v>225</v>
      </c>
      <c r="J1" s="2" t="s">
        <v>226</v>
      </c>
      <c r="K1" s="2" t="s">
        <v>253</v>
      </c>
      <c r="L1" s="2" t="s">
        <v>261</v>
      </c>
      <c r="M1" s="2" t="s">
        <v>254</v>
      </c>
      <c r="N1" s="2" t="s">
        <v>255</v>
      </c>
      <c r="O1" s="2" t="s">
        <v>256</v>
      </c>
      <c r="P1" s="2" t="s">
        <v>257</v>
      </c>
      <c r="Q1" s="2" t="s">
        <v>258</v>
      </c>
      <c r="R1" s="2" t="s">
        <v>259</v>
      </c>
      <c r="S1" s="2" t="s">
        <v>260</v>
      </c>
      <c r="T1" s="2" t="s">
        <v>262</v>
      </c>
      <c r="U1" s="2" t="s">
        <v>263</v>
      </c>
      <c r="V1" s="2" t="s">
        <v>264</v>
      </c>
      <c r="W1" s="2" t="s">
        <v>265</v>
      </c>
      <c r="X1" s="2" t="s">
        <v>266</v>
      </c>
      <c r="Y1" s="2" t="s">
        <v>267</v>
      </c>
      <c r="Z1" s="2" t="s">
        <v>268</v>
      </c>
      <c r="AA1" s="2" t="s">
        <v>269</v>
      </c>
      <c r="AB1" s="2" t="s">
        <v>270</v>
      </c>
      <c r="AC1" s="2" t="s">
        <v>271</v>
      </c>
      <c r="AD1" s="2" t="s">
        <v>272</v>
      </c>
      <c r="AE1" s="2" t="s">
        <v>273</v>
      </c>
    </row>
    <row r="2" spans="1:31" x14ac:dyDescent="0.3">
      <c r="A2" s="1">
        <v>1</v>
      </c>
      <c r="B2" s="1">
        <v>0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3" spans="1:31" x14ac:dyDescent="0.3">
      <c r="A3" s="1">
        <v>2</v>
      </c>
      <c r="B3" s="1">
        <v>0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</row>
    <row r="4" spans="1:31" x14ac:dyDescent="0.3">
      <c r="A4" s="1">
        <v>3</v>
      </c>
      <c r="B4" s="1">
        <v>0</v>
      </c>
      <c r="C4" s="1">
        <v>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1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</row>
    <row r="5" spans="1:31" x14ac:dyDescent="0.3">
      <c r="A5" s="1">
        <v>4</v>
      </c>
      <c r="B5" s="1">
        <v>0</v>
      </c>
      <c r="C5" s="1">
        <v>1</v>
      </c>
      <c r="D5" s="1">
        <v>2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3</v>
      </c>
      <c r="L5" s="1">
        <v>3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</row>
    <row r="6" spans="1:31" x14ac:dyDescent="0.3">
      <c r="A6" s="1">
        <v>5</v>
      </c>
      <c r="B6" s="1">
        <v>0</v>
      </c>
      <c r="C6" s="1">
        <v>1</v>
      </c>
      <c r="D6" s="1">
        <v>2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</row>
    <row r="7" spans="1:31" x14ac:dyDescent="0.3">
      <c r="A7" s="1">
        <v>6</v>
      </c>
      <c r="B7" s="1">
        <v>0</v>
      </c>
      <c r="C7" s="1">
        <v>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x14ac:dyDescent="0.3">
      <c r="A8" s="1">
        <v>7</v>
      </c>
      <c r="B8" s="1">
        <v>0</v>
      </c>
      <c r="C8" s="1">
        <v>1</v>
      </c>
      <c r="D8" s="1">
        <v>2</v>
      </c>
      <c r="E8" s="1">
        <v>3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5</v>
      </c>
      <c r="L8" s="1">
        <v>5</v>
      </c>
      <c r="M8" s="1">
        <v>5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1" x14ac:dyDescent="0.3">
      <c r="A9" s="1">
        <v>8</v>
      </c>
      <c r="B9" s="1">
        <v>0</v>
      </c>
      <c r="C9" s="1">
        <v>1</v>
      </c>
      <c r="D9" s="1">
        <v>2</v>
      </c>
      <c r="E9" s="1">
        <v>3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4</v>
      </c>
      <c r="L9" s="1">
        <v>4</v>
      </c>
      <c r="M9" s="1">
        <v>4</v>
      </c>
      <c r="N9" s="1">
        <v>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</row>
    <row r="10" spans="1:31" x14ac:dyDescent="0.3">
      <c r="A10" s="1">
        <v>9</v>
      </c>
      <c r="B10" s="1">
        <v>1</v>
      </c>
      <c r="C10" s="1">
        <v>3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2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5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</row>
    <row r="11" spans="1:31" x14ac:dyDescent="0.3">
      <c r="A11" s="1">
        <v>10</v>
      </c>
      <c r="B11" s="1">
        <v>0</v>
      </c>
      <c r="C11" s="1">
        <v>1</v>
      </c>
      <c r="D11" s="1">
        <v>2</v>
      </c>
      <c r="E11" s="1">
        <v>3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5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702-3FDA-4873-9476-2B23FDC79A93}">
  <dimension ref="A1:E5"/>
  <sheetViews>
    <sheetView workbookViewId="0">
      <selection activeCell="E5" sqref="E5"/>
    </sheetView>
  </sheetViews>
  <sheetFormatPr defaultRowHeight="16.5" x14ac:dyDescent="0.3"/>
  <cols>
    <col min="1" max="1" width="3.375" bestFit="1" customWidth="1"/>
    <col min="2" max="2" width="5.125" bestFit="1" customWidth="1"/>
    <col min="3" max="3" width="13.125" bestFit="1" customWidth="1"/>
    <col min="4" max="4" width="11.5" bestFit="1" customWidth="1"/>
    <col min="5" max="5" width="11.375" customWidth="1"/>
  </cols>
  <sheetData>
    <row r="1" spans="1:5" x14ac:dyDescent="0.3">
      <c r="A1" s="2" t="s">
        <v>26</v>
      </c>
      <c r="B1" s="2" t="s">
        <v>60</v>
      </c>
      <c r="C1" s="2" t="s">
        <v>61</v>
      </c>
      <c r="D1" s="2" t="s">
        <v>62</v>
      </c>
      <c r="E1" s="2" t="s">
        <v>29</v>
      </c>
    </row>
    <row r="2" spans="1:5" x14ac:dyDescent="0.3">
      <c r="A2" s="1">
        <v>0</v>
      </c>
      <c r="B2" s="1">
        <v>0</v>
      </c>
      <c r="C2" s="1">
        <v>0</v>
      </c>
      <c r="D2" s="1">
        <v>0</v>
      </c>
      <c r="E2" s="1" t="s">
        <v>893</v>
      </c>
    </row>
    <row r="3" spans="1:5" x14ac:dyDescent="0.3">
      <c r="A3" s="1">
        <v>1</v>
      </c>
      <c r="B3" s="1">
        <v>1</v>
      </c>
      <c r="C3" s="1">
        <v>1</v>
      </c>
      <c r="D3" s="1">
        <v>1</v>
      </c>
      <c r="E3" s="1" t="s">
        <v>894</v>
      </c>
    </row>
    <row r="4" spans="1:5" x14ac:dyDescent="0.3">
      <c r="A4" s="1">
        <v>2</v>
      </c>
      <c r="B4" s="1">
        <v>2</v>
      </c>
      <c r="C4" s="1">
        <v>2</v>
      </c>
      <c r="D4" s="1">
        <v>2</v>
      </c>
      <c r="E4" s="1" t="s">
        <v>895</v>
      </c>
    </row>
    <row r="5" spans="1:5" x14ac:dyDescent="0.3">
      <c r="A5" s="1">
        <v>3</v>
      </c>
      <c r="B5" s="1">
        <v>3</v>
      </c>
      <c r="C5" s="1">
        <v>3</v>
      </c>
      <c r="D5" s="1">
        <v>3</v>
      </c>
      <c r="E5" s="1" t="s">
        <v>896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57BE-31C1-48D2-ADE5-9F6992BF0CAC}">
  <dimension ref="A1:G78"/>
  <sheetViews>
    <sheetView workbookViewId="0">
      <selection sqref="A1:C12"/>
    </sheetView>
  </sheetViews>
  <sheetFormatPr defaultRowHeight="16.5" x14ac:dyDescent="0.3"/>
  <cols>
    <col min="1" max="1" width="9.375" customWidth="1"/>
    <col min="2" max="2" width="11.625" customWidth="1"/>
    <col min="3" max="3" width="14.75" customWidth="1"/>
    <col min="4" max="4" width="17.75" bestFit="1" customWidth="1"/>
    <col min="5" max="5" width="10.375" customWidth="1"/>
    <col min="6" max="6" width="19.5" bestFit="1" customWidth="1"/>
    <col min="7" max="7" width="82.875" customWidth="1"/>
  </cols>
  <sheetData>
    <row r="1" spans="1:7" x14ac:dyDescent="0.3">
      <c r="A1" s="3" t="s">
        <v>26</v>
      </c>
      <c r="B1" s="3" t="s">
        <v>772</v>
      </c>
      <c r="C1" s="3" t="s">
        <v>773</v>
      </c>
      <c r="D1" s="4" t="s">
        <v>27</v>
      </c>
      <c r="E1" s="4" t="s">
        <v>248</v>
      </c>
      <c r="F1" s="4" t="s">
        <v>247</v>
      </c>
      <c r="G1" s="4" t="s">
        <v>249</v>
      </c>
    </row>
    <row r="2" spans="1:7" x14ac:dyDescent="0.3">
      <c r="A2" s="1">
        <v>0</v>
      </c>
      <c r="B2" s="1">
        <v>0</v>
      </c>
      <c r="C2" s="1" t="str">
        <f>VLOOKUP(B2,Reference!$J:$K,2,0)</f>
        <v>시작</v>
      </c>
      <c r="D2" s="1" t="s">
        <v>250</v>
      </c>
      <c r="E2" s="1" t="str">
        <f>VLOOKUP(D2,TextTag!$A:$B,2,0)</f>
        <v>???</v>
      </c>
      <c r="F2" s="1" t="str">
        <f>"Tutorial_Text_"&amp;A2</f>
        <v>Tutorial_Text_0</v>
      </c>
      <c r="G2" s="1" t="str">
        <f>VLOOKUP(F2,TextTag!$A:$B,2,0)</f>
        <v>당신은 누구신지요?</v>
      </c>
    </row>
    <row r="3" spans="1:7" x14ac:dyDescent="0.3">
      <c r="A3" s="1">
        <v>1</v>
      </c>
      <c r="B3" s="1">
        <v>0</v>
      </c>
      <c r="C3" s="1" t="str">
        <f>VLOOKUP(B3,Reference!$J:$K,2,0)</f>
        <v>시작</v>
      </c>
      <c r="D3" s="1" t="s">
        <v>378</v>
      </c>
      <c r="E3" s="1" t="str">
        <f>VLOOKUP(D3,TextTag!$A:$B,2,0)</f>
        <v>매그</v>
      </c>
      <c r="F3" s="1" t="str">
        <f t="shared" ref="F3:F67" si="0">"Tutorial_Text_"&amp;A3</f>
        <v>Tutorial_Text_1</v>
      </c>
      <c r="G3" s="1" t="str">
        <f>VLOOKUP(F3,TextTag!$A:$B,2,0)</f>
        <v>저는 집을 떠나 떠도는 나그네일 뿐입니다.</v>
      </c>
    </row>
    <row r="4" spans="1:7" x14ac:dyDescent="0.3">
      <c r="A4" s="1">
        <v>2</v>
      </c>
      <c r="B4" s="1">
        <v>0</v>
      </c>
      <c r="C4" s="1" t="str">
        <f>VLOOKUP(B4,Reference!$J:$K,2,0)</f>
        <v>시작</v>
      </c>
      <c r="D4" s="1" t="s">
        <v>250</v>
      </c>
      <c r="E4" s="1" t="str">
        <f>VLOOKUP(D4,TextTag!$A:$B,2,0)</f>
        <v>???</v>
      </c>
      <c r="F4" s="1" t="str">
        <f t="shared" si="0"/>
        <v>Tutorial_Text_2</v>
      </c>
      <c r="G4" s="1" t="str">
        <f>VLOOKUP(F4,TextTag!$A:$B,2,0)</f>
        <v>아니. 이곳으로 이끌려온 것일거외다.</v>
      </c>
    </row>
    <row r="5" spans="1:7" x14ac:dyDescent="0.3">
      <c r="A5" s="1">
        <v>3</v>
      </c>
      <c r="B5" s="1">
        <v>0</v>
      </c>
      <c r="C5" s="1" t="str">
        <f>VLOOKUP(B5,Reference!$J:$K,2,0)</f>
        <v>시작</v>
      </c>
      <c r="D5" s="1" t="s">
        <v>378</v>
      </c>
      <c r="E5" s="1" t="str">
        <f>VLOOKUP(D5,TextTag!$A:$B,2,0)</f>
        <v>매그</v>
      </c>
      <c r="F5" s="1" t="str">
        <f t="shared" si="0"/>
        <v>Tutorial_Text_3</v>
      </c>
      <c r="G5" s="1" t="str">
        <f>VLOOKUP(F5,TextTag!$A:$B,2,0)</f>
        <v>무슨 근거로 그렇게 말씀하시는 겁니까?</v>
      </c>
    </row>
    <row r="6" spans="1:7" x14ac:dyDescent="0.3">
      <c r="A6" s="1">
        <v>4</v>
      </c>
      <c r="B6" s="1">
        <v>0</v>
      </c>
      <c r="C6" s="1" t="str">
        <f>VLOOKUP(B6,Reference!$J:$K,2,0)</f>
        <v>시작</v>
      </c>
      <c r="D6" s="1" t="s">
        <v>689</v>
      </c>
      <c r="E6" s="1" t="str">
        <f>VLOOKUP(D6,TextTag!$A:$B,2,0)</f>
        <v>관리인</v>
      </c>
      <c r="F6" s="1" t="str">
        <f t="shared" si="0"/>
        <v>Tutorial_Text_4</v>
      </c>
      <c r="G6" s="1" t="str">
        <f>VLOOKUP(F6,TextTag!$A:$B,2,0)</f>
        <v>내 이곳을 관리하고 있는데 오늘 밤 마법대에서 빛이 흘러나오는 걸 보고 자네를 발견했네.</v>
      </c>
    </row>
    <row r="7" spans="1:7" x14ac:dyDescent="0.3">
      <c r="A7" s="1">
        <v>5</v>
      </c>
      <c r="B7" s="1">
        <v>0</v>
      </c>
      <c r="C7" s="1" t="str">
        <f>VLOOKUP(B7,Reference!$J:$K,2,0)</f>
        <v>시작</v>
      </c>
      <c r="D7" s="1" t="s">
        <v>689</v>
      </c>
      <c r="E7" s="1" t="str">
        <f>VLOOKUP(D7,TextTag!$A:$B,2,0)</f>
        <v>관리인</v>
      </c>
      <c r="F7" s="1" t="str">
        <f t="shared" si="0"/>
        <v>Tutorial_Text_5</v>
      </c>
      <c r="G7" s="1" t="str">
        <f>VLOOKUP(F7,TextTag!$A:$B,2,0)</f>
        <v>이것은 단순한 우연이 아니야.</v>
      </c>
    </row>
    <row r="8" spans="1:7" x14ac:dyDescent="0.3">
      <c r="A8" s="1">
        <v>6</v>
      </c>
      <c r="B8" s="1">
        <v>0</v>
      </c>
      <c r="C8" s="1" t="str">
        <f>VLOOKUP(B8,Reference!$J:$K,2,0)</f>
        <v>시작</v>
      </c>
      <c r="D8" s="1" t="s">
        <v>378</v>
      </c>
      <c r="E8" s="1" t="str">
        <f>VLOOKUP(D8,TextTag!$A:$B,2,0)</f>
        <v>매그</v>
      </c>
      <c r="F8" s="1" t="str">
        <f t="shared" si="0"/>
        <v>Tutorial_Text_6</v>
      </c>
      <c r="G8" s="1" t="str">
        <f>VLOOKUP(F8,TextTag!$A:$B,2,0)</f>
        <v>그게 대체 무슨 소리입니까?</v>
      </c>
    </row>
    <row r="9" spans="1:7" x14ac:dyDescent="0.3">
      <c r="A9" s="1">
        <v>7</v>
      </c>
      <c r="B9" s="1">
        <v>0</v>
      </c>
      <c r="C9" s="1" t="str">
        <f>VLOOKUP(B9,Reference!$J:$K,2,0)</f>
        <v>시작</v>
      </c>
      <c r="D9" s="1" t="s">
        <v>689</v>
      </c>
      <c r="E9" s="1" t="str">
        <f>VLOOKUP(D9,TextTag!$A:$B,2,0)</f>
        <v>관리인</v>
      </c>
      <c r="F9" s="1" t="str">
        <f t="shared" si="0"/>
        <v>Tutorial_Text_7</v>
      </c>
      <c r="G9" s="1" t="str">
        <f>VLOOKUP(F9,TextTag!$A:$B,2,0)</f>
        <v>자네가 가진 마법 능력 때문에 내쫓긴 것이 아닌가?</v>
      </c>
    </row>
    <row r="10" spans="1:7" x14ac:dyDescent="0.3">
      <c r="A10" s="1">
        <v>8</v>
      </c>
      <c r="B10" s="1">
        <v>0</v>
      </c>
      <c r="C10" s="1" t="str">
        <f>VLOOKUP(B10,Reference!$J:$K,2,0)</f>
        <v>시작</v>
      </c>
      <c r="D10" s="1" t="s">
        <v>378</v>
      </c>
      <c r="E10" s="1" t="str">
        <f>VLOOKUP(D10,TextTag!$A:$B,2,0)</f>
        <v>매그</v>
      </c>
      <c r="F10" s="1" t="str">
        <f t="shared" si="0"/>
        <v>Tutorial_Text_8</v>
      </c>
      <c r="G10" s="1" t="str">
        <f>VLOOKUP(F10,TextTag!$A:$B,2,0)</f>
        <v xml:space="preserve">잘 아시는군요. </v>
      </c>
    </row>
    <row r="11" spans="1:7" x14ac:dyDescent="0.3">
      <c r="A11" s="1">
        <v>9</v>
      </c>
      <c r="B11" s="1">
        <v>0</v>
      </c>
      <c r="C11" s="1" t="str">
        <f>VLOOKUP(B11,Reference!$J:$K,2,0)</f>
        <v>시작</v>
      </c>
      <c r="D11" s="1" t="s">
        <v>378</v>
      </c>
      <c r="E11" s="1" t="str">
        <f>VLOOKUP(D11,TextTag!$A:$B,2,0)</f>
        <v>매그</v>
      </c>
      <c r="F11" s="1" t="str">
        <f t="shared" si="0"/>
        <v>Tutorial_Text_9</v>
      </c>
      <c r="G11" s="1" t="str">
        <f>VLOOKUP(F11,TextTag!$A:$B,2,0)</f>
        <v>이전에도 이런 일이 있었던 겁니까?</v>
      </c>
    </row>
    <row r="12" spans="1:7" x14ac:dyDescent="0.3">
      <c r="A12" s="1">
        <v>10</v>
      </c>
      <c r="B12" s="1">
        <v>0</v>
      </c>
      <c r="C12" s="1" t="str">
        <f>VLOOKUP(B12,Reference!$J:$K,2,0)</f>
        <v>시작</v>
      </c>
      <c r="D12" s="1" t="s">
        <v>689</v>
      </c>
      <c r="E12" s="1" t="str">
        <f>VLOOKUP(D12,TextTag!$A:$B,2,0)</f>
        <v>관리인</v>
      </c>
      <c r="F12" s="1" t="str">
        <f t="shared" si="0"/>
        <v>Tutorial_Text_10</v>
      </c>
      <c r="G12" s="1" t="str">
        <f>VLOOKUP(F12,TextTag!$A:$B,2,0)</f>
        <v>그것도 한 20년 전의 이야기지.</v>
      </c>
    </row>
    <row r="13" spans="1:7" x14ac:dyDescent="0.3">
      <c r="A13" s="1">
        <v>11</v>
      </c>
      <c r="B13" s="1">
        <v>0</v>
      </c>
      <c r="C13" s="1" t="str">
        <f>VLOOKUP(B13,Reference!$J:$K,2,0)</f>
        <v>시작</v>
      </c>
      <c r="D13" s="1" t="s">
        <v>689</v>
      </c>
      <c r="E13" s="1" t="str">
        <f>VLOOKUP(D13,TextTag!$A:$B,2,0)</f>
        <v>관리인</v>
      </c>
      <c r="F13" s="1" t="str">
        <f t="shared" si="0"/>
        <v>Tutorial_Text_11</v>
      </c>
      <c r="G13" s="1" t="str">
        <f>VLOOKUP(F13,TextTag!$A:$B,2,0)</f>
        <v>혹시 이곳에 머물면서 마법대 작동을 도와주겠나?</v>
      </c>
    </row>
    <row r="14" spans="1:7" x14ac:dyDescent="0.3">
      <c r="A14" s="1">
        <v>12</v>
      </c>
      <c r="B14" s="1">
        <v>0</v>
      </c>
      <c r="C14" s="1" t="str">
        <f>VLOOKUP(B14,Reference!$J:$K,2,0)</f>
        <v>시작</v>
      </c>
      <c r="D14" s="1" t="s">
        <v>378</v>
      </c>
      <c r="E14" s="1" t="str">
        <f>VLOOKUP(D14,TextTag!$A:$B,2,0)</f>
        <v>매그</v>
      </c>
      <c r="F14" s="1" t="str">
        <f t="shared" si="0"/>
        <v>Tutorial_Text_12</v>
      </c>
      <c r="G14" s="1" t="str">
        <f>VLOOKUP(F14,TextTag!$A:$B,2,0)</f>
        <v>그 마법대란게 대체 뭡니까?</v>
      </c>
    </row>
    <row r="15" spans="1:7" x14ac:dyDescent="0.3">
      <c r="A15" s="1">
        <v>13</v>
      </c>
      <c r="B15" s="1">
        <v>0</v>
      </c>
      <c r="C15" s="1" t="str">
        <f>VLOOKUP(B15,Reference!$J:$K,2,0)</f>
        <v>시작</v>
      </c>
      <c r="D15" s="1" t="s">
        <v>689</v>
      </c>
      <c r="E15" s="1" t="str">
        <f>VLOOKUP(D15,TextTag!$A:$B,2,0)</f>
        <v>관리인</v>
      </c>
      <c r="F15" s="1" t="str">
        <f t="shared" si="0"/>
        <v>Tutorial_Text_13</v>
      </c>
      <c r="G15" s="1" t="str">
        <f>VLOOKUP(F15,TextTag!$A:$B,2,0)</f>
        <v>작동 원리는 나도 잘 모른다만
기본적으론 마법으로 장비를 만들어내는 장치야.</v>
      </c>
    </row>
    <row r="16" spans="1:7" x14ac:dyDescent="0.3">
      <c r="A16" s="1">
        <v>14</v>
      </c>
      <c r="B16" s="1">
        <v>0</v>
      </c>
      <c r="C16" s="1" t="str">
        <f>VLOOKUP(B16,Reference!$J:$K,2,0)</f>
        <v>시작</v>
      </c>
      <c r="D16" s="1" t="s">
        <v>689</v>
      </c>
      <c r="E16" s="1" t="str">
        <f>VLOOKUP(D16,TextTag!$A:$B,2,0)</f>
        <v>관리인</v>
      </c>
      <c r="F16" s="1" t="str">
        <f t="shared" si="0"/>
        <v>Tutorial_Text_14</v>
      </c>
      <c r="G16" s="1" t="str">
        <f>VLOOKUP(F16,TextTag!$A:$B,2,0)</f>
        <v>같은 물건을 합쳐서 더 좋은 무언가를 만들어낸다고 하더군.</v>
      </c>
    </row>
    <row r="17" spans="1:7" x14ac:dyDescent="0.3">
      <c r="A17" s="1">
        <v>15</v>
      </c>
      <c r="B17" s="1">
        <v>0</v>
      </c>
      <c r="C17" s="1" t="str">
        <f>VLOOKUP(B17,Reference!$J:$K,2,0)</f>
        <v>시작</v>
      </c>
      <c r="D17" s="1" t="s">
        <v>689</v>
      </c>
      <c r="E17" s="1" t="str">
        <f>VLOOKUP(D17,TextTag!$A:$B,2,0)</f>
        <v>관리인</v>
      </c>
      <c r="F17" s="1" t="str">
        <f t="shared" si="0"/>
        <v>Tutorial_Text_15</v>
      </c>
      <c r="G17" s="1" t="str">
        <f>VLOOKUP(F17,TextTag!$A:$B,2,0)</f>
        <v>어차피 딱히 갈 곳도 없는 형편일터인데 이 노인네 좀 도와주게.</v>
      </c>
    </row>
    <row r="18" spans="1:7" x14ac:dyDescent="0.3">
      <c r="A18" s="1">
        <v>16</v>
      </c>
      <c r="B18" s="1">
        <v>0</v>
      </c>
      <c r="C18" s="1" t="str">
        <f>VLOOKUP(B18,Reference!$J:$K,2,0)</f>
        <v>시작</v>
      </c>
      <c r="D18" s="1" t="s">
        <v>378</v>
      </c>
      <c r="E18" s="1" t="str">
        <f>VLOOKUP(D18,TextTag!$A:$B,2,0)</f>
        <v>매그</v>
      </c>
      <c r="F18" s="1" t="str">
        <f t="shared" si="0"/>
        <v>Tutorial_Text_16</v>
      </c>
      <c r="G18" s="1" t="str">
        <f>VLOOKUP(F18,TextTag!$A:$B,2,0)</f>
        <v>제가 그 일을 할 수 있을까요?</v>
      </c>
    </row>
    <row r="19" spans="1:7" x14ac:dyDescent="0.3">
      <c r="A19" s="1">
        <v>17</v>
      </c>
      <c r="B19" s="1">
        <v>0</v>
      </c>
      <c r="C19" s="1" t="str">
        <f>VLOOKUP(B19,Reference!$J:$K,2,0)</f>
        <v>시작</v>
      </c>
      <c r="D19" s="1" t="s">
        <v>689</v>
      </c>
      <c r="E19" s="1" t="str">
        <f>VLOOKUP(D19,TextTag!$A:$B,2,0)</f>
        <v>관리인</v>
      </c>
      <c r="F19" s="1" t="str">
        <f t="shared" si="0"/>
        <v>Tutorial_Text_17</v>
      </c>
      <c r="G19" s="1" t="str">
        <f>VLOOKUP(F19,TextTag!$A:$B,2,0)</f>
        <v>마법대가 그렇게 반응한 걸 봐선 가능할 것 같은데.</v>
      </c>
    </row>
    <row r="20" spans="1:7" x14ac:dyDescent="0.3">
      <c r="A20" s="1">
        <v>18</v>
      </c>
      <c r="B20" s="1">
        <v>0</v>
      </c>
      <c r="C20" s="1" t="str">
        <f>VLOOKUP(B20,Reference!$J:$K,2,0)</f>
        <v>시작</v>
      </c>
      <c r="D20" s="1" t="s">
        <v>689</v>
      </c>
      <c r="E20" s="1" t="str">
        <f>VLOOKUP(D20,TextTag!$A:$B,2,0)</f>
        <v>관리인</v>
      </c>
      <c r="F20" s="1" t="str">
        <f t="shared" si="0"/>
        <v>Tutorial_Text_18</v>
      </c>
      <c r="G20" s="1" t="str">
        <f>VLOOKUP(F20,TextTag!$A:$B,2,0)</f>
        <v>일단 마법대 정리 좀 해주겠나?</v>
      </c>
    </row>
    <row r="21" spans="1:7" x14ac:dyDescent="0.3">
      <c r="A21" s="1">
        <v>100</v>
      </c>
      <c r="B21" s="1">
        <v>1</v>
      </c>
      <c r="C21" s="1" t="str">
        <f>VLOOKUP(B21,Reference!$J:$K,2,0)</f>
        <v>머지 창 진입</v>
      </c>
      <c r="D21" s="1" t="s">
        <v>689</v>
      </c>
      <c r="E21" s="1" t="str">
        <f>VLOOKUP(D21,TextTag!$A:$B,2,0)</f>
        <v>관리인</v>
      </c>
      <c r="F21" s="1" t="str">
        <f t="shared" si="0"/>
        <v>Tutorial_Text_100</v>
      </c>
      <c r="G21" s="1" t="str">
        <f>VLOOKUP(F21,TextTag!$A:$B,2,0)</f>
        <v>정리가 끝났으니 한 번 들어가보게.</v>
      </c>
    </row>
    <row r="22" spans="1:7" x14ac:dyDescent="0.3">
      <c r="A22" s="1">
        <v>200</v>
      </c>
      <c r="B22" s="1">
        <v>2</v>
      </c>
      <c r="C22" s="1" t="str">
        <f>VLOOKUP(B22,Reference!$J:$K,2,0)</f>
        <v>아이템 꺼내기</v>
      </c>
      <c r="D22" s="1" t="s">
        <v>701</v>
      </c>
      <c r="E22" s="1" t="str">
        <f>VLOOKUP(D22,TextTag!$A:$B,2,0)</f>
        <v>관리인</v>
      </c>
      <c r="F22" s="1" t="str">
        <f t="shared" si="0"/>
        <v>Tutorial_Text_200</v>
      </c>
      <c r="G22" s="1" t="str">
        <f>VLOOKUP(F22,TextTag!$A:$B,2,0)</f>
        <v>위에 있는 상자에서 장비를 두 개 꺼내보게.</v>
      </c>
    </row>
    <row r="23" spans="1:7" x14ac:dyDescent="0.3">
      <c r="A23" s="1">
        <v>300</v>
      </c>
      <c r="B23" s="1">
        <v>3</v>
      </c>
      <c r="C23" s="1" t="str">
        <f>VLOOKUP(B23,Reference!$J:$K,2,0)</f>
        <v>아이템 머지</v>
      </c>
      <c r="D23" s="1" t="s">
        <v>701</v>
      </c>
      <c r="E23" s="1" t="str">
        <f>VLOOKUP(D23,TextTag!$A:$B,2,0)</f>
        <v>관리인</v>
      </c>
      <c r="F23" s="1" t="str">
        <f t="shared" si="0"/>
        <v>Tutorial_Text_300</v>
      </c>
      <c r="G23" s="1" t="str">
        <f>VLOOKUP(F23,TextTag!$A:$B,2,0)</f>
        <v>장비 중 하나를 드래그 해 다른 장비 위로 올려보게.</v>
      </c>
    </row>
    <row r="24" spans="1:7" x14ac:dyDescent="0.3">
      <c r="A24" s="1">
        <v>400</v>
      </c>
      <c r="B24" s="1">
        <v>4</v>
      </c>
      <c r="C24" s="1" t="str">
        <f>VLOOKUP(B24,Reference!$J:$K,2,0)</f>
        <v>퀘스트 건물 건설</v>
      </c>
      <c r="D24" s="1" t="s">
        <v>701</v>
      </c>
      <c r="E24" s="1" t="str">
        <f>VLOOKUP(D24,TextTag!$A:$B,2,0)</f>
        <v>관리인</v>
      </c>
      <c r="F24" s="1" t="str">
        <f t="shared" si="0"/>
        <v>Tutorial_Text_400</v>
      </c>
      <c r="G24" s="1" t="str">
        <f>VLOOKUP(F24,TextTag!$A:$B,2,0)</f>
        <v>오 성공했구만.</v>
      </c>
    </row>
    <row r="25" spans="1:7" x14ac:dyDescent="0.3">
      <c r="A25" s="1">
        <v>401</v>
      </c>
      <c r="B25" s="1">
        <v>4</v>
      </c>
      <c r="C25" s="1" t="str">
        <f>VLOOKUP(B25,Reference!$J:$K,2,0)</f>
        <v>퀘스트 건물 건설</v>
      </c>
      <c r="D25" s="1" t="s">
        <v>701</v>
      </c>
      <c r="E25" s="1" t="str">
        <f>VLOOKUP(D25,TextTag!$A:$B,2,0)</f>
        <v>관리인</v>
      </c>
      <c r="F25" s="1" t="str">
        <f t="shared" si="0"/>
        <v>Tutorial_Text_401</v>
      </c>
      <c r="G25" s="1" t="str">
        <f>VLOOKUP(F25,TextTag!$A:$B,2,0)</f>
        <v>괜찮은 장비를 만들어냈군.</v>
      </c>
    </row>
    <row r="26" spans="1:7" x14ac:dyDescent="0.3">
      <c r="A26" s="1">
        <v>402</v>
      </c>
      <c r="B26" s="1">
        <v>4</v>
      </c>
      <c r="C26" s="1" t="str">
        <f>VLOOKUP(B26,Reference!$J:$K,2,0)</f>
        <v>퀘스트 건물 건설</v>
      </c>
      <c r="D26" s="1" t="s">
        <v>701</v>
      </c>
      <c r="E26" s="1" t="str">
        <f>VLOOKUP(D26,TextTag!$A:$B,2,0)</f>
        <v>관리인</v>
      </c>
      <c r="F26" s="1" t="str">
        <f t="shared" si="0"/>
        <v>Tutorial_Text_402</v>
      </c>
      <c r="G26" s="1" t="str">
        <f>VLOOKUP(F26,TextTag!$A:$B,2,0)</f>
        <v>만들어진 장비를 나에게 줄 수 있나?</v>
      </c>
    </row>
    <row r="27" spans="1:7" x14ac:dyDescent="0.3">
      <c r="A27" s="1">
        <v>403</v>
      </c>
      <c r="B27" s="1">
        <v>4</v>
      </c>
      <c r="C27" s="1" t="str">
        <f>VLOOKUP(B27,Reference!$J:$K,2,0)</f>
        <v>퀘스트 건물 건설</v>
      </c>
      <c r="D27" s="1" t="s">
        <v>701</v>
      </c>
      <c r="E27" s="1" t="str">
        <f>VLOOKUP(D27,TextTag!$A:$B,2,0)</f>
        <v>관리인</v>
      </c>
      <c r="F27" s="1" t="str">
        <f t="shared" si="0"/>
        <v>Tutorial_Text_403</v>
      </c>
      <c r="G27" s="1" t="str">
        <f>VLOOKUP(F27,TextTag!$A:$B,2,0)</f>
        <v>그걸로 이 마을을 복구할 물건을 좀 구해오지.</v>
      </c>
    </row>
    <row r="28" spans="1:7" x14ac:dyDescent="0.3">
      <c r="A28" s="1">
        <v>404</v>
      </c>
      <c r="B28" s="1">
        <v>4</v>
      </c>
      <c r="C28" s="1" t="str">
        <f>VLOOKUP(B28,Reference!$J:$K,2,0)</f>
        <v>퀘스트 건물 건설</v>
      </c>
      <c r="D28" s="1" t="s">
        <v>701</v>
      </c>
      <c r="E28" s="1" t="str">
        <f>VLOOKUP(D28,TextTag!$A:$B,2,0)</f>
        <v>관리인</v>
      </c>
      <c r="F28" s="1" t="str">
        <f t="shared" si="0"/>
        <v>Tutorial_Text_404</v>
      </c>
      <c r="G28" s="1" t="str">
        <f>VLOOKUP(F28,TextTag!$A:$B,2,0)</f>
        <v>일단 저 거래소 정리 좀 해주겠나?</v>
      </c>
    </row>
    <row r="29" spans="1:7" x14ac:dyDescent="0.3">
      <c r="A29" s="1">
        <v>500</v>
      </c>
      <c r="B29" s="1">
        <v>5</v>
      </c>
      <c r="C29" s="1" t="str">
        <f>VLOOKUP(B29,Reference!$J:$K,2,0)</f>
        <v>퀘스트 창 진입</v>
      </c>
      <c r="D29" s="1" t="s">
        <v>701</v>
      </c>
      <c r="E29" s="1" t="str">
        <f>VLOOKUP(D29,TextTag!$A:$B,2,0)</f>
        <v>관리인</v>
      </c>
      <c r="F29" s="1" t="str">
        <f t="shared" si="0"/>
        <v>Tutorial_Text_500</v>
      </c>
      <c r="G29" s="1" t="str">
        <f>VLOOKUP(F29,TextTag!$A:$B,2,0)</f>
        <v>정리가 끝났으니 안에서 기다리고 있겠네.</v>
      </c>
    </row>
    <row r="30" spans="1:7" x14ac:dyDescent="0.3">
      <c r="A30" s="1">
        <v>600</v>
      </c>
      <c r="B30" s="1">
        <v>6</v>
      </c>
      <c r="C30" s="1" t="str">
        <f>VLOOKUP(B30,Reference!$J:$K,2,0)</f>
        <v>상인 클릭</v>
      </c>
      <c r="D30" s="1" t="s">
        <v>701</v>
      </c>
      <c r="E30" s="1" t="str">
        <f>VLOOKUP(D30,TextTag!$A:$B,2,0)</f>
        <v>관리인</v>
      </c>
      <c r="F30" s="1" t="str">
        <f t="shared" si="0"/>
        <v>Tutorial_Text_600</v>
      </c>
      <c r="G30" s="1" t="str">
        <f>VLOOKUP(F30,TextTag!$A:$B,2,0)</f>
        <v>위에 있는 나를 선택해주게.</v>
      </c>
    </row>
    <row r="31" spans="1:7" x14ac:dyDescent="0.3">
      <c r="A31" s="1">
        <v>700</v>
      </c>
      <c r="B31" s="1">
        <v>7</v>
      </c>
      <c r="C31" s="1" t="str">
        <f>VLOOKUP(B31,Reference!$J:$K,2,0)</f>
        <v>퀘스트 클릭</v>
      </c>
      <c r="D31" s="1" t="s">
        <v>701</v>
      </c>
      <c r="E31" s="1" t="str">
        <f>VLOOKUP(D31,TextTag!$A:$B,2,0)</f>
        <v>관리인</v>
      </c>
      <c r="F31" s="1" t="str">
        <f t="shared" si="0"/>
        <v>Tutorial_Text_700</v>
      </c>
      <c r="G31" s="1" t="str">
        <f>VLOOKUP(F31,TextTag!$A:$B,2,0)</f>
        <v>내가 임무를 줄테니 확인해보게나.</v>
      </c>
    </row>
    <row r="32" spans="1:7" x14ac:dyDescent="0.3">
      <c r="A32" s="1">
        <v>800</v>
      </c>
      <c r="B32" s="1">
        <v>8</v>
      </c>
      <c r="C32" s="1" t="str">
        <f>VLOOKUP(B32,Reference!$J:$K,2,0)</f>
        <v>퀘스트 수락</v>
      </c>
      <c r="D32" s="1" t="s">
        <v>701</v>
      </c>
      <c r="E32" s="1" t="str">
        <f>VLOOKUP(D32,TextTag!$A:$B,2,0)</f>
        <v>관리인</v>
      </c>
      <c r="F32" s="1" t="str">
        <f t="shared" si="0"/>
        <v>Tutorial_Text_800</v>
      </c>
      <c r="G32" s="1" t="str">
        <f>VLOOKUP(F32,TextTag!$A:$B,2,0)</f>
        <v>내용을 확인했다면 임무를 받아주게나.</v>
      </c>
    </row>
    <row r="33" spans="1:7" x14ac:dyDescent="0.3">
      <c r="A33" s="1">
        <v>900</v>
      </c>
      <c r="B33" s="1">
        <v>9</v>
      </c>
      <c r="C33" s="1" t="str">
        <f>VLOOKUP(B33,Reference!$J:$K,2,0)</f>
        <v>퀘스트 제출</v>
      </c>
      <c r="D33" s="1" t="s">
        <v>701</v>
      </c>
      <c r="E33" s="1" t="str">
        <f>VLOOKUP(D33,TextTag!$A:$B,2,0)</f>
        <v>관리인</v>
      </c>
      <c r="F33" s="1" t="str">
        <f t="shared" si="0"/>
        <v>Tutorial_Text_900</v>
      </c>
      <c r="G33" s="1" t="str">
        <f>VLOOKUP(F33,TextTag!$A:$B,2,0)</f>
        <v>방금 만든 장비를 건네주게나.</v>
      </c>
    </row>
    <row r="34" spans="1:7" x14ac:dyDescent="0.3">
      <c r="A34" s="1">
        <v>1000</v>
      </c>
      <c r="B34" s="1">
        <v>10</v>
      </c>
      <c r="C34" s="1" t="str">
        <f>VLOOKUP(B34,Reference!$J:$K,2,0)</f>
        <v>보상 획득</v>
      </c>
      <c r="D34" s="1" t="s">
        <v>701</v>
      </c>
      <c r="E34" s="1" t="str">
        <f>VLOOKUP(D34,TextTag!$A:$B,2,0)</f>
        <v>관리인</v>
      </c>
      <c r="F34" s="1" t="str">
        <f t="shared" si="0"/>
        <v>Tutorial_Text_1000</v>
      </c>
      <c r="G34" s="1" t="str">
        <f>VLOOKUP(F34,TextTag!$A:$B,2,0)</f>
        <v>잘 받았네.</v>
      </c>
    </row>
    <row r="35" spans="1:7" x14ac:dyDescent="0.3">
      <c r="A35" s="1">
        <v>1001</v>
      </c>
      <c r="B35" s="1">
        <v>10</v>
      </c>
      <c r="C35" s="1" t="str">
        <f>VLOOKUP(B35,Reference!$J:$K,2,0)</f>
        <v>보상 획득</v>
      </c>
      <c r="D35" s="1" t="s">
        <v>701</v>
      </c>
      <c r="E35" s="1" t="str">
        <f>VLOOKUP(D35,TextTag!$A:$B,2,0)</f>
        <v>관리인</v>
      </c>
      <c r="F35" s="1" t="str">
        <f t="shared" si="0"/>
        <v>Tutorial_Text_1001</v>
      </c>
      <c r="G35" s="1" t="str">
        <f>VLOOKUP(F35,TextTag!$A:$B,2,0)</f>
        <v>이건 마을을 복구하고 성장시키기 위해 필요한 문장일세.</v>
      </c>
    </row>
    <row r="36" spans="1:7" x14ac:dyDescent="0.3">
      <c r="A36" s="1">
        <v>1002</v>
      </c>
      <c r="B36" s="1">
        <v>10</v>
      </c>
      <c r="C36" s="1" t="str">
        <f>VLOOKUP(B36,Reference!$J:$K,2,0)</f>
        <v>보상 획득</v>
      </c>
      <c r="D36" s="1" t="s">
        <v>701</v>
      </c>
      <c r="E36" s="1" t="str">
        <f>VLOOKUP(D36,TextTag!$A:$B,2,0)</f>
        <v>관리인</v>
      </c>
      <c r="F36" s="1" t="str">
        <f t="shared" si="0"/>
        <v>Tutorial_Text_1002</v>
      </c>
      <c r="G36" s="1" t="str">
        <f>VLOOKUP(F36,TextTag!$A:$B,2,0)</f>
        <v>일종의 허가증 같은 거라고 할 수 있지.</v>
      </c>
    </row>
    <row r="37" spans="1:7" x14ac:dyDescent="0.3">
      <c r="A37" s="1">
        <v>1003</v>
      </c>
      <c r="B37" s="1">
        <v>10</v>
      </c>
      <c r="C37" s="1" t="str">
        <f>VLOOKUP(B37,Reference!$J:$K,2,0)</f>
        <v>보상 획득</v>
      </c>
      <c r="D37" s="1" t="s">
        <v>701</v>
      </c>
      <c r="E37" s="1" t="str">
        <f>VLOOKUP(D37,TextTag!$A:$B,2,0)</f>
        <v>관리인</v>
      </c>
      <c r="F37" s="1" t="str">
        <f t="shared" si="0"/>
        <v>Tutorial_Text_1003</v>
      </c>
      <c r="G37" s="1" t="str">
        <f>VLOOKUP(F37,TextTag!$A:$B,2,0)</f>
        <v>그럼 보상을 받아주게나.</v>
      </c>
    </row>
    <row r="38" spans="1:7" x14ac:dyDescent="0.3">
      <c r="A38" s="1">
        <v>1100</v>
      </c>
      <c r="B38" s="1">
        <v>11</v>
      </c>
      <c r="C38" s="1" t="str">
        <f>VLOOKUP(B38,Reference!$J:$K,2,0)</f>
        <v>여관 건설</v>
      </c>
      <c r="D38" s="1" t="s">
        <v>701</v>
      </c>
      <c r="E38" s="1" t="str">
        <f>VLOOKUP(D38,TextTag!$A:$B,2,0)</f>
        <v>관리인</v>
      </c>
      <c r="F38" s="1" t="str">
        <f t="shared" si="0"/>
        <v>Tutorial_Text_1100</v>
      </c>
      <c r="G38" s="1" t="str">
        <f>VLOOKUP(F38,TextTag!$A:$B,2,0)</f>
        <v>내가 준 문장을 받았나?</v>
      </c>
    </row>
    <row r="39" spans="1:7" x14ac:dyDescent="0.3">
      <c r="A39" s="1">
        <v>1101</v>
      </c>
      <c r="B39" s="1">
        <v>11</v>
      </c>
      <c r="C39" s="1" t="str">
        <f>VLOOKUP(B39,Reference!$J:$K,2,0)</f>
        <v>여관 건설</v>
      </c>
      <c r="D39" s="1" t="s">
        <v>701</v>
      </c>
      <c r="E39" s="1" t="str">
        <f>VLOOKUP(D39,TextTag!$A:$B,2,0)</f>
        <v>관리인</v>
      </c>
      <c r="F39" s="1" t="str">
        <f t="shared" si="0"/>
        <v>Tutorial_Text_1101</v>
      </c>
      <c r="G39" s="1" t="str">
        <f>VLOOKUP(F39,TextTag!$A:$B,2,0)</f>
        <v>아마 다른 건물 위에 필요한 목록이 보일테야.</v>
      </c>
    </row>
    <row r="40" spans="1:7" x14ac:dyDescent="0.3">
      <c r="A40" s="1">
        <v>1102</v>
      </c>
      <c r="B40" s="1">
        <v>11</v>
      </c>
      <c r="C40" s="1" t="str">
        <f>VLOOKUP(B40,Reference!$J:$K,2,0)</f>
        <v>여관 건설</v>
      </c>
      <c r="D40" s="1" t="s">
        <v>701</v>
      </c>
      <c r="E40" s="1" t="str">
        <f>VLOOKUP(D40,TextTag!$A:$B,2,0)</f>
        <v>관리인</v>
      </c>
      <c r="F40" s="1" t="str">
        <f t="shared" si="0"/>
        <v>Tutorial_Text_1102</v>
      </c>
      <c r="G40" s="1" t="str">
        <f>VLOOKUP(F40,TextTag!$A:$B,2,0)</f>
        <v>그 목록을 충족한다면 건물을 복구할 수 있네.</v>
      </c>
    </row>
    <row r="41" spans="1:7" x14ac:dyDescent="0.3">
      <c r="A41" s="1">
        <v>1103</v>
      </c>
      <c r="B41" s="1">
        <v>11</v>
      </c>
      <c r="C41" s="1" t="str">
        <f>VLOOKUP(B41,Reference!$J:$K,2,0)</f>
        <v>여관 건설</v>
      </c>
      <c r="D41" s="1" t="s">
        <v>701</v>
      </c>
      <c r="E41" s="1" t="str">
        <f>VLOOKUP(D41,TextTag!$A:$B,2,0)</f>
        <v>관리인</v>
      </c>
      <c r="F41" s="1" t="str">
        <f t="shared" si="0"/>
        <v>Tutorial_Text_1103</v>
      </c>
      <c r="G41" s="1" t="str">
        <f>VLOOKUP(F41,TextTag!$A:$B,2,0)</f>
        <v>한 번 해보겠나?</v>
      </c>
    </row>
    <row r="42" spans="1:7" x14ac:dyDescent="0.3">
      <c r="A42" s="1">
        <v>1200</v>
      </c>
      <c r="B42" s="1">
        <v>12</v>
      </c>
      <c r="C42" s="1" t="str">
        <f>VLOOKUP(B42,Reference!$J:$K,2,0)</f>
        <v>여관 진입</v>
      </c>
      <c r="D42" s="1" t="s">
        <v>701</v>
      </c>
      <c r="E42" s="1" t="str">
        <f>VLOOKUP(D42,TextTag!$A:$B,2,0)</f>
        <v>관리인</v>
      </c>
      <c r="F42" s="1" t="str">
        <f t="shared" si="0"/>
        <v>Tutorial_Text_1200</v>
      </c>
      <c r="G42" s="1" t="str">
        <f>VLOOKUP(F42,TextTag!$A:$B,2,0)</f>
        <v>창고에 있던 장비가 바닥을 드러냈군.</v>
      </c>
    </row>
    <row r="43" spans="1:7" x14ac:dyDescent="0.3">
      <c r="A43" s="1">
        <v>1201</v>
      </c>
      <c r="B43" s="1">
        <v>12</v>
      </c>
      <c r="C43" s="1" t="str">
        <f>VLOOKUP(B43,Reference!$J:$K,2,0)</f>
        <v>여관 진입</v>
      </c>
      <c r="D43" s="1" t="s">
        <v>701</v>
      </c>
      <c r="E43" s="1" t="str">
        <f>VLOOKUP(D43,TextTag!$A:$B,2,0)</f>
        <v>관리인</v>
      </c>
      <c r="F43" s="1" t="str">
        <f t="shared" si="0"/>
        <v>Tutorial_Text_1201</v>
      </c>
      <c r="G43" s="1" t="str">
        <f>VLOOKUP(F43,TextTag!$A:$B,2,0)</f>
        <v>장비를 구하기 위해선 사람을 보내야 해.</v>
      </c>
    </row>
    <row r="44" spans="1:7" x14ac:dyDescent="0.3">
      <c r="A44" s="1">
        <v>1202</v>
      </c>
      <c r="B44" s="1">
        <v>12</v>
      </c>
      <c r="C44" s="1" t="str">
        <f>VLOOKUP(B44,Reference!$J:$K,2,0)</f>
        <v>여관 진입</v>
      </c>
      <c r="D44" s="1" t="s">
        <v>701</v>
      </c>
      <c r="E44" s="1" t="str">
        <f>VLOOKUP(D44,TextTag!$A:$B,2,0)</f>
        <v>관리인</v>
      </c>
      <c r="F44" s="1" t="str">
        <f t="shared" si="0"/>
        <v>Tutorial_Text_1202</v>
      </c>
      <c r="G44" s="1" t="str">
        <f>VLOOKUP(F44,TextTag!$A:$B,2,0)</f>
        <v>이런 일에 능숙한 사람을 찾아볼까.</v>
      </c>
    </row>
    <row r="45" spans="1:7" x14ac:dyDescent="0.3">
      <c r="A45" s="1">
        <v>1203</v>
      </c>
      <c r="B45" s="1">
        <v>12</v>
      </c>
      <c r="C45" s="1" t="str">
        <f>VLOOKUP(B45,Reference!$J:$K,2,0)</f>
        <v>여관 진입</v>
      </c>
      <c r="D45" s="1" t="s">
        <v>701</v>
      </c>
      <c r="E45" s="1" t="str">
        <f>VLOOKUP(D45,TextTag!$A:$B,2,0)</f>
        <v>관리인</v>
      </c>
      <c r="F45" s="1" t="str">
        <f t="shared" si="0"/>
        <v>Tutorial_Text_1203</v>
      </c>
      <c r="G45" s="1" t="str">
        <f>VLOOKUP(F45,TextTag!$A:$B,2,0)</f>
        <v>방금 건설한 여관으로 들어가보게.</v>
      </c>
    </row>
    <row r="46" spans="1:7" x14ac:dyDescent="0.3">
      <c r="A46" s="1">
        <v>1300</v>
      </c>
      <c r="B46" s="1">
        <v>13</v>
      </c>
      <c r="C46" s="1" t="str">
        <f>VLOOKUP(B46,Reference!$J:$K,2,0)</f>
        <v>고용</v>
      </c>
      <c r="D46" s="1" t="s">
        <v>747</v>
      </c>
      <c r="E46" s="1" t="str">
        <f>VLOOKUP(D46,TextTag!$A:$B,2,0)</f>
        <v>여관 주인</v>
      </c>
      <c r="F46" s="1" t="str">
        <f t="shared" si="0"/>
        <v>Tutorial_Text_1300</v>
      </c>
      <c r="G46" s="1" t="str">
        <f>VLOOKUP(F46,TextTag!$A:$B,2,0)</f>
        <v>오랜만입니다 관리인씨.</v>
      </c>
    </row>
    <row r="47" spans="1:7" x14ac:dyDescent="0.3">
      <c r="A47" s="1">
        <v>1301</v>
      </c>
      <c r="B47" s="1">
        <v>13</v>
      </c>
      <c r="C47" s="1" t="str">
        <f>VLOOKUP(B47,Reference!$J:$K,2,0)</f>
        <v>고용</v>
      </c>
      <c r="D47" s="1" t="s">
        <v>747</v>
      </c>
      <c r="E47" s="1" t="str">
        <f>VLOOKUP(D47,TextTag!$A:$B,2,0)</f>
        <v>여관 주인</v>
      </c>
      <c r="F47" s="1" t="str">
        <f t="shared" si="0"/>
        <v>Tutorial_Text_1301</v>
      </c>
      <c r="G47" s="1" t="str">
        <f>VLOOKUP(F47,TextTag!$A:$B,2,0)</f>
        <v>아직까지 이곳에 계셨을 줄이야.</v>
      </c>
    </row>
    <row r="48" spans="1:7" x14ac:dyDescent="0.3">
      <c r="A48" s="1">
        <v>1302</v>
      </c>
      <c r="B48" s="1">
        <v>13</v>
      </c>
      <c r="C48" s="1" t="str">
        <f>VLOOKUP(B48,Reference!$J:$K,2,0)</f>
        <v>고용</v>
      </c>
      <c r="D48" s="1" t="s">
        <v>747</v>
      </c>
      <c r="E48" s="1" t="str">
        <f>VLOOKUP(D48,TextTag!$A:$B,2,0)</f>
        <v>여관 주인</v>
      </c>
      <c r="F48" s="1" t="str">
        <f t="shared" si="0"/>
        <v>Tutorial_Text_1302</v>
      </c>
      <c r="G48" s="1" t="str">
        <f>VLOOKUP(F48,TextTag!$A:$B,2,0)</f>
        <v>이곳에 다시 여관을 연다길래 한걸음에 달려왔죠.</v>
      </c>
    </row>
    <row r="49" spans="1:7" x14ac:dyDescent="0.3">
      <c r="A49" s="1">
        <v>1303</v>
      </c>
      <c r="B49" s="1">
        <v>13</v>
      </c>
      <c r="C49" s="1" t="str">
        <f>VLOOKUP(B49,Reference!$J:$K,2,0)</f>
        <v>고용</v>
      </c>
      <c r="D49" s="1" t="s">
        <v>701</v>
      </c>
      <c r="E49" s="1" t="str">
        <f>VLOOKUP(D49,TextTag!$A:$B,2,0)</f>
        <v>관리인</v>
      </c>
      <c r="F49" s="1" t="str">
        <f t="shared" si="0"/>
        <v>Tutorial_Text_1303</v>
      </c>
      <c r="G49" s="1" t="str">
        <f>VLOOKUP(F49,TextTag!$A:$B,2,0)</f>
        <v>이 사람은 이전 여관 주인의 아들 녀석이라네.</v>
      </c>
    </row>
    <row r="50" spans="1:7" x14ac:dyDescent="0.3">
      <c r="A50" s="1">
        <v>1304</v>
      </c>
      <c r="B50" s="1">
        <v>13</v>
      </c>
      <c r="C50" s="1" t="str">
        <f>VLOOKUP(B50,Reference!$J:$K,2,0)</f>
        <v>고용</v>
      </c>
      <c r="D50" s="1" t="s">
        <v>747</v>
      </c>
      <c r="E50" s="1" t="str">
        <f>VLOOKUP(D50,TextTag!$A:$B,2,0)</f>
        <v>여관 주인</v>
      </c>
      <c r="F50" s="1" t="str">
        <f t="shared" si="0"/>
        <v>Tutorial_Text_1304</v>
      </c>
      <c r="G50" s="1" t="str">
        <f>VLOOKUP(F50,TextTag!$A:$B,2,0)</f>
        <v>이 분이 죽은 마법대를 살려놓았다는 바로 그 분입니까?</v>
      </c>
    </row>
    <row r="51" spans="1:7" x14ac:dyDescent="0.3">
      <c r="A51" s="1">
        <v>1305</v>
      </c>
      <c r="B51" s="1">
        <v>13</v>
      </c>
      <c r="C51" s="1" t="str">
        <f>VLOOKUP(B51,Reference!$J:$K,2,0)</f>
        <v>고용</v>
      </c>
      <c r="D51" s="1" t="s">
        <v>747</v>
      </c>
      <c r="E51" s="1" t="str">
        <f>VLOOKUP(D51,TextTag!$A:$B,2,0)</f>
        <v>여관 주인</v>
      </c>
      <c r="F51" s="1" t="str">
        <f t="shared" si="0"/>
        <v>Tutorial_Text_1305</v>
      </c>
      <c r="G51" s="1" t="str">
        <f>VLOOKUP(F51,TextTag!$A:$B,2,0)</f>
        <v>덕분에 여관을 다시 열 수 있게 되어 정말 기쁩니다.</v>
      </c>
    </row>
    <row r="52" spans="1:7" x14ac:dyDescent="0.3">
      <c r="A52" s="1">
        <v>1306</v>
      </c>
      <c r="B52" s="1">
        <v>13</v>
      </c>
      <c r="C52" s="1" t="str">
        <f>VLOOKUP(B52,Reference!$J:$K,2,0)</f>
        <v>고용</v>
      </c>
      <c r="D52" s="1" t="s">
        <v>701</v>
      </c>
      <c r="E52" s="1" t="str">
        <f>VLOOKUP(D52,TextTag!$A:$B,2,0)</f>
        <v>관리인</v>
      </c>
      <c r="F52" s="1" t="str">
        <f t="shared" si="0"/>
        <v>Tutorial_Text_1306</v>
      </c>
      <c r="G52" s="1" t="str">
        <f>VLOOKUP(F52,TextTag!$A:$B,2,0)</f>
        <v>이야기는 여기까지 하고 사람들은 도착했나?</v>
      </c>
    </row>
    <row r="53" spans="1:7" x14ac:dyDescent="0.3">
      <c r="A53" s="1">
        <v>1307</v>
      </c>
      <c r="B53" s="1">
        <v>13</v>
      </c>
      <c r="C53" s="1" t="str">
        <f>VLOOKUP(B53,Reference!$J:$K,2,0)</f>
        <v>고용</v>
      </c>
      <c r="D53" s="1" t="s">
        <v>747</v>
      </c>
      <c r="E53" s="1" t="str">
        <f>VLOOKUP(D53,TextTag!$A:$B,2,0)</f>
        <v>여관 주인</v>
      </c>
      <c r="F53" s="1" t="str">
        <f t="shared" si="0"/>
        <v>Tutorial_Text_1307</v>
      </c>
      <c r="G53" s="1" t="str">
        <f>VLOOKUP(F53,TextTag!$A:$B,2,0)</f>
        <v>이전처럼 붐비진 않아도 몇 명이 도착했습니다.</v>
      </c>
    </row>
    <row r="54" spans="1:7" x14ac:dyDescent="0.3">
      <c r="A54" s="1">
        <v>1308</v>
      </c>
      <c r="B54" s="1">
        <v>13</v>
      </c>
      <c r="C54" s="1" t="str">
        <f>VLOOKUP(B54,Reference!$J:$K,2,0)</f>
        <v>고용</v>
      </c>
      <c r="D54" s="1" t="s">
        <v>747</v>
      </c>
      <c r="E54" s="1" t="str">
        <f>VLOOKUP(D54,TextTag!$A:$B,2,0)</f>
        <v>여관 주인</v>
      </c>
      <c r="F54" s="1" t="str">
        <f t="shared" si="0"/>
        <v>Tutorial_Text_1308</v>
      </c>
      <c r="G54" s="1" t="str">
        <f>VLOOKUP(F54,TextTag!$A:$B,2,0)</f>
        <v>이쪽에 모여있으니 한번 고용해보시지요.</v>
      </c>
    </row>
    <row r="55" spans="1:7" x14ac:dyDescent="0.3">
      <c r="A55" s="1">
        <v>1400</v>
      </c>
      <c r="B55" s="1">
        <v>14</v>
      </c>
      <c r="C55" s="1" t="str">
        <f>VLOOKUP(B55,Reference!$J:$K,2,0)</f>
        <v>캠프 건설</v>
      </c>
      <c r="D55" s="1" t="s">
        <v>748</v>
      </c>
      <c r="E55" s="1" t="str">
        <f>VLOOKUP(D55,TextTag!$A:$B,2,0)</f>
        <v>용병 전사</v>
      </c>
      <c r="F55" s="1" t="str">
        <f t="shared" si="0"/>
        <v>Tutorial_Text_1400</v>
      </c>
      <c r="G55" s="1" t="str">
        <f>VLOOKUP(F55,TextTag!$A:$B,2,0)</f>
        <v>처음뵙겠습니다. 일거리는 어디있습니까?</v>
      </c>
    </row>
    <row r="56" spans="1:7" x14ac:dyDescent="0.3">
      <c r="A56" s="1">
        <v>1401</v>
      </c>
      <c r="B56" s="1">
        <v>14</v>
      </c>
      <c r="C56" s="1" t="str">
        <f>VLOOKUP(B56,Reference!$J:$K,2,0)</f>
        <v>캠프 건설</v>
      </c>
      <c r="D56" s="1" t="s">
        <v>701</v>
      </c>
      <c r="E56" s="1" t="str">
        <f>VLOOKUP(D56,TextTag!$A:$B,2,0)</f>
        <v>관리인</v>
      </c>
      <c r="F56" s="1" t="str">
        <f t="shared" si="0"/>
        <v>Tutorial_Text_1401</v>
      </c>
      <c r="G56" s="1" t="str">
        <f>VLOOKUP(F56,TextTag!$A:$B,2,0)</f>
        <v>일이 급한가 보군.</v>
      </c>
    </row>
    <row r="57" spans="1:7" x14ac:dyDescent="0.3">
      <c r="A57" s="1">
        <v>1402</v>
      </c>
      <c r="B57" s="1">
        <v>14</v>
      </c>
      <c r="C57" s="1" t="str">
        <f>VLOOKUP(B57,Reference!$J:$K,2,0)</f>
        <v>캠프 건설</v>
      </c>
      <c r="D57" s="1" t="s">
        <v>701</v>
      </c>
      <c r="E57" s="1" t="str">
        <f>VLOOKUP(D57,TextTag!$A:$B,2,0)</f>
        <v>관리인</v>
      </c>
      <c r="F57" s="1" t="str">
        <f t="shared" si="0"/>
        <v>Tutorial_Text_1402</v>
      </c>
      <c r="G57" s="1" t="str">
        <f>VLOOKUP(F57,TextTag!$A:$B,2,0)</f>
        <v>그럼 먼저 원정 캠프를 복구해야겠군</v>
      </c>
    </row>
    <row r="58" spans="1:7" x14ac:dyDescent="0.3">
      <c r="A58" s="1">
        <v>1500</v>
      </c>
      <c r="B58" s="1">
        <v>15</v>
      </c>
      <c r="C58" s="1" t="str">
        <f>VLOOKUP(B58,Reference!$J:$K,2,0)</f>
        <v>캠프 진입</v>
      </c>
      <c r="D58" s="1" t="s">
        <v>701</v>
      </c>
      <c r="E58" s="1" t="str">
        <f>VLOOKUP(D58,TextTag!$A:$B,2,0)</f>
        <v>관리인</v>
      </c>
      <c r="F58" s="1" t="str">
        <f t="shared" si="0"/>
        <v>Tutorial_Text_1500</v>
      </c>
      <c r="G58" s="1" t="str">
        <f>VLOOKUP(F58,TextTag!$A:$B,2,0)</f>
        <v>방금 지은 원정 캠프에 들어가보겠나?</v>
      </c>
    </row>
    <row r="59" spans="1:7" x14ac:dyDescent="0.3">
      <c r="A59" s="1">
        <v>1600</v>
      </c>
      <c r="B59" s="1">
        <v>16</v>
      </c>
      <c r="C59" s="1" t="str">
        <f>VLOOKUP(B59,Reference!$J:$K,2,0)</f>
        <v>원정 멤버로 이동</v>
      </c>
      <c r="D59" s="1" t="s">
        <v>701</v>
      </c>
      <c r="E59" s="1" t="str">
        <f>VLOOKUP(D59,TextTag!$A:$B,2,0)</f>
        <v>관리인</v>
      </c>
      <c r="F59" s="1" t="str">
        <f t="shared" si="0"/>
        <v>Tutorial_Text_1600</v>
      </c>
      <c r="G59" s="1" t="str">
        <f>VLOOKUP(F59,TextTag!$A:$B,2,0)</f>
        <v>첫 원정은 작은 숲 속에 있는 던전에 다녀오는 것이라네.</v>
      </c>
    </row>
    <row r="60" spans="1:7" x14ac:dyDescent="0.3">
      <c r="A60" s="1">
        <v>1601</v>
      </c>
      <c r="B60" s="1">
        <v>16</v>
      </c>
      <c r="C60" s="1" t="str">
        <f>VLOOKUP(B60,Reference!$J:$K,2,0)</f>
        <v>원정 멤버로 이동</v>
      </c>
      <c r="D60" s="1" t="s">
        <v>748</v>
      </c>
      <c r="E60" s="1" t="str">
        <f>VLOOKUP(D60,TextTag!$A:$B,2,0)</f>
        <v>용병 전사</v>
      </c>
      <c r="F60" s="1" t="str">
        <f t="shared" si="0"/>
        <v>Tutorial_Text_1601</v>
      </c>
      <c r="G60" s="1" t="str">
        <f>VLOOKUP(F60,TextTag!$A:$B,2,0)</f>
        <v>던전이라.. 적을 물리치는 일입니까?</v>
      </c>
    </row>
    <row r="61" spans="1:7" x14ac:dyDescent="0.3">
      <c r="A61" s="1">
        <v>1602</v>
      </c>
      <c r="B61" s="1">
        <v>16</v>
      </c>
      <c r="C61" s="1" t="str">
        <f>VLOOKUP(B61,Reference!$J:$K,2,0)</f>
        <v>원정 멤버로 이동</v>
      </c>
      <c r="D61" s="1" t="s">
        <v>701</v>
      </c>
      <c r="E61" s="1" t="str">
        <f>VLOOKUP(D61,TextTag!$A:$B,2,0)</f>
        <v>관리인</v>
      </c>
      <c r="F61" s="1" t="str">
        <f t="shared" si="0"/>
        <v>Tutorial_Text_1602</v>
      </c>
      <c r="G61" s="1" t="str">
        <f>VLOOKUP(F61,TextTag!$A:$B,2,0)</f>
        <v>적을 물리치고 쓸만한 장비를 가져오게.</v>
      </c>
    </row>
    <row r="62" spans="1:7" x14ac:dyDescent="0.3">
      <c r="A62" s="1">
        <v>1603</v>
      </c>
      <c r="B62" s="1">
        <v>16</v>
      </c>
      <c r="C62" s="1" t="str">
        <f>VLOOKUP(B62,Reference!$J:$K,2,0)</f>
        <v>원정 멤버로 이동</v>
      </c>
      <c r="D62" s="1" t="s">
        <v>748</v>
      </c>
      <c r="E62" s="1" t="str">
        <f>VLOOKUP(D62,TextTag!$A:$B,2,0)</f>
        <v>용병 전사</v>
      </c>
      <c r="F62" s="1" t="str">
        <f t="shared" si="0"/>
        <v>Tutorial_Text_1603</v>
      </c>
      <c r="G62" s="1" t="str">
        <f>VLOOKUP(F62,TextTag!$A:$B,2,0)</f>
        <v>뭐 괜찮은 일이군요.</v>
      </c>
    </row>
    <row r="63" spans="1:7" x14ac:dyDescent="0.3">
      <c r="A63" s="1">
        <v>1604</v>
      </c>
      <c r="B63" s="1">
        <v>16</v>
      </c>
      <c r="C63" s="1" t="str">
        <f>VLOOKUP(B63,Reference!$J:$K,2,0)</f>
        <v>원정 멤버로 이동</v>
      </c>
      <c r="D63" s="1" t="s">
        <v>748</v>
      </c>
      <c r="E63" s="1" t="str">
        <f>VLOOKUP(D63,TextTag!$A:$B,2,0)</f>
        <v>용병 전사</v>
      </c>
      <c r="F63" s="1" t="str">
        <f t="shared" si="0"/>
        <v>Tutorial_Text_1604</v>
      </c>
      <c r="G63" s="1" t="str">
        <f>VLOOKUP(F63,TextTag!$A:$B,2,0)</f>
        <v>안에 적은 얼마나 있습니까?</v>
      </c>
    </row>
    <row r="64" spans="1:7" x14ac:dyDescent="0.3">
      <c r="A64" s="1">
        <v>1605</v>
      </c>
      <c r="B64" s="1">
        <v>16</v>
      </c>
      <c r="C64" s="1" t="str">
        <f>VLOOKUP(B64,Reference!$J:$K,2,0)</f>
        <v>원정 멤버로 이동</v>
      </c>
      <c r="D64" s="1" t="s">
        <v>701</v>
      </c>
      <c r="E64" s="1" t="str">
        <f>VLOOKUP(D64,TextTag!$A:$B,2,0)</f>
        <v>관리인</v>
      </c>
      <c r="F64" s="1" t="str">
        <f t="shared" si="0"/>
        <v>Tutorial_Text_1605</v>
      </c>
      <c r="G64" s="1" t="str">
        <f>VLOOKUP(F64,TextTag!$A:$B,2,0)</f>
        <v>그다지 많지 않네.</v>
      </c>
    </row>
    <row r="65" spans="1:7" x14ac:dyDescent="0.3">
      <c r="A65" s="1">
        <v>1606</v>
      </c>
      <c r="B65" s="1">
        <v>16</v>
      </c>
      <c r="C65" s="1" t="str">
        <f>VLOOKUP(B65,Reference!$J:$K,2,0)</f>
        <v>원정 멤버로 이동</v>
      </c>
      <c r="D65" s="1" t="s">
        <v>701</v>
      </c>
      <c r="E65" s="1" t="str">
        <f>VLOOKUP(D65,TextTag!$A:$B,2,0)</f>
        <v>관리인</v>
      </c>
      <c r="F65" s="1" t="str">
        <f t="shared" si="0"/>
        <v>Tutorial_Text_1606</v>
      </c>
      <c r="G65" s="1" t="str">
        <f>VLOOKUP(F65,TextTag!$A:$B,2,0)</f>
        <v>자네라면 충분히 해결할 수 있을 정도야.</v>
      </c>
    </row>
    <row r="66" spans="1:7" x14ac:dyDescent="0.3">
      <c r="A66" s="1">
        <v>1607</v>
      </c>
      <c r="B66" s="1">
        <v>16</v>
      </c>
      <c r="C66" s="1" t="str">
        <f>VLOOKUP(B66,Reference!$J:$K,2,0)</f>
        <v>원정 멤버로 이동</v>
      </c>
      <c r="D66" s="1" t="s">
        <v>748</v>
      </c>
      <c r="E66" s="1" t="str">
        <f>VLOOKUP(D66,TextTag!$A:$B,2,0)</f>
        <v>용병 전사</v>
      </c>
      <c r="F66" s="1" t="str">
        <f t="shared" si="0"/>
        <v>Tutorial_Text_1607</v>
      </c>
      <c r="G66" s="1" t="str">
        <f>VLOOKUP(F66,TextTag!$A:$B,2,0)</f>
        <v>알겠습니다.</v>
      </c>
    </row>
    <row r="67" spans="1:7" x14ac:dyDescent="0.3">
      <c r="A67" s="1">
        <v>1608</v>
      </c>
      <c r="B67" s="1">
        <v>16</v>
      </c>
      <c r="C67" s="1" t="str">
        <f>VLOOKUP(B67,Reference!$J:$K,2,0)</f>
        <v>원정 멤버로 이동</v>
      </c>
      <c r="D67" s="1" t="s">
        <v>748</v>
      </c>
      <c r="E67" s="1" t="str">
        <f>VLOOKUP(D67,TextTag!$A:$B,2,0)</f>
        <v>용병 전사</v>
      </c>
      <c r="F67" s="1" t="str">
        <f t="shared" si="0"/>
        <v>Tutorial_Text_1608</v>
      </c>
      <c r="G67" s="1" t="str">
        <f>VLOOKUP(F67,TextTag!$A:$B,2,0)</f>
        <v>그럼 준비하시죠.</v>
      </c>
    </row>
    <row r="68" spans="1:7" x14ac:dyDescent="0.3">
      <c r="A68" s="1">
        <v>1700</v>
      </c>
      <c r="B68" s="1">
        <v>17</v>
      </c>
      <c r="C68" s="1" t="str">
        <f>VLOOKUP(B68,Reference!$J:$K,2,0)</f>
        <v>원정 멤버 선택</v>
      </c>
      <c r="D68" s="1" t="s">
        <v>748</v>
      </c>
      <c r="E68" s="1" t="str">
        <f>VLOOKUP(D68,TextTag!$A:$B,2,0)</f>
        <v>용병 전사</v>
      </c>
      <c r="F68" s="1" t="str">
        <f t="shared" ref="F68:F78" si="1">"Tutorial_Text_"&amp;A68</f>
        <v>Tutorial_Text_1700</v>
      </c>
      <c r="G68" s="1" t="str">
        <f>VLOOKUP(F68,TextTag!$A:$B,2,0)</f>
        <v>원정 멤버에 저를 추가해주십시오.</v>
      </c>
    </row>
    <row r="69" spans="1:7" x14ac:dyDescent="0.3">
      <c r="A69" s="1">
        <v>1800</v>
      </c>
      <c r="B69" s="1">
        <v>18</v>
      </c>
      <c r="C69" s="1" t="str">
        <f>VLOOKUP(B69,Reference!$J:$K,2,0)</f>
        <v>원정 시작</v>
      </c>
      <c r="D69" s="1" t="s">
        <v>748</v>
      </c>
      <c r="E69" s="1" t="str">
        <f>VLOOKUP(D69,TextTag!$A:$B,2,0)</f>
        <v>용병 전사</v>
      </c>
      <c r="F69" s="1" t="str">
        <f t="shared" si="1"/>
        <v>Tutorial_Text_1800</v>
      </c>
      <c r="G69" s="1" t="str">
        <f>VLOOKUP(F69,TextTag!$A:$B,2,0)</f>
        <v>그럼 출발하시죠.</v>
      </c>
    </row>
    <row r="70" spans="1:7" x14ac:dyDescent="0.3">
      <c r="A70" s="1">
        <v>1900</v>
      </c>
      <c r="B70" s="1">
        <v>19</v>
      </c>
      <c r="C70" s="1" t="str">
        <f>VLOOKUP(B70,Reference!$J:$K,2,0)</f>
        <v>원정 보상</v>
      </c>
      <c r="D70" s="1" t="s">
        <v>701</v>
      </c>
      <c r="E70" s="1" t="str">
        <f>VLOOKUP(D70,TextTag!$A:$B,2,0)</f>
        <v>관리인</v>
      </c>
      <c r="F70" s="1" t="str">
        <f t="shared" si="1"/>
        <v>Tutorial_Text_1900</v>
      </c>
      <c r="G70" s="1" t="str">
        <f>VLOOKUP(F70,TextTag!$A:$B,2,0)</f>
        <v>원정이 끝났다고 전달받았네.</v>
      </c>
    </row>
    <row r="71" spans="1:7" x14ac:dyDescent="0.3">
      <c r="A71" s="1">
        <v>1901</v>
      </c>
      <c r="B71" s="1">
        <v>19</v>
      </c>
      <c r="C71" s="1" t="str">
        <f>VLOOKUP(B71,Reference!$J:$K,2,0)</f>
        <v>원정 보상</v>
      </c>
      <c r="D71" s="1" t="s">
        <v>701</v>
      </c>
      <c r="E71" s="1" t="str">
        <f>VLOOKUP(D71,TextTag!$A:$B,2,0)</f>
        <v>관리인</v>
      </c>
      <c r="F71" s="1" t="str">
        <f t="shared" si="1"/>
        <v>Tutorial_Text_1901</v>
      </c>
      <c r="G71" s="1" t="str">
        <f>VLOOKUP(F71,TextTag!$A:$B,2,0)</f>
        <v>캠프로 가 어떤 성과를 얻었는지 확인해보지.</v>
      </c>
    </row>
    <row r="72" spans="1:7" x14ac:dyDescent="0.3">
      <c r="A72" s="1">
        <v>2000</v>
      </c>
      <c r="B72" s="1">
        <v>20</v>
      </c>
      <c r="C72" s="1" t="str">
        <f>VLOOKUP(B72,Reference!$J:$K,2,0)</f>
        <v>튜토리얼 종료</v>
      </c>
      <c r="D72" s="1" t="s">
        <v>701</v>
      </c>
      <c r="E72" s="1" t="str">
        <f>VLOOKUP(D72,TextTag!$A:$B,2,0)</f>
        <v>관리인</v>
      </c>
      <c r="F72" s="1" t="str">
        <f t="shared" si="1"/>
        <v>Tutorial_Text_2000</v>
      </c>
      <c r="G72" s="1" t="str">
        <f>VLOOKUP(F72,TextTag!$A:$B,2,0)</f>
        <v>다시 합성할 장비를 얻었군.</v>
      </c>
    </row>
    <row r="73" spans="1:7" x14ac:dyDescent="0.3">
      <c r="A73" s="1">
        <v>2001</v>
      </c>
      <c r="B73" s="1">
        <v>20</v>
      </c>
      <c r="C73" s="1" t="str">
        <f>VLOOKUP(B73,Reference!$J:$K,2,0)</f>
        <v>튜토리얼 종료</v>
      </c>
      <c r="D73" s="1" t="s">
        <v>701</v>
      </c>
      <c r="E73" s="1" t="str">
        <f>VLOOKUP(D73,TextTag!$A:$B,2,0)</f>
        <v>관리인</v>
      </c>
      <c r="F73" s="1" t="str">
        <f t="shared" si="1"/>
        <v>Tutorial_Text_2001</v>
      </c>
      <c r="G73" s="1" t="str">
        <f>VLOOKUP(F73,TextTag!$A:$B,2,0)</f>
        <v>지금까지 해왔던 걸 기억하는가?</v>
      </c>
    </row>
    <row r="74" spans="1:7" x14ac:dyDescent="0.3">
      <c r="A74" s="1">
        <v>2002</v>
      </c>
      <c r="B74" s="1">
        <v>20</v>
      </c>
      <c r="C74" s="1" t="str">
        <f>VLOOKUP(B74,Reference!$J:$K,2,0)</f>
        <v>튜토리얼 종료</v>
      </c>
      <c r="D74" s="1" t="s">
        <v>701</v>
      </c>
      <c r="E74" s="1" t="str">
        <f>VLOOKUP(D74,TextTag!$A:$B,2,0)</f>
        <v>관리인</v>
      </c>
      <c r="F74" s="1" t="str">
        <f t="shared" si="1"/>
        <v>Tutorial_Text_2002</v>
      </c>
      <c r="G74" s="1" t="str">
        <f>VLOOKUP(F74,TextTag!$A:$B,2,0)</f>
        <v>원정대를 통해 장비를 얻고 마법대에서 장비를 합성해</v>
      </c>
    </row>
    <row r="75" spans="1:7" x14ac:dyDescent="0.3">
      <c r="A75" s="1">
        <v>2003</v>
      </c>
      <c r="B75" s="1">
        <v>20</v>
      </c>
      <c r="C75" s="1" t="str">
        <f>VLOOKUP(B75,Reference!$J:$K,2,0)</f>
        <v>튜토리얼 종료</v>
      </c>
      <c r="D75" s="1" t="s">
        <v>701</v>
      </c>
      <c r="E75" s="1" t="str">
        <f>VLOOKUP(D75,TextTag!$A:$B,2,0)</f>
        <v>관리인</v>
      </c>
      <c r="F75" s="1" t="str">
        <f t="shared" si="1"/>
        <v>Tutorial_Text_2003</v>
      </c>
      <c r="G75" s="1" t="str">
        <f>VLOOKUP(F75,TextTag!$A:$B,2,0)</f>
        <v>그걸 전달하면 되는거지.</v>
      </c>
    </row>
    <row r="76" spans="1:7" x14ac:dyDescent="0.3">
      <c r="A76" s="1">
        <v>2004</v>
      </c>
      <c r="B76" s="1">
        <v>20</v>
      </c>
      <c r="C76" s="1" t="str">
        <f>VLOOKUP(B76,Reference!$J:$K,2,0)</f>
        <v>튜토리얼 종료</v>
      </c>
      <c r="D76" s="1" t="s">
        <v>378</v>
      </c>
      <c r="E76" s="1" t="str">
        <f>VLOOKUP(D76,TextTag!$A:$B,2,0)</f>
        <v>매그</v>
      </c>
      <c r="F76" s="1" t="str">
        <f t="shared" si="1"/>
        <v>Tutorial_Text_2004</v>
      </c>
      <c r="G76" s="1" t="str">
        <f>VLOOKUP(F76,TextTag!$A:$B,2,0)</f>
        <v>그렇군요.</v>
      </c>
    </row>
    <row r="77" spans="1:7" x14ac:dyDescent="0.3">
      <c r="A77" s="1">
        <v>2005</v>
      </c>
      <c r="B77" s="1">
        <v>20</v>
      </c>
      <c r="C77" s="1" t="str">
        <f>VLOOKUP(B77,Reference!$J:$K,2,0)</f>
        <v>튜토리얼 종료</v>
      </c>
      <c r="D77" s="1" t="s">
        <v>701</v>
      </c>
      <c r="E77" s="1" t="str">
        <f>VLOOKUP(D77,TextTag!$A:$B,2,0)</f>
        <v>관리인</v>
      </c>
      <c r="F77" s="1" t="str">
        <f t="shared" si="1"/>
        <v>Tutorial_Text_2005</v>
      </c>
      <c r="G77" s="1" t="str">
        <f>VLOOKUP(F77,TextTag!$A:$B,2,0)</f>
        <v>앞으로도 잘 부탁하네.</v>
      </c>
    </row>
    <row r="78" spans="1:7" x14ac:dyDescent="0.3">
      <c r="A78" s="1">
        <v>2006</v>
      </c>
      <c r="B78" s="1">
        <v>20</v>
      </c>
      <c r="C78" s="1" t="str">
        <f>VLOOKUP(B78,Reference!$J:$K,2,0)</f>
        <v>튜토리얼 종료</v>
      </c>
      <c r="D78" s="1" t="s">
        <v>378</v>
      </c>
      <c r="E78" s="1" t="str">
        <f>VLOOKUP(D78,TextTag!$A:$B,2,0)</f>
        <v>매그</v>
      </c>
      <c r="F78" s="1" t="str">
        <f t="shared" si="1"/>
        <v>Tutorial_Text_2006</v>
      </c>
      <c r="G78" s="1" t="str">
        <f>VLOOKUP(F78,TextTag!$A:$B,2,0)</f>
        <v>잘 부탁드립니다.</v>
      </c>
    </row>
  </sheetData>
  <phoneticPr fontId="1" type="noConversion"/>
  <pageMargins left="0.7" right="0.7" top="0.75" bottom="0.75" header="0.3" footer="0.3"/>
  <ignoredErrors>
    <ignoredError sqref="F2:F78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872E-B9A4-4D48-A924-92065692162D}">
  <dimension ref="A1:F14"/>
  <sheetViews>
    <sheetView workbookViewId="0">
      <selection activeCell="F12" sqref="F12"/>
    </sheetView>
  </sheetViews>
  <sheetFormatPr defaultRowHeight="16.5" x14ac:dyDescent="0.3"/>
  <cols>
    <col min="1" max="1" width="7.875" customWidth="1"/>
    <col min="2" max="2" width="9.875" customWidth="1"/>
    <col min="3" max="3" width="13" customWidth="1"/>
    <col min="4" max="4" width="13.25" customWidth="1"/>
    <col min="5" max="5" width="13" customWidth="1"/>
  </cols>
  <sheetData>
    <row r="1" spans="1:6" x14ac:dyDescent="0.3">
      <c r="A1" s="2" t="s">
        <v>883</v>
      </c>
      <c r="B1" s="2" t="s">
        <v>881</v>
      </c>
      <c r="C1" s="2" t="s">
        <v>878</v>
      </c>
      <c r="D1" s="2" t="s">
        <v>879</v>
      </c>
      <c r="E1" s="2" t="s">
        <v>880</v>
      </c>
      <c r="F1" s="2" t="s">
        <v>882</v>
      </c>
    </row>
    <row r="2" spans="1:6" x14ac:dyDescent="0.3">
      <c r="A2" s="1">
        <v>-10</v>
      </c>
      <c r="B2" s="1">
        <v>0</v>
      </c>
      <c r="C2" s="1">
        <v>0</v>
      </c>
      <c r="D2" s="1">
        <v>10</v>
      </c>
      <c r="E2" s="1">
        <v>30</v>
      </c>
      <c r="F2" s="10">
        <f t="shared" ref="F2:F14" si="0">(C2*1+D2*2+E2*4)/(B2+C2+D2+E2)</f>
        <v>3.5</v>
      </c>
    </row>
    <row r="3" spans="1:6" x14ac:dyDescent="0.3">
      <c r="A3" s="1">
        <v>-9</v>
      </c>
      <c r="B3" s="1">
        <v>0</v>
      </c>
      <c r="C3" s="1">
        <v>0</v>
      </c>
      <c r="D3" s="1">
        <v>10</v>
      </c>
      <c r="E3" s="1">
        <v>20</v>
      </c>
      <c r="F3" s="10">
        <f t="shared" si="0"/>
        <v>3.3333333333333335</v>
      </c>
    </row>
    <row r="4" spans="1:6" x14ac:dyDescent="0.3">
      <c r="A4" s="1">
        <v>-8</v>
      </c>
      <c r="B4" s="1">
        <v>0</v>
      </c>
      <c r="C4" s="1">
        <v>0</v>
      </c>
      <c r="D4" s="1">
        <v>20</v>
      </c>
      <c r="E4" s="1">
        <v>20</v>
      </c>
      <c r="F4" s="10">
        <f t="shared" si="0"/>
        <v>3</v>
      </c>
    </row>
    <row r="5" spans="1:6" x14ac:dyDescent="0.3">
      <c r="A5" s="1">
        <v>-7</v>
      </c>
      <c r="B5" s="1">
        <v>0</v>
      </c>
      <c r="C5" s="1">
        <v>5</v>
      </c>
      <c r="D5" s="1">
        <v>20</v>
      </c>
      <c r="E5" s="1">
        <v>15</v>
      </c>
      <c r="F5" s="10">
        <f t="shared" si="0"/>
        <v>2.625</v>
      </c>
    </row>
    <row r="6" spans="1:6" x14ac:dyDescent="0.3">
      <c r="A6" s="1">
        <v>-6</v>
      </c>
      <c r="B6" s="1">
        <v>0</v>
      </c>
      <c r="C6" s="1">
        <v>5</v>
      </c>
      <c r="D6" s="1">
        <v>40</v>
      </c>
      <c r="E6" s="1">
        <v>15</v>
      </c>
      <c r="F6" s="10">
        <f t="shared" si="0"/>
        <v>2.4166666666666665</v>
      </c>
    </row>
    <row r="7" spans="1:6" x14ac:dyDescent="0.3">
      <c r="A7" s="1">
        <v>-5</v>
      </c>
      <c r="B7" s="1">
        <v>0</v>
      </c>
      <c r="C7" s="1">
        <v>10</v>
      </c>
      <c r="D7" s="1">
        <v>40</v>
      </c>
      <c r="E7" s="1">
        <v>10</v>
      </c>
      <c r="F7" s="10">
        <f t="shared" si="0"/>
        <v>2.1666666666666665</v>
      </c>
    </row>
    <row r="8" spans="1:6" x14ac:dyDescent="0.3">
      <c r="A8" s="1">
        <v>-4</v>
      </c>
      <c r="B8" s="1">
        <v>5</v>
      </c>
      <c r="C8" s="1">
        <v>15</v>
      </c>
      <c r="D8" s="1">
        <v>40</v>
      </c>
      <c r="E8" s="1">
        <v>10</v>
      </c>
      <c r="F8" s="10">
        <f t="shared" si="0"/>
        <v>1.9285714285714286</v>
      </c>
    </row>
    <row r="9" spans="1:6" x14ac:dyDescent="0.3">
      <c r="A9" s="1">
        <v>-3</v>
      </c>
      <c r="B9" s="1">
        <v>5</v>
      </c>
      <c r="C9" s="1">
        <v>15</v>
      </c>
      <c r="D9" s="1">
        <v>30</v>
      </c>
      <c r="E9" s="1">
        <v>5</v>
      </c>
      <c r="F9" s="10">
        <f t="shared" si="0"/>
        <v>1.7272727272727273</v>
      </c>
    </row>
    <row r="10" spans="1:6" x14ac:dyDescent="0.3">
      <c r="A10" s="1">
        <v>-2</v>
      </c>
      <c r="B10" s="1">
        <v>10</v>
      </c>
      <c r="C10" s="1">
        <v>20</v>
      </c>
      <c r="D10" s="1">
        <v>10</v>
      </c>
      <c r="E10" s="1">
        <v>5</v>
      </c>
      <c r="F10" s="10">
        <f>(C10*1+D10*2+E10*4)/(B10+C10+D10+E10)</f>
        <v>1.3333333333333333</v>
      </c>
    </row>
    <row r="11" spans="1:6" x14ac:dyDescent="0.3">
      <c r="A11" s="1">
        <v>-1</v>
      </c>
      <c r="B11" s="1">
        <v>10</v>
      </c>
      <c r="C11" s="1">
        <v>20</v>
      </c>
      <c r="D11" s="1">
        <v>5</v>
      </c>
      <c r="E11" s="1">
        <v>0</v>
      </c>
      <c r="F11" s="10">
        <f t="shared" si="0"/>
        <v>0.8571428571428571</v>
      </c>
    </row>
    <row r="12" spans="1:6" x14ac:dyDescent="0.3">
      <c r="A12" s="1">
        <v>0</v>
      </c>
      <c r="B12" s="1">
        <v>10</v>
      </c>
      <c r="C12" s="1">
        <v>10</v>
      </c>
      <c r="D12" s="1">
        <v>0</v>
      </c>
      <c r="E12" s="1">
        <v>0</v>
      </c>
      <c r="F12" s="10">
        <f t="shared" si="0"/>
        <v>0.5</v>
      </c>
    </row>
    <row r="13" spans="1:6" x14ac:dyDescent="0.3">
      <c r="A13" s="1">
        <v>1</v>
      </c>
      <c r="B13" s="1">
        <v>10</v>
      </c>
      <c r="C13" s="1">
        <v>5</v>
      </c>
      <c r="D13" s="1">
        <v>0</v>
      </c>
      <c r="E13" s="1">
        <v>0</v>
      </c>
      <c r="F13" s="10">
        <f t="shared" si="0"/>
        <v>0.33333333333333331</v>
      </c>
    </row>
    <row r="14" spans="1:6" x14ac:dyDescent="0.3">
      <c r="A14" s="1">
        <v>2</v>
      </c>
      <c r="B14" s="1">
        <v>10</v>
      </c>
      <c r="C14" s="1">
        <v>0</v>
      </c>
      <c r="D14" s="1">
        <v>0</v>
      </c>
      <c r="E14" s="1">
        <v>0</v>
      </c>
      <c r="F14" s="10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DA8-0451-4789-BF9C-DBB1721B45C7}">
  <dimension ref="A1:C255"/>
  <sheetViews>
    <sheetView topLeftCell="A54" workbookViewId="0">
      <selection activeCell="B68" sqref="B68"/>
    </sheetView>
  </sheetViews>
  <sheetFormatPr defaultRowHeight="16.5" x14ac:dyDescent="0.3"/>
  <cols>
    <col min="1" max="1" width="39.625" customWidth="1"/>
    <col min="2" max="2" width="76.75" customWidth="1"/>
    <col min="3" max="3" width="16.75" bestFit="1" customWidth="1"/>
  </cols>
  <sheetData>
    <row r="1" spans="1:3" x14ac:dyDescent="0.3">
      <c r="A1" s="7" t="s">
        <v>41</v>
      </c>
      <c r="B1" s="8" t="s">
        <v>42</v>
      </c>
      <c r="C1" s="8" t="s">
        <v>43</v>
      </c>
    </row>
    <row r="2" spans="1:3" x14ac:dyDescent="0.3">
      <c r="A2" s="5" t="s">
        <v>339</v>
      </c>
      <c r="B2" s="6" t="s">
        <v>340</v>
      </c>
      <c r="C2" s="6" t="s">
        <v>78</v>
      </c>
    </row>
    <row r="3" spans="1:3" x14ac:dyDescent="0.3">
      <c r="A3" s="5" t="s">
        <v>711</v>
      </c>
      <c r="B3" s="6" t="s">
        <v>714</v>
      </c>
      <c r="C3" s="6" t="s">
        <v>78</v>
      </c>
    </row>
    <row r="4" spans="1:3" x14ac:dyDescent="0.3">
      <c r="A4" s="5" t="s">
        <v>145</v>
      </c>
      <c r="B4" s="6" t="s">
        <v>0</v>
      </c>
      <c r="C4" s="6" t="s">
        <v>1</v>
      </c>
    </row>
    <row r="5" spans="1:3" x14ac:dyDescent="0.3">
      <c r="A5" s="5" t="s">
        <v>147</v>
      </c>
      <c r="B5" s="6" t="s">
        <v>148</v>
      </c>
      <c r="C5" s="6" t="s">
        <v>1</v>
      </c>
    </row>
    <row r="6" spans="1:3" x14ac:dyDescent="0.3">
      <c r="A6" s="5" t="s">
        <v>149</v>
      </c>
      <c r="B6" s="6" t="s">
        <v>159</v>
      </c>
      <c r="C6" s="6" t="s">
        <v>1</v>
      </c>
    </row>
    <row r="7" spans="1:3" x14ac:dyDescent="0.3">
      <c r="A7" s="5" t="s">
        <v>150</v>
      </c>
      <c r="B7" s="6" t="s">
        <v>160</v>
      </c>
      <c r="C7" s="6" t="s">
        <v>1</v>
      </c>
    </row>
    <row r="8" spans="1:3" x14ac:dyDescent="0.3">
      <c r="A8" s="5" t="s">
        <v>151</v>
      </c>
      <c r="B8" s="6" t="s">
        <v>161</v>
      </c>
      <c r="C8" s="6" t="s">
        <v>1</v>
      </c>
    </row>
    <row r="9" spans="1:3" x14ac:dyDescent="0.3">
      <c r="A9" s="5" t="s">
        <v>152</v>
      </c>
      <c r="B9" s="6" t="s">
        <v>162</v>
      </c>
      <c r="C9" s="6" t="s">
        <v>1</v>
      </c>
    </row>
    <row r="10" spans="1:3" x14ac:dyDescent="0.3">
      <c r="A10" s="5" t="s">
        <v>153</v>
      </c>
      <c r="B10" s="6" t="s">
        <v>163</v>
      </c>
      <c r="C10" s="6" t="s">
        <v>1</v>
      </c>
    </row>
    <row r="11" spans="1:3" x14ac:dyDescent="0.3">
      <c r="A11" s="5" t="s">
        <v>154</v>
      </c>
      <c r="B11" s="6" t="s">
        <v>719</v>
      </c>
      <c r="C11" s="6" t="s">
        <v>1</v>
      </c>
    </row>
    <row r="12" spans="1:3" x14ac:dyDescent="0.3">
      <c r="A12" s="5" t="s">
        <v>155</v>
      </c>
      <c r="B12" s="6" t="s">
        <v>164</v>
      </c>
      <c r="C12" s="6" t="s">
        <v>1</v>
      </c>
    </row>
    <row r="13" spans="1:3" x14ac:dyDescent="0.3">
      <c r="A13" s="5" t="s">
        <v>156</v>
      </c>
      <c r="B13" s="1" t="s">
        <v>167</v>
      </c>
      <c r="C13" s="6" t="s">
        <v>1</v>
      </c>
    </row>
    <row r="14" spans="1:3" x14ac:dyDescent="0.3">
      <c r="A14" s="5" t="s">
        <v>157</v>
      </c>
      <c r="B14" s="6" t="s">
        <v>165</v>
      </c>
      <c r="C14" s="6" t="s">
        <v>1</v>
      </c>
    </row>
    <row r="15" spans="1:3" x14ac:dyDescent="0.3">
      <c r="A15" s="5" t="s">
        <v>158</v>
      </c>
      <c r="B15" s="6" t="s">
        <v>166</v>
      </c>
      <c r="C15" s="6" t="s">
        <v>1</v>
      </c>
    </row>
    <row r="16" spans="1:3" x14ac:dyDescent="0.3">
      <c r="A16" s="5" t="s">
        <v>168</v>
      </c>
      <c r="B16" s="6" t="s">
        <v>169</v>
      </c>
      <c r="C16" s="6" t="s">
        <v>1</v>
      </c>
    </row>
    <row r="17" spans="1:3" x14ac:dyDescent="0.3">
      <c r="A17" s="5" t="s">
        <v>180</v>
      </c>
      <c r="B17" s="6" t="s">
        <v>170</v>
      </c>
      <c r="C17" s="6" t="s">
        <v>1</v>
      </c>
    </row>
    <row r="18" spans="1:3" x14ac:dyDescent="0.3">
      <c r="A18" s="5" t="s">
        <v>181</v>
      </c>
      <c r="B18" s="6" t="s">
        <v>171</v>
      </c>
      <c r="C18" s="6" t="s">
        <v>1</v>
      </c>
    </row>
    <row r="19" spans="1:3" x14ac:dyDescent="0.3">
      <c r="A19" s="5" t="s">
        <v>182</v>
      </c>
      <c r="B19" s="6" t="s">
        <v>172</v>
      </c>
      <c r="C19" s="6" t="s">
        <v>1</v>
      </c>
    </row>
    <row r="20" spans="1:3" x14ac:dyDescent="0.3">
      <c r="A20" s="5" t="s">
        <v>183</v>
      </c>
      <c r="B20" s="6" t="s">
        <v>173</v>
      </c>
      <c r="C20" s="6" t="s">
        <v>1</v>
      </c>
    </row>
    <row r="21" spans="1:3" x14ac:dyDescent="0.3">
      <c r="A21" s="5" t="s">
        <v>184</v>
      </c>
      <c r="B21" s="6" t="s">
        <v>174</v>
      </c>
      <c r="C21" s="6" t="s">
        <v>1</v>
      </c>
    </row>
    <row r="22" spans="1:3" x14ac:dyDescent="0.3">
      <c r="A22" s="5" t="s">
        <v>185</v>
      </c>
      <c r="B22" s="6" t="s">
        <v>175</v>
      </c>
      <c r="C22" s="6" t="s">
        <v>1</v>
      </c>
    </row>
    <row r="23" spans="1:3" x14ac:dyDescent="0.3">
      <c r="A23" s="5" t="s">
        <v>186</v>
      </c>
      <c r="B23" s="6" t="s">
        <v>720</v>
      </c>
      <c r="C23" s="6" t="s">
        <v>1</v>
      </c>
    </row>
    <row r="24" spans="1:3" x14ac:dyDescent="0.3">
      <c r="A24" s="5" t="s">
        <v>187</v>
      </c>
      <c r="B24" s="6" t="s">
        <v>176</v>
      </c>
      <c r="C24" s="6" t="s">
        <v>1</v>
      </c>
    </row>
    <row r="25" spans="1:3" x14ac:dyDescent="0.3">
      <c r="A25" s="5" t="s">
        <v>188</v>
      </c>
      <c r="B25" s="1" t="s">
        <v>177</v>
      </c>
      <c r="C25" s="6" t="s">
        <v>1</v>
      </c>
    </row>
    <row r="26" spans="1:3" x14ac:dyDescent="0.3">
      <c r="A26" s="5" t="s">
        <v>189</v>
      </c>
      <c r="B26" s="6" t="s">
        <v>178</v>
      </c>
      <c r="C26" s="6" t="s">
        <v>1</v>
      </c>
    </row>
    <row r="27" spans="1:3" x14ac:dyDescent="0.3">
      <c r="A27" s="5" t="s">
        <v>190</v>
      </c>
      <c r="B27" s="6" t="s">
        <v>179</v>
      </c>
      <c r="C27" s="6" t="s">
        <v>1</v>
      </c>
    </row>
    <row r="28" spans="1:3" x14ac:dyDescent="0.3">
      <c r="A28" s="5" t="s">
        <v>274</v>
      </c>
      <c r="B28" s="6" t="s">
        <v>275</v>
      </c>
      <c r="C28" s="6" t="s">
        <v>1</v>
      </c>
    </row>
    <row r="29" spans="1:3" x14ac:dyDescent="0.3">
      <c r="A29" s="5" t="s">
        <v>276</v>
      </c>
      <c r="B29" s="6" t="s">
        <v>287</v>
      </c>
      <c r="C29" s="6" t="s">
        <v>1</v>
      </c>
    </row>
    <row r="30" spans="1:3" x14ac:dyDescent="0.3">
      <c r="A30" s="5" t="s">
        <v>277</v>
      </c>
      <c r="B30" s="6" t="s">
        <v>288</v>
      </c>
      <c r="C30" s="6" t="s">
        <v>1</v>
      </c>
    </row>
    <row r="31" spans="1:3" x14ac:dyDescent="0.3">
      <c r="A31" s="5" t="s">
        <v>278</v>
      </c>
      <c r="B31" s="6" t="s">
        <v>290</v>
      </c>
      <c r="C31" s="6" t="s">
        <v>1</v>
      </c>
    </row>
    <row r="32" spans="1:3" x14ac:dyDescent="0.3">
      <c r="A32" s="5" t="s">
        <v>279</v>
      </c>
      <c r="B32" s="6" t="s">
        <v>291</v>
      </c>
      <c r="C32" s="6" t="s">
        <v>1</v>
      </c>
    </row>
    <row r="33" spans="1:3" x14ac:dyDescent="0.3">
      <c r="A33" s="5" t="s">
        <v>280</v>
      </c>
      <c r="B33" s="6" t="s">
        <v>289</v>
      </c>
      <c r="C33" s="6" t="s">
        <v>1</v>
      </c>
    </row>
    <row r="34" spans="1:3" x14ac:dyDescent="0.3">
      <c r="A34" s="5" t="s">
        <v>281</v>
      </c>
      <c r="B34" s="6" t="s">
        <v>292</v>
      </c>
      <c r="C34" s="6" t="s">
        <v>1</v>
      </c>
    </row>
    <row r="35" spans="1:3" x14ac:dyDescent="0.3">
      <c r="A35" s="5" t="s">
        <v>282</v>
      </c>
      <c r="B35" s="6" t="s">
        <v>293</v>
      </c>
      <c r="C35" s="6" t="s">
        <v>1</v>
      </c>
    </row>
    <row r="36" spans="1:3" x14ac:dyDescent="0.3">
      <c r="A36" s="5" t="s">
        <v>283</v>
      </c>
      <c r="B36" s="6" t="s">
        <v>294</v>
      </c>
      <c r="C36" s="6" t="s">
        <v>1</v>
      </c>
    </row>
    <row r="37" spans="1:3" x14ac:dyDescent="0.3">
      <c r="A37" s="5" t="s">
        <v>284</v>
      </c>
      <c r="B37" s="1" t="s">
        <v>295</v>
      </c>
      <c r="C37" s="6" t="s">
        <v>1</v>
      </c>
    </row>
    <row r="38" spans="1:3" x14ac:dyDescent="0.3">
      <c r="A38" s="5" t="s">
        <v>285</v>
      </c>
      <c r="B38" s="6" t="s">
        <v>296</v>
      </c>
      <c r="C38" s="6" t="s">
        <v>1</v>
      </c>
    </row>
    <row r="39" spans="1:3" x14ac:dyDescent="0.3">
      <c r="A39" s="5" t="s">
        <v>286</v>
      </c>
      <c r="B39" s="6" t="s">
        <v>297</v>
      </c>
      <c r="C39" s="6" t="s">
        <v>1</v>
      </c>
    </row>
    <row r="40" spans="1:3" x14ac:dyDescent="0.3">
      <c r="A40" s="5" t="s">
        <v>298</v>
      </c>
      <c r="B40" s="6" t="s">
        <v>300</v>
      </c>
      <c r="C40" s="6" t="s">
        <v>1</v>
      </c>
    </row>
    <row r="41" spans="1:3" x14ac:dyDescent="0.3">
      <c r="A41" s="5" t="s">
        <v>299</v>
      </c>
      <c r="B41" s="6" t="s">
        <v>301</v>
      </c>
      <c r="C41" s="6" t="s">
        <v>1</v>
      </c>
    </row>
    <row r="42" spans="1:3" x14ac:dyDescent="0.3">
      <c r="A42" s="5" t="s">
        <v>303</v>
      </c>
      <c r="B42" s="6" t="s">
        <v>302</v>
      </c>
      <c r="C42" s="6" t="s">
        <v>1</v>
      </c>
    </row>
    <row r="43" spans="1:3" x14ac:dyDescent="0.3">
      <c r="A43" s="5" t="s">
        <v>304</v>
      </c>
      <c r="B43" s="6" t="s">
        <v>313</v>
      </c>
      <c r="C43" s="6" t="s">
        <v>1</v>
      </c>
    </row>
    <row r="44" spans="1:3" x14ac:dyDescent="0.3">
      <c r="A44" s="5" t="s">
        <v>305</v>
      </c>
      <c r="B44" s="6" t="s">
        <v>314</v>
      </c>
      <c r="C44" s="6" t="s">
        <v>1</v>
      </c>
    </row>
    <row r="45" spans="1:3" x14ac:dyDescent="0.3">
      <c r="A45" s="5" t="s">
        <v>306</v>
      </c>
      <c r="B45" s="6" t="s">
        <v>315</v>
      </c>
      <c r="C45" s="6" t="s">
        <v>1</v>
      </c>
    </row>
    <row r="46" spans="1:3" x14ac:dyDescent="0.3">
      <c r="A46" s="5" t="s">
        <v>307</v>
      </c>
      <c r="B46" s="6" t="s">
        <v>316</v>
      </c>
      <c r="C46" s="6" t="s">
        <v>1</v>
      </c>
    </row>
    <row r="47" spans="1:3" x14ac:dyDescent="0.3">
      <c r="A47" s="5" t="s">
        <v>308</v>
      </c>
      <c r="B47" s="6" t="s">
        <v>317</v>
      </c>
      <c r="C47" s="6" t="s">
        <v>1</v>
      </c>
    </row>
    <row r="48" spans="1:3" x14ac:dyDescent="0.3">
      <c r="A48" s="5" t="s">
        <v>309</v>
      </c>
      <c r="B48" s="6" t="s">
        <v>318</v>
      </c>
      <c r="C48" s="6" t="s">
        <v>1</v>
      </c>
    </row>
    <row r="49" spans="1:3" x14ac:dyDescent="0.3">
      <c r="A49" s="5" t="s">
        <v>310</v>
      </c>
      <c r="B49" s="1" t="s">
        <v>319</v>
      </c>
      <c r="C49" s="6" t="s">
        <v>1</v>
      </c>
    </row>
    <row r="50" spans="1:3" x14ac:dyDescent="0.3">
      <c r="A50" s="5" t="s">
        <v>311</v>
      </c>
      <c r="B50" s="6" t="s">
        <v>320</v>
      </c>
      <c r="C50" s="6" t="s">
        <v>1</v>
      </c>
    </row>
    <row r="51" spans="1:3" x14ac:dyDescent="0.3">
      <c r="A51" s="5" t="s">
        <v>312</v>
      </c>
      <c r="B51" s="6" t="s">
        <v>321</v>
      </c>
      <c r="C51" s="6" t="s">
        <v>1</v>
      </c>
    </row>
    <row r="52" spans="1:3" x14ac:dyDescent="0.3">
      <c r="A52" s="5" t="s">
        <v>322</v>
      </c>
      <c r="B52" s="6" t="s">
        <v>325</v>
      </c>
      <c r="C52" s="6" t="s">
        <v>1</v>
      </c>
    </row>
    <row r="53" spans="1:3" x14ac:dyDescent="0.3">
      <c r="A53" s="5" t="s">
        <v>323</v>
      </c>
      <c r="B53" s="6" t="s">
        <v>326</v>
      </c>
      <c r="C53" s="6" t="s">
        <v>1</v>
      </c>
    </row>
    <row r="54" spans="1:3" x14ac:dyDescent="0.3">
      <c r="A54" s="5" t="s">
        <v>324</v>
      </c>
      <c r="B54" s="6" t="s">
        <v>327</v>
      </c>
      <c r="C54" s="6" t="s">
        <v>1</v>
      </c>
    </row>
    <row r="55" spans="1:3" x14ac:dyDescent="0.3">
      <c r="A55" s="5" t="s">
        <v>328</v>
      </c>
      <c r="B55" s="6" t="s">
        <v>329</v>
      </c>
      <c r="C55" s="6" t="s">
        <v>1</v>
      </c>
    </row>
    <row r="56" spans="1:3" x14ac:dyDescent="0.3">
      <c r="A56" s="5" t="s">
        <v>342</v>
      </c>
      <c r="B56" s="6" t="s">
        <v>330</v>
      </c>
      <c r="C56" s="6" t="s">
        <v>1</v>
      </c>
    </row>
    <row r="57" spans="1:3" x14ac:dyDescent="0.3">
      <c r="A57" s="5" t="s">
        <v>343</v>
      </c>
      <c r="B57" s="6" t="s">
        <v>686</v>
      </c>
      <c r="C57" s="6" t="s">
        <v>1</v>
      </c>
    </row>
    <row r="58" spans="1:3" x14ac:dyDescent="0.3">
      <c r="A58" s="5" t="s">
        <v>710</v>
      </c>
      <c r="B58" s="6" t="s">
        <v>341</v>
      </c>
      <c r="C58" s="6" t="s">
        <v>78</v>
      </c>
    </row>
    <row r="59" spans="1:3" x14ac:dyDescent="0.3">
      <c r="A59" s="5" t="s">
        <v>712</v>
      </c>
      <c r="B59" s="6" t="s">
        <v>713</v>
      </c>
      <c r="C59" s="6"/>
    </row>
    <row r="60" spans="1:3" x14ac:dyDescent="0.3">
      <c r="A60" s="5" t="s">
        <v>405</v>
      </c>
      <c r="B60" s="6" t="s">
        <v>391</v>
      </c>
      <c r="C60" s="6"/>
    </row>
    <row r="61" spans="1:3" x14ac:dyDescent="0.3">
      <c r="A61" s="5" t="s">
        <v>406</v>
      </c>
      <c r="B61" s="6" t="s">
        <v>392</v>
      </c>
      <c r="C61" s="6"/>
    </row>
    <row r="62" spans="1:3" x14ac:dyDescent="0.3">
      <c r="A62" s="5" t="s">
        <v>407</v>
      </c>
      <c r="B62" s="6" t="s">
        <v>393</v>
      </c>
      <c r="C62" s="6"/>
    </row>
    <row r="63" spans="1:3" x14ac:dyDescent="0.3">
      <c r="A63" s="5" t="s">
        <v>408</v>
      </c>
      <c r="B63" s="6" t="s">
        <v>394</v>
      </c>
      <c r="C63" s="6"/>
    </row>
    <row r="64" spans="1:3" x14ac:dyDescent="0.3">
      <c r="A64" s="5" t="s">
        <v>409</v>
      </c>
      <c r="B64" s="6" t="s">
        <v>395</v>
      </c>
      <c r="C64" s="6"/>
    </row>
    <row r="65" spans="1:3" x14ac:dyDescent="0.3">
      <c r="A65" s="5" t="s">
        <v>410</v>
      </c>
      <c r="B65" s="6" t="s">
        <v>396</v>
      </c>
      <c r="C65" s="6"/>
    </row>
    <row r="66" spans="1:3" x14ac:dyDescent="0.3">
      <c r="A66" s="5" t="s">
        <v>411</v>
      </c>
      <c r="B66" s="6" t="s">
        <v>397</v>
      </c>
      <c r="C66" s="6"/>
    </row>
    <row r="67" spans="1:3" x14ac:dyDescent="0.3">
      <c r="A67" s="5" t="s">
        <v>412</v>
      </c>
      <c r="B67" s="6" t="s">
        <v>398</v>
      </c>
      <c r="C67" s="6"/>
    </row>
    <row r="68" spans="1:3" x14ac:dyDescent="0.3">
      <c r="A68" s="5" t="s">
        <v>413</v>
      </c>
      <c r="B68" s="6" t="s">
        <v>399</v>
      </c>
      <c r="C68" s="6"/>
    </row>
    <row r="69" spans="1:3" x14ac:dyDescent="0.3">
      <c r="A69" s="5" t="s">
        <v>414</v>
      </c>
      <c r="B69" s="6" t="s">
        <v>400</v>
      </c>
      <c r="C69" s="6"/>
    </row>
    <row r="70" spans="1:3" x14ac:dyDescent="0.3">
      <c r="A70" s="5" t="s">
        <v>415</v>
      </c>
      <c r="B70" s="6" t="s">
        <v>401</v>
      </c>
      <c r="C70" s="6"/>
    </row>
    <row r="71" spans="1:3" x14ac:dyDescent="0.3">
      <c r="A71" s="5" t="s">
        <v>416</v>
      </c>
      <c r="B71" s="6" t="s">
        <v>402</v>
      </c>
      <c r="C71" s="6"/>
    </row>
    <row r="72" spans="1:3" x14ac:dyDescent="0.3">
      <c r="A72" s="5" t="s">
        <v>417</v>
      </c>
      <c r="B72" s="6" t="s">
        <v>403</v>
      </c>
      <c r="C72" s="6"/>
    </row>
    <row r="73" spans="1:3" x14ac:dyDescent="0.3">
      <c r="A73" s="5" t="s">
        <v>418</v>
      </c>
      <c r="B73" s="6" t="s">
        <v>404</v>
      </c>
      <c r="C73" s="6"/>
    </row>
    <row r="74" spans="1:3" x14ac:dyDescent="0.3">
      <c r="A74" s="5" t="s">
        <v>556</v>
      </c>
      <c r="B74" s="6" t="s">
        <v>563</v>
      </c>
      <c r="C74" s="6"/>
    </row>
    <row r="75" spans="1:3" x14ac:dyDescent="0.3">
      <c r="A75" s="5" t="s">
        <v>557</v>
      </c>
      <c r="B75" s="6" t="s">
        <v>564</v>
      </c>
      <c r="C75" s="6"/>
    </row>
    <row r="76" spans="1:3" x14ac:dyDescent="0.3">
      <c r="A76" s="5" t="s">
        <v>558</v>
      </c>
      <c r="B76" s="6" t="s">
        <v>565</v>
      </c>
      <c r="C76" s="6"/>
    </row>
    <row r="77" spans="1:3" x14ac:dyDescent="0.3">
      <c r="A77" s="5" t="s">
        <v>559</v>
      </c>
      <c r="B77" s="6" t="s">
        <v>566</v>
      </c>
      <c r="C77" s="6"/>
    </row>
    <row r="78" spans="1:3" x14ac:dyDescent="0.3">
      <c r="A78" s="5" t="s">
        <v>560</v>
      </c>
      <c r="B78" s="6" t="s">
        <v>567</v>
      </c>
      <c r="C78" s="6"/>
    </row>
    <row r="79" spans="1:3" x14ac:dyDescent="0.3">
      <c r="A79" s="5" t="s">
        <v>561</v>
      </c>
      <c r="B79" s="6" t="s">
        <v>568</v>
      </c>
      <c r="C79" s="6"/>
    </row>
    <row r="80" spans="1:3" x14ac:dyDescent="0.3">
      <c r="A80" s="5" t="s">
        <v>562</v>
      </c>
      <c r="B80" s="6" t="s">
        <v>569</v>
      </c>
      <c r="C80" s="6"/>
    </row>
    <row r="81" spans="1:3" x14ac:dyDescent="0.3">
      <c r="A81" s="5" t="s">
        <v>570</v>
      </c>
      <c r="B81" s="6" t="s">
        <v>577</v>
      </c>
      <c r="C81" s="6"/>
    </row>
    <row r="82" spans="1:3" x14ac:dyDescent="0.3">
      <c r="A82" s="5" t="s">
        <v>571</v>
      </c>
      <c r="B82" s="6" t="s">
        <v>578</v>
      </c>
      <c r="C82" s="6"/>
    </row>
    <row r="83" spans="1:3" x14ac:dyDescent="0.3">
      <c r="A83" s="5" t="s">
        <v>572</v>
      </c>
      <c r="B83" s="6" t="s">
        <v>579</v>
      </c>
      <c r="C83" s="6"/>
    </row>
    <row r="84" spans="1:3" x14ac:dyDescent="0.3">
      <c r="A84" s="5" t="s">
        <v>573</v>
      </c>
      <c r="B84" s="6" t="s">
        <v>580</v>
      </c>
      <c r="C84" s="6"/>
    </row>
    <row r="85" spans="1:3" x14ac:dyDescent="0.3">
      <c r="A85" s="5" t="s">
        <v>574</v>
      </c>
      <c r="B85" s="6" t="s">
        <v>581</v>
      </c>
      <c r="C85" s="6"/>
    </row>
    <row r="86" spans="1:3" x14ac:dyDescent="0.3">
      <c r="A86" s="5" t="s">
        <v>575</v>
      </c>
      <c r="B86" s="6" t="s">
        <v>582</v>
      </c>
      <c r="C86" s="6"/>
    </row>
    <row r="87" spans="1:3" x14ac:dyDescent="0.3">
      <c r="A87" s="5" t="s">
        <v>576</v>
      </c>
      <c r="B87" s="6" t="s">
        <v>583</v>
      </c>
      <c r="C87" s="6"/>
    </row>
    <row r="88" spans="1:3" x14ac:dyDescent="0.3">
      <c r="A88" s="5" t="s">
        <v>481</v>
      </c>
      <c r="B88" s="6" t="s">
        <v>484</v>
      </c>
      <c r="C88" s="6"/>
    </row>
    <row r="89" spans="1:3" x14ac:dyDescent="0.3">
      <c r="A89" s="5" t="s">
        <v>482</v>
      </c>
      <c r="B89" s="6" t="s">
        <v>485</v>
      </c>
      <c r="C89" s="6"/>
    </row>
    <row r="90" spans="1:3" x14ac:dyDescent="0.3">
      <c r="A90" s="5" t="s">
        <v>483</v>
      </c>
      <c r="B90" s="6" t="s">
        <v>489</v>
      </c>
      <c r="C90" s="6"/>
    </row>
    <row r="91" spans="1:3" x14ac:dyDescent="0.3">
      <c r="A91" s="5" t="s">
        <v>486</v>
      </c>
      <c r="B91" s="6" t="s">
        <v>487</v>
      </c>
      <c r="C91" s="6"/>
    </row>
    <row r="92" spans="1:3" x14ac:dyDescent="0.3">
      <c r="A92" s="5" t="s">
        <v>622</v>
      </c>
      <c r="B92" s="6" t="s">
        <v>488</v>
      </c>
      <c r="C92" s="6"/>
    </row>
    <row r="93" spans="1:3" x14ac:dyDescent="0.3">
      <c r="A93" s="5" t="s">
        <v>623</v>
      </c>
      <c r="B93" s="6" t="s">
        <v>584</v>
      </c>
      <c r="C93" s="6"/>
    </row>
    <row r="94" spans="1:3" x14ac:dyDescent="0.3">
      <c r="A94" s="5" t="s">
        <v>227</v>
      </c>
      <c r="B94" s="6" t="s">
        <v>10</v>
      </c>
      <c r="C94" s="6" t="s">
        <v>11</v>
      </c>
    </row>
    <row r="95" spans="1:3" x14ac:dyDescent="0.3">
      <c r="A95" s="5" t="s">
        <v>228</v>
      </c>
      <c r="B95" s="6" t="s">
        <v>233</v>
      </c>
      <c r="C95" s="6" t="s">
        <v>232</v>
      </c>
    </row>
    <row r="96" spans="1:3" x14ac:dyDescent="0.3">
      <c r="A96" s="5" t="s">
        <v>229</v>
      </c>
      <c r="B96" s="6" t="s">
        <v>238</v>
      </c>
      <c r="C96" s="6" t="s">
        <v>239</v>
      </c>
    </row>
    <row r="97" spans="1:3" x14ac:dyDescent="0.3">
      <c r="A97" s="5" t="s">
        <v>230</v>
      </c>
      <c r="B97" s="6" t="s">
        <v>234</v>
      </c>
      <c r="C97" s="6" t="s">
        <v>235</v>
      </c>
    </row>
    <row r="98" spans="1:3" x14ac:dyDescent="0.3">
      <c r="A98" s="5" t="s">
        <v>231</v>
      </c>
      <c r="B98" s="6" t="s">
        <v>236</v>
      </c>
      <c r="C98" s="6" t="s">
        <v>237</v>
      </c>
    </row>
    <row r="99" spans="1:3" x14ac:dyDescent="0.3">
      <c r="A99" s="5" t="s">
        <v>689</v>
      </c>
      <c r="B99" s="6" t="s">
        <v>241</v>
      </c>
      <c r="C99" s="6" t="s">
        <v>242</v>
      </c>
    </row>
    <row r="100" spans="1:3" x14ac:dyDescent="0.3">
      <c r="A100" s="5" t="s">
        <v>690</v>
      </c>
      <c r="B100" s="6" t="s">
        <v>359</v>
      </c>
      <c r="C100" s="6" t="s">
        <v>693</v>
      </c>
    </row>
    <row r="101" spans="1:3" x14ac:dyDescent="0.3">
      <c r="A101" s="5" t="s">
        <v>691</v>
      </c>
      <c r="B101" s="6" t="s">
        <v>692</v>
      </c>
      <c r="C101" s="6" t="s">
        <v>694</v>
      </c>
    </row>
    <row r="102" spans="1:3" x14ac:dyDescent="0.3">
      <c r="A102" s="5" t="s">
        <v>17</v>
      </c>
      <c r="B102" s="6" t="s">
        <v>345</v>
      </c>
      <c r="C102" s="6" t="s">
        <v>11</v>
      </c>
    </row>
    <row r="103" spans="1:3" ht="33" x14ac:dyDescent="0.3">
      <c r="A103" s="5" t="s">
        <v>18</v>
      </c>
      <c r="B103" s="9" t="s">
        <v>718</v>
      </c>
      <c r="C103" s="6" t="s">
        <v>11</v>
      </c>
    </row>
    <row r="104" spans="1:3" x14ac:dyDescent="0.3">
      <c r="A104" s="5" t="s">
        <v>191</v>
      </c>
      <c r="B104" s="6" t="s">
        <v>346</v>
      </c>
      <c r="C104" s="6" t="s">
        <v>11</v>
      </c>
    </row>
    <row r="105" spans="1:3" x14ac:dyDescent="0.3">
      <c r="A105" s="5" t="s">
        <v>192</v>
      </c>
      <c r="B105" s="9" t="s">
        <v>353</v>
      </c>
      <c r="C105" s="6" t="s">
        <v>11</v>
      </c>
    </row>
    <row r="106" spans="1:3" x14ac:dyDescent="0.3">
      <c r="A106" s="5" t="s">
        <v>349</v>
      </c>
      <c r="B106" s="9" t="s">
        <v>347</v>
      </c>
      <c r="C106" s="6" t="s">
        <v>11</v>
      </c>
    </row>
    <row r="107" spans="1:3" ht="49.5" x14ac:dyDescent="0.3">
      <c r="A107" s="5" t="s">
        <v>351</v>
      </c>
      <c r="B107" s="9" t="s">
        <v>352</v>
      </c>
      <c r="C107" s="6" t="s">
        <v>11</v>
      </c>
    </row>
    <row r="108" spans="1:3" x14ac:dyDescent="0.3">
      <c r="A108" s="5" t="s">
        <v>355</v>
      </c>
      <c r="B108" s="9" t="s">
        <v>358</v>
      </c>
      <c r="C108" s="6" t="s">
        <v>11</v>
      </c>
    </row>
    <row r="109" spans="1:3" ht="49.5" x14ac:dyDescent="0.3">
      <c r="A109" s="5" t="s">
        <v>357</v>
      </c>
      <c r="B109" s="9" t="s">
        <v>585</v>
      </c>
      <c r="C109" s="6" t="s">
        <v>11</v>
      </c>
    </row>
    <row r="110" spans="1:3" x14ac:dyDescent="0.3">
      <c r="A110" s="5" t="s">
        <v>491</v>
      </c>
      <c r="B110" s="9" t="s">
        <v>490</v>
      </c>
      <c r="C110" s="6" t="s">
        <v>11</v>
      </c>
    </row>
    <row r="111" spans="1:3" ht="33" x14ac:dyDescent="0.3">
      <c r="A111" s="5" t="s">
        <v>492</v>
      </c>
      <c r="B111" s="9" t="s">
        <v>493</v>
      </c>
      <c r="C111" s="6" t="s">
        <v>11</v>
      </c>
    </row>
    <row r="112" spans="1:3" x14ac:dyDescent="0.3">
      <c r="A112" s="5" t="s">
        <v>494</v>
      </c>
      <c r="B112" s="9" t="s">
        <v>503</v>
      </c>
      <c r="C112" s="6" t="s">
        <v>11</v>
      </c>
    </row>
    <row r="113" spans="1:3" ht="33" x14ac:dyDescent="0.3">
      <c r="A113" s="5" t="s">
        <v>495</v>
      </c>
      <c r="B113" s="9" t="s">
        <v>504</v>
      </c>
      <c r="C113" s="6" t="s">
        <v>11</v>
      </c>
    </row>
    <row r="114" spans="1:3" x14ac:dyDescent="0.3">
      <c r="A114" s="5" t="s">
        <v>496</v>
      </c>
      <c r="B114" s="9" t="s">
        <v>505</v>
      </c>
      <c r="C114" s="6" t="s">
        <v>11</v>
      </c>
    </row>
    <row r="115" spans="1:3" x14ac:dyDescent="0.3">
      <c r="A115" s="5" t="s">
        <v>497</v>
      </c>
      <c r="B115" s="9" t="s">
        <v>498</v>
      </c>
      <c r="C115" s="6" t="s">
        <v>11</v>
      </c>
    </row>
    <row r="116" spans="1:3" x14ac:dyDescent="0.3">
      <c r="A116" s="5" t="s">
        <v>499</v>
      </c>
      <c r="B116" s="9" t="s">
        <v>501</v>
      </c>
      <c r="C116" s="6" t="s">
        <v>11</v>
      </c>
    </row>
    <row r="117" spans="1:3" ht="33" x14ac:dyDescent="0.3">
      <c r="A117" s="5" t="s">
        <v>500</v>
      </c>
      <c r="B117" s="9" t="s">
        <v>502</v>
      </c>
      <c r="C117" s="6" t="s">
        <v>11</v>
      </c>
    </row>
    <row r="118" spans="1:3" x14ac:dyDescent="0.3">
      <c r="A118" s="5" t="s">
        <v>506</v>
      </c>
      <c r="B118" s="9" t="s">
        <v>508</v>
      </c>
      <c r="C118" s="6" t="s">
        <v>11</v>
      </c>
    </row>
    <row r="119" spans="1:3" ht="33" x14ac:dyDescent="0.3">
      <c r="A119" s="5" t="s">
        <v>507</v>
      </c>
      <c r="B119" s="9" t="s">
        <v>509</v>
      </c>
      <c r="C119" s="6" t="s">
        <v>11</v>
      </c>
    </row>
    <row r="120" spans="1:3" x14ac:dyDescent="0.3">
      <c r="A120" s="5" t="s">
        <v>512</v>
      </c>
      <c r="B120" s="9" t="s">
        <v>510</v>
      </c>
      <c r="C120" s="6" t="s">
        <v>11</v>
      </c>
    </row>
    <row r="121" spans="1:3" ht="33" x14ac:dyDescent="0.3">
      <c r="A121" s="5" t="s">
        <v>513</v>
      </c>
      <c r="B121" s="9" t="s">
        <v>511</v>
      </c>
      <c r="C121" s="6" t="s">
        <v>11</v>
      </c>
    </row>
    <row r="122" spans="1:3" x14ac:dyDescent="0.3">
      <c r="A122" s="5" t="s">
        <v>516</v>
      </c>
      <c r="B122" s="9" t="s">
        <v>514</v>
      </c>
      <c r="C122" s="6" t="s">
        <v>11</v>
      </c>
    </row>
    <row r="123" spans="1:3" ht="33" x14ac:dyDescent="0.3">
      <c r="A123" s="5" t="s">
        <v>517</v>
      </c>
      <c r="B123" s="9" t="s">
        <v>515</v>
      </c>
      <c r="C123" s="6" t="s">
        <v>11</v>
      </c>
    </row>
    <row r="124" spans="1:3" x14ac:dyDescent="0.3">
      <c r="A124" s="5" t="s">
        <v>520</v>
      </c>
      <c r="B124" s="9" t="s">
        <v>518</v>
      </c>
      <c r="C124" s="6" t="s">
        <v>11</v>
      </c>
    </row>
    <row r="125" spans="1:3" x14ac:dyDescent="0.3">
      <c r="A125" s="5" t="s">
        <v>521</v>
      </c>
      <c r="B125" s="9" t="s">
        <v>519</v>
      </c>
      <c r="C125" s="6" t="s">
        <v>11</v>
      </c>
    </row>
    <row r="126" spans="1:3" x14ac:dyDescent="0.3">
      <c r="A126" s="5" t="s">
        <v>524</v>
      </c>
      <c r="B126" s="9" t="s">
        <v>522</v>
      </c>
      <c r="C126" s="6" t="s">
        <v>11</v>
      </c>
    </row>
    <row r="127" spans="1:3" x14ac:dyDescent="0.3">
      <c r="A127" s="5" t="s">
        <v>525</v>
      </c>
      <c r="B127" s="9" t="s">
        <v>523</v>
      </c>
      <c r="C127" s="6" t="s">
        <v>11</v>
      </c>
    </row>
    <row r="128" spans="1:3" x14ac:dyDescent="0.3">
      <c r="A128" s="5" t="s">
        <v>527</v>
      </c>
      <c r="B128" s="9" t="s">
        <v>551</v>
      </c>
      <c r="C128" s="6" t="s">
        <v>11</v>
      </c>
    </row>
    <row r="129" spans="1:3" x14ac:dyDescent="0.3">
      <c r="A129" s="5" t="s">
        <v>528</v>
      </c>
      <c r="B129" s="9" t="s">
        <v>526</v>
      </c>
      <c r="C129" s="6" t="s">
        <v>11</v>
      </c>
    </row>
    <row r="130" spans="1:3" x14ac:dyDescent="0.3">
      <c r="A130" s="5" t="s">
        <v>529</v>
      </c>
      <c r="B130" s="9" t="s">
        <v>552</v>
      </c>
      <c r="C130" s="6" t="s">
        <v>11</v>
      </c>
    </row>
    <row r="131" spans="1:3" x14ac:dyDescent="0.3">
      <c r="A131" s="5" t="s">
        <v>530</v>
      </c>
      <c r="B131" s="9" t="s">
        <v>553</v>
      </c>
      <c r="C131" s="6" t="s">
        <v>11</v>
      </c>
    </row>
    <row r="132" spans="1:3" x14ac:dyDescent="0.3">
      <c r="A132" s="5" t="s">
        <v>531</v>
      </c>
      <c r="B132" s="6" t="s">
        <v>647</v>
      </c>
      <c r="C132" s="6" t="s">
        <v>11</v>
      </c>
    </row>
    <row r="133" spans="1:3" ht="33" x14ac:dyDescent="0.3">
      <c r="A133" s="5" t="s">
        <v>533</v>
      </c>
      <c r="B133" s="9" t="s">
        <v>554</v>
      </c>
      <c r="C133" s="6" t="s">
        <v>11</v>
      </c>
    </row>
    <row r="134" spans="1:3" x14ac:dyDescent="0.3">
      <c r="A134" s="5" t="s">
        <v>534</v>
      </c>
      <c r="B134" s="6" t="s">
        <v>586</v>
      </c>
      <c r="C134" s="6" t="s">
        <v>11</v>
      </c>
    </row>
    <row r="135" spans="1:3" x14ac:dyDescent="0.3">
      <c r="A135" s="5" t="s">
        <v>532</v>
      </c>
      <c r="B135" s="9" t="s">
        <v>587</v>
      </c>
      <c r="C135" s="6" t="s">
        <v>11</v>
      </c>
    </row>
    <row r="136" spans="1:3" x14ac:dyDescent="0.3">
      <c r="A136" s="5" t="s">
        <v>535</v>
      </c>
      <c r="B136" s="9" t="s">
        <v>648</v>
      </c>
      <c r="C136" s="6" t="s">
        <v>11</v>
      </c>
    </row>
    <row r="137" spans="1:3" ht="33" x14ac:dyDescent="0.3">
      <c r="A137" s="5" t="s">
        <v>536</v>
      </c>
      <c r="B137" s="9" t="s">
        <v>653</v>
      </c>
      <c r="C137" s="6" t="s">
        <v>11</v>
      </c>
    </row>
    <row r="138" spans="1:3" x14ac:dyDescent="0.3">
      <c r="A138" s="5" t="s">
        <v>537</v>
      </c>
      <c r="B138" s="9" t="s">
        <v>649</v>
      </c>
      <c r="C138" s="6" t="s">
        <v>11</v>
      </c>
    </row>
    <row r="139" spans="1:3" x14ac:dyDescent="0.3">
      <c r="A139" s="5" t="s">
        <v>538</v>
      </c>
      <c r="B139" s="9" t="s">
        <v>650</v>
      </c>
      <c r="C139" s="6" t="s">
        <v>11</v>
      </c>
    </row>
    <row r="140" spans="1:3" x14ac:dyDescent="0.3">
      <c r="A140" s="5" t="s">
        <v>539</v>
      </c>
      <c r="B140" s="9" t="s">
        <v>666</v>
      </c>
      <c r="C140" s="6" t="s">
        <v>11</v>
      </c>
    </row>
    <row r="141" spans="1:3" ht="49.5" x14ac:dyDescent="0.3">
      <c r="A141" s="5" t="s">
        <v>540</v>
      </c>
      <c r="B141" s="9" t="s">
        <v>667</v>
      </c>
      <c r="C141" s="6" t="s">
        <v>11</v>
      </c>
    </row>
    <row r="142" spans="1:3" x14ac:dyDescent="0.3">
      <c r="A142" s="5" t="s">
        <v>541</v>
      </c>
      <c r="B142" s="9" t="s">
        <v>652</v>
      </c>
      <c r="C142" s="6" t="s">
        <v>11</v>
      </c>
    </row>
    <row r="143" spans="1:3" ht="33" x14ac:dyDescent="0.3">
      <c r="A143" s="5" t="s">
        <v>542</v>
      </c>
      <c r="B143" s="9" t="s">
        <v>653</v>
      </c>
      <c r="C143" s="6" t="s">
        <v>11</v>
      </c>
    </row>
    <row r="144" spans="1:3" x14ac:dyDescent="0.3">
      <c r="A144" s="5" t="s">
        <v>543</v>
      </c>
      <c r="B144" s="9" t="s">
        <v>654</v>
      </c>
      <c r="C144" s="6" t="s">
        <v>11</v>
      </c>
    </row>
    <row r="145" spans="1:3" ht="33" x14ac:dyDescent="0.3">
      <c r="A145" s="5" t="s">
        <v>544</v>
      </c>
      <c r="B145" s="9" t="s">
        <v>653</v>
      </c>
      <c r="C145" s="6" t="s">
        <v>11</v>
      </c>
    </row>
    <row r="146" spans="1:3" x14ac:dyDescent="0.3">
      <c r="A146" s="5" t="s">
        <v>545</v>
      </c>
      <c r="B146" s="9" t="s">
        <v>668</v>
      </c>
      <c r="C146" s="6" t="s">
        <v>11</v>
      </c>
    </row>
    <row r="147" spans="1:3" ht="49.5" x14ac:dyDescent="0.3">
      <c r="A147" s="5" t="s">
        <v>546</v>
      </c>
      <c r="B147" s="9" t="s">
        <v>669</v>
      </c>
      <c r="C147" s="6" t="s">
        <v>11</v>
      </c>
    </row>
    <row r="148" spans="1:3" x14ac:dyDescent="0.3">
      <c r="A148" s="5" t="s">
        <v>547</v>
      </c>
      <c r="B148" s="9" t="s">
        <v>670</v>
      </c>
      <c r="C148" s="6" t="s">
        <v>11</v>
      </c>
    </row>
    <row r="149" spans="1:3" ht="33" x14ac:dyDescent="0.3">
      <c r="A149" s="5" t="s">
        <v>548</v>
      </c>
      <c r="B149" s="9" t="s">
        <v>671</v>
      </c>
      <c r="C149" s="6" t="s">
        <v>11</v>
      </c>
    </row>
    <row r="150" spans="1:3" x14ac:dyDescent="0.3">
      <c r="A150" s="5" t="s">
        <v>549</v>
      </c>
      <c r="B150" s="9" t="s">
        <v>672</v>
      </c>
      <c r="C150" s="6" t="s">
        <v>11</v>
      </c>
    </row>
    <row r="151" spans="1:3" ht="33" x14ac:dyDescent="0.3">
      <c r="A151" s="5" t="s">
        <v>550</v>
      </c>
      <c r="B151" s="9" t="s">
        <v>673</v>
      </c>
      <c r="C151" s="6" t="s">
        <v>11</v>
      </c>
    </row>
    <row r="152" spans="1:3" x14ac:dyDescent="0.3">
      <c r="A152" s="5" t="s">
        <v>655</v>
      </c>
      <c r="B152" s="9" t="s">
        <v>674</v>
      </c>
      <c r="C152" s="6" t="s">
        <v>11</v>
      </c>
    </row>
    <row r="153" spans="1:3" ht="33" x14ac:dyDescent="0.3">
      <c r="A153" s="5" t="s">
        <v>656</v>
      </c>
      <c r="B153" s="9" t="s">
        <v>673</v>
      </c>
      <c r="C153" s="6" t="s">
        <v>11</v>
      </c>
    </row>
    <row r="154" spans="1:3" x14ac:dyDescent="0.3">
      <c r="A154" s="5" t="s">
        <v>658</v>
      </c>
      <c r="B154" s="9" t="s">
        <v>675</v>
      </c>
      <c r="C154" s="6" t="s">
        <v>11</v>
      </c>
    </row>
    <row r="155" spans="1:3" ht="49.5" x14ac:dyDescent="0.3">
      <c r="A155" s="5" t="s">
        <v>659</v>
      </c>
      <c r="B155" s="9" t="s">
        <v>676</v>
      </c>
      <c r="C155" s="6" t="s">
        <v>11</v>
      </c>
    </row>
    <row r="156" spans="1:3" x14ac:dyDescent="0.3">
      <c r="A156" s="5" t="s">
        <v>660</v>
      </c>
      <c r="B156" s="9" t="s">
        <v>678</v>
      </c>
      <c r="C156" s="6" t="s">
        <v>11</v>
      </c>
    </row>
    <row r="157" spans="1:3" ht="33" x14ac:dyDescent="0.3">
      <c r="A157" s="5" t="s">
        <v>661</v>
      </c>
      <c r="B157" s="9" t="s">
        <v>679</v>
      </c>
      <c r="C157" s="6" t="s">
        <v>11</v>
      </c>
    </row>
    <row r="158" spans="1:3" x14ac:dyDescent="0.3">
      <c r="A158" s="5" t="s">
        <v>662</v>
      </c>
      <c r="B158" s="9" t="s">
        <v>651</v>
      </c>
      <c r="C158" s="6" t="s">
        <v>11</v>
      </c>
    </row>
    <row r="159" spans="1:3" ht="49.5" x14ac:dyDescent="0.3">
      <c r="A159" s="5" t="s">
        <v>663</v>
      </c>
      <c r="B159" s="9" t="s">
        <v>677</v>
      </c>
      <c r="C159" s="6" t="s">
        <v>11</v>
      </c>
    </row>
    <row r="160" spans="1:3" x14ac:dyDescent="0.3">
      <c r="A160" s="5" t="s">
        <v>664</v>
      </c>
      <c r="B160" s="9" t="s">
        <v>657</v>
      </c>
      <c r="C160" s="6" t="s">
        <v>11</v>
      </c>
    </row>
    <row r="161" spans="1:3" ht="33" x14ac:dyDescent="0.3">
      <c r="A161" s="5" t="s">
        <v>665</v>
      </c>
      <c r="B161" s="9" t="s">
        <v>897</v>
      </c>
      <c r="C161" s="6" t="s">
        <v>11</v>
      </c>
    </row>
    <row r="162" spans="1:3" x14ac:dyDescent="0.3">
      <c r="A162" s="5" t="s">
        <v>20</v>
      </c>
      <c r="B162" s="6" t="s">
        <v>360</v>
      </c>
      <c r="C162" s="6" t="s">
        <v>11</v>
      </c>
    </row>
    <row r="163" spans="1:3" x14ac:dyDescent="0.3">
      <c r="A163" s="5" t="s">
        <v>144</v>
      </c>
      <c r="B163" s="6" t="s">
        <v>369</v>
      </c>
      <c r="C163" s="6" t="s">
        <v>11</v>
      </c>
    </row>
    <row r="164" spans="1:3" x14ac:dyDescent="0.3">
      <c r="A164" s="5" t="s">
        <v>361</v>
      </c>
      <c r="B164" s="6" t="s">
        <v>370</v>
      </c>
      <c r="C164" s="6" t="s">
        <v>11</v>
      </c>
    </row>
    <row r="165" spans="1:3" x14ac:dyDescent="0.3">
      <c r="A165" s="5" t="s">
        <v>362</v>
      </c>
      <c r="B165" s="6" t="s">
        <v>371</v>
      </c>
      <c r="C165" s="6" t="s">
        <v>11</v>
      </c>
    </row>
    <row r="166" spans="1:3" x14ac:dyDescent="0.3">
      <c r="A166" s="5" t="s">
        <v>363</v>
      </c>
      <c r="B166" s="6" t="s">
        <v>372</v>
      </c>
      <c r="C166" s="6" t="s">
        <v>11</v>
      </c>
    </row>
    <row r="167" spans="1:3" x14ac:dyDescent="0.3">
      <c r="A167" s="5" t="s">
        <v>364</v>
      </c>
      <c r="B167" s="6" t="s">
        <v>373</v>
      </c>
      <c r="C167" s="6" t="s">
        <v>11</v>
      </c>
    </row>
    <row r="168" spans="1:3" x14ac:dyDescent="0.3">
      <c r="A168" s="5" t="s">
        <v>365</v>
      </c>
      <c r="B168" s="6" t="s">
        <v>374</v>
      </c>
      <c r="C168" s="6" t="s">
        <v>11</v>
      </c>
    </row>
    <row r="169" spans="1:3" x14ac:dyDescent="0.3">
      <c r="A169" s="5" t="s">
        <v>366</v>
      </c>
      <c r="B169" s="6" t="s">
        <v>375</v>
      </c>
      <c r="C169" s="6" t="s">
        <v>11</v>
      </c>
    </row>
    <row r="170" spans="1:3" x14ac:dyDescent="0.3">
      <c r="A170" s="5" t="s">
        <v>367</v>
      </c>
      <c r="B170" s="6" t="s">
        <v>376</v>
      </c>
      <c r="C170" s="6" t="s">
        <v>11</v>
      </c>
    </row>
    <row r="171" spans="1:3" x14ac:dyDescent="0.3">
      <c r="A171" s="5" t="s">
        <v>368</v>
      </c>
      <c r="B171" s="6" t="s">
        <v>377</v>
      </c>
      <c r="C171" s="6" t="s">
        <v>11</v>
      </c>
    </row>
    <row r="172" spans="1:3" x14ac:dyDescent="0.3">
      <c r="A172" s="5" t="s">
        <v>64</v>
      </c>
      <c r="B172" s="6" t="s">
        <v>65</v>
      </c>
      <c r="C172" s="6" t="s">
        <v>11</v>
      </c>
    </row>
    <row r="173" spans="1:3" x14ac:dyDescent="0.3">
      <c r="A173" s="5" t="s">
        <v>66</v>
      </c>
      <c r="B173" s="6" t="s">
        <v>67</v>
      </c>
      <c r="C173" s="6" t="s">
        <v>11</v>
      </c>
    </row>
    <row r="174" spans="1:3" x14ac:dyDescent="0.3">
      <c r="A174" s="5" t="s">
        <v>68</v>
      </c>
      <c r="B174" s="6" t="s">
        <v>69</v>
      </c>
      <c r="C174" s="6" t="s">
        <v>11</v>
      </c>
    </row>
    <row r="175" spans="1:3" x14ac:dyDescent="0.3">
      <c r="A175" s="5" t="s">
        <v>250</v>
      </c>
      <c r="B175" s="6" t="s">
        <v>251</v>
      </c>
      <c r="C175" s="6" t="s">
        <v>251</v>
      </c>
    </row>
    <row r="176" spans="1:3" x14ac:dyDescent="0.3">
      <c r="A176" s="5" t="s">
        <v>378</v>
      </c>
      <c r="B176" s="6" t="s">
        <v>588</v>
      </c>
      <c r="C176" s="6" t="s">
        <v>252</v>
      </c>
    </row>
    <row r="177" spans="1:3" x14ac:dyDescent="0.3">
      <c r="A177" s="5" t="s">
        <v>747</v>
      </c>
      <c r="B177" s="6" t="s">
        <v>737</v>
      </c>
      <c r="C177" s="6"/>
    </row>
    <row r="178" spans="1:3" x14ac:dyDescent="0.3">
      <c r="A178" s="5" t="s">
        <v>748</v>
      </c>
      <c r="B178" s="6" t="s">
        <v>749</v>
      </c>
      <c r="C178" s="6"/>
    </row>
    <row r="179" spans="1:3" x14ac:dyDescent="0.3">
      <c r="A179" s="5" t="s">
        <v>798</v>
      </c>
      <c r="B179" s="6" t="s">
        <v>687</v>
      </c>
      <c r="C179" s="6" t="s">
        <v>252</v>
      </c>
    </row>
    <row r="180" spans="1:3" x14ac:dyDescent="0.3">
      <c r="A180" s="5" t="s">
        <v>799</v>
      </c>
      <c r="B180" s="6" t="s">
        <v>589</v>
      </c>
      <c r="C180" s="6" t="s">
        <v>252</v>
      </c>
    </row>
    <row r="181" spans="1:3" x14ac:dyDescent="0.3">
      <c r="A181" s="5" t="s">
        <v>800</v>
      </c>
      <c r="B181" s="6" t="s">
        <v>590</v>
      </c>
      <c r="C181" s="6" t="s">
        <v>252</v>
      </c>
    </row>
    <row r="182" spans="1:3" x14ac:dyDescent="0.3">
      <c r="A182" s="5" t="s">
        <v>801</v>
      </c>
      <c r="B182" s="6" t="s">
        <v>591</v>
      </c>
      <c r="C182" s="6" t="s">
        <v>252</v>
      </c>
    </row>
    <row r="183" spans="1:3" x14ac:dyDescent="0.3">
      <c r="A183" s="5" t="s">
        <v>802</v>
      </c>
      <c r="B183" s="6" t="s">
        <v>688</v>
      </c>
      <c r="C183" s="6" t="s">
        <v>252</v>
      </c>
    </row>
    <row r="184" spans="1:3" x14ac:dyDescent="0.3">
      <c r="A184" s="5" t="s">
        <v>803</v>
      </c>
      <c r="B184" s="6" t="s">
        <v>592</v>
      </c>
      <c r="C184" s="6" t="s">
        <v>252</v>
      </c>
    </row>
    <row r="185" spans="1:3" x14ac:dyDescent="0.3">
      <c r="A185" s="5" t="s">
        <v>804</v>
      </c>
      <c r="B185" s="6" t="s">
        <v>593</v>
      </c>
      <c r="C185" s="6" t="s">
        <v>252</v>
      </c>
    </row>
    <row r="186" spans="1:3" x14ac:dyDescent="0.3">
      <c r="A186" s="5" t="s">
        <v>805</v>
      </c>
      <c r="B186" s="6" t="s">
        <v>594</v>
      </c>
      <c r="C186" s="6" t="s">
        <v>252</v>
      </c>
    </row>
    <row r="187" spans="1:3" x14ac:dyDescent="0.3">
      <c r="A187" s="5" t="s">
        <v>806</v>
      </c>
      <c r="B187" s="6" t="s">
        <v>595</v>
      </c>
      <c r="C187" s="6" t="s">
        <v>252</v>
      </c>
    </row>
    <row r="188" spans="1:3" x14ac:dyDescent="0.3">
      <c r="A188" s="5" t="s">
        <v>807</v>
      </c>
      <c r="B188" s="6" t="s">
        <v>596</v>
      </c>
      <c r="C188" s="6" t="s">
        <v>252</v>
      </c>
    </row>
    <row r="189" spans="1:3" x14ac:dyDescent="0.3">
      <c r="A189" s="5" t="s">
        <v>808</v>
      </c>
      <c r="B189" s="6" t="s">
        <v>597</v>
      </c>
      <c r="C189" s="6" t="s">
        <v>252</v>
      </c>
    </row>
    <row r="190" spans="1:3" x14ac:dyDescent="0.3">
      <c r="A190" s="5" t="s">
        <v>809</v>
      </c>
      <c r="B190" s="6" t="s">
        <v>598</v>
      </c>
      <c r="C190" s="6" t="s">
        <v>252</v>
      </c>
    </row>
    <row r="191" spans="1:3" x14ac:dyDescent="0.3">
      <c r="A191" s="5" t="s">
        <v>810</v>
      </c>
      <c r="B191" s="6" t="s">
        <v>696</v>
      </c>
      <c r="C191" s="6" t="s">
        <v>252</v>
      </c>
    </row>
    <row r="192" spans="1:3" ht="33" x14ac:dyDescent="0.3">
      <c r="A192" s="5" t="s">
        <v>811</v>
      </c>
      <c r="B192" s="9" t="s">
        <v>599</v>
      </c>
      <c r="C192" s="6" t="s">
        <v>252</v>
      </c>
    </row>
    <row r="193" spans="1:3" x14ac:dyDescent="0.3">
      <c r="A193" s="5" t="s">
        <v>812</v>
      </c>
      <c r="B193" s="9" t="s">
        <v>600</v>
      </c>
      <c r="C193" s="6" t="s">
        <v>252</v>
      </c>
    </row>
    <row r="194" spans="1:3" x14ac:dyDescent="0.3">
      <c r="A194" s="5" t="s">
        <v>813</v>
      </c>
      <c r="B194" s="9" t="s">
        <v>601</v>
      </c>
      <c r="C194" s="6" t="s">
        <v>252</v>
      </c>
    </row>
    <row r="195" spans="1:3" x14ac:dyDescent="0.3">
      <c r="A195" s="5" t="s">
        <v>814</v>
      </c>
      <c r="B195" s="9" t="s">
        <v>602</v>
      </c>
      <c r="C195" s="6" t="s">
        <v>252</v>
      </c>
    </row>
    <row r="196" spans="1:3" x14ac:dyDescent="0.3">
      <c r="A196" s="5" t="s">
        <v>815</v>
      </c>
      <c r="B196" s="9" t="s">
        <v>603</v>
      </c>
      <c r="C196" s="6" t="s">
        <v>252</v>
      </c>
    </row>
    <row r="197" spans="1:3" x14ac:dyDescent="0.3">
      <c r="A197" s="5" t="s">
        <v>816</v>
      </c>
      <c r="B197" s="9" t="s">
        <v>604</v>
      </c>
      <c r="C197" s="6" t="s">
        <v>252</v>
      </c>
    </row>
    <row r="198" spans="1:3" x14ac:dyDescent="0.3">
      <c r="A198" s="5" t="s">
        <v>817</v>
      </c>
      <c r="B198" s="9" t="s">
        <v>700</v>
      </c>
      <c r="C198" s="6" t="s">
        <v>252</v>
      </c>
    </row>
    <row r="199" spans="1:3" x14ac:dyDescent="0.3">
      <c r="A199" s="5" t="s">
        <v>818</v>
      </c>
      <c r="B199" s="9" t="s">
        <v>703</v>
      </c>
      <c r="C199" s="6" t="s">
        <v>252</v>
      </c>
    </row>
    <row r="200" spans="1:3" x14ac:dyDescent="0.3">
      <c r="A200" s="5" t="s">
        <v>819</v>
      </c>
      <c r="B200" s="9" t="s">
        <v>702</v>
      </c>
      <c r="C200" s="6" t="s">
        <v>252</v>
      </c>
    </row>
    <row r="201" spans="1:3" x14ac:dyDescent="0.3">
      <c r="A201" s="5" t="s">
        <v>820</v>
      </c>
      <c r="B201" s="9" t="s">
        <v>722</v>
      </c>
      <c r="C201" s="6" t="s">
        <v>252</v>
      </c>
    </row>
    <row r="202" spans="1:3" x14ac:dyDescent="0.3">
      <c r="A202" s="5" t="s">
        <v>821</v>
      </c>
      <c r="B202" s="9" t="s">
        <v>721</v>
      </c>
      <c r="C202" s="6" t="s">
        <v>252</v>
      </c>
    </row>
    <row r="203" spans="1:3" x14ac:dyDescent="0.3">
      <c r="A203" s="5" t="s">
        <v>822</v>
      </c>
      <c r="B203" s="9" t="s">
        <v>723</v>
      </c>
      <c r="C203" s="6" t="s">
        <v>252</v>
      </c>
    </row>
    <row r="204" spans="1:3" x14ac:dyDescent="0.3">
      <c r="A204" s="5" t="s">
        <v>823</v>
      </c>
      <c r="B204" s="9" t="s">
        <v>724</v>
      </c>
      <c r="C204" s="6" t="s">
        <v>252</v>
      </c>
    </row>
    <row r="205" spans="1:3" x14ac:dyDescent="0.3">
      <c r="A205" s="5" t="s">
        <v>824</v>
      </c>
      <c r="B205" s="9" t="s">
        <v>725</v>
      </c>
      <c r="C205" s="6" t="s">
        <v>252</v>
      </c>
    </row>
    <row r="206" spans="1:3" x14ac:dyDescent="0.3">
      <c r="A206" s="5" t="s">
        <v>825</v>
      </c>
      <c r="B206" s="9" t="s">
        <v>726</v>
      </c>
      <c r="C206" s="6" t="s">
        <v>252</v>
      </c>
    </row>
    <row r="207" spans="1:3" x14ac:dyDescent="0.3">
      <c r="A207" s="5" t="s">
        <v>826</v>
      </c>
      <c r="B207" s="9" t="s">
        <v>727</v>
      </c>
      <c r="C207" s="6" t="s">
        <v>252</v>
      </c>
    </row>
    <row r="208" spans="1:3" x14ac:dyDescent="0.3">
      <c r="A208" s="5" t="s">
        <v>827</v>
      </c>
      <c r="B208" s="9" t="s">
        <v>728</v>
      </c>
      <c r="C208" s="6" t="s">
        <v>252</v>
      </c>
    </row>
    <row r="209" spans="1:3" x14ac:dyDescent="0.3">
      <c r="A209" s="5" t="s">
        <v>828</v>
      </c>
      <c r="B209" s="9" t="s">
        <v>729</v>
      </c>
      <c r="C209" s="6" t="s">
        <v>252</v>
      </c>
    </row>
    <row r="210" spans="1:3" x14ac:dyDescent="0.3">
      <c r="A210" s="5" t="s">
        <v>829</v>
      </c>
      <c r="B210" s="9" t="s">
        <v>730</v>
      </c>
      <c r="C210" s="6" t="s">
        <v>252</v>
      </c>
    </row>
    <row r="211" spans="1:3" x14ac:dyDescent="0.3">
      <c r="A211" s="5" t="s">
        <v>830</v>
      </c>
      <c r="B211" s="9" t="s">
        <v>731</v>
      </c>
      <c r="C211" s="6" t="s">
        <v>252</v>
      </c>
    </row>
    <row r="212" spans="1:3" x14ac:dyDescent="0.3">
      <c r="A212" s="5" t="s">
        <v>831</v>
      </c>
      <c r="B212" s="9" t="s">
        <v>732</v>
      </c>
      <c r="C212" s="6" t="s">
        <v>252</v>
      </c>
    </row>
    <row r="213" spans="1:3" x14ac:dyDescent="0.3">
      <c r="A213" s="5" t="s">
        <v>832</v>
      </c>
      <c r="B213" s="9" t="s">
        <v>708</v>
      </c>
      <c r="C213" s="6" t="s">
        <v>252</v>
      </c>
    </row>
    <row r="214" spans="1:3" x14ac:dyDescent="0.3">
      <c r="A214" s="5" t="s">
        <v>833</v>
      </c>
      <c r="B214" s="9" t="s">
        <v>733</v>
      </c>
      <c r="C214" s="6" t="s">
        <v>252</v>
      </c>
    </row>
    <row r="215" spans="1:3" x14ac:dyDescent="0.3">
      <c r="A215" s="5" t="s">
        <v>834</v>
      </c>
      <c r="B215" s="9" t="s">
        <v>838</v>
      </c>
      <c r="C215" s="6" t="s">
        <v>252</v>
      </c>
    </row>
    <row r="216" spans="1:3" x14ac:dyDescent="0.3">
      <c r="A216" s="5" t="s">
        <v>835</v>
      </c>
      <c r="B216" s="9" t="s">
        <v>797</v>
      </c>
      <c r="C216" s="6" t="s">
        <v>252</v>
      </c>
    </row>
    <row r="217" spans="1:3" x14ac:dyDescent="0.3">
      <c r="A217" s="5" t="s">
        <v>836</v>
      </c>
      <c r="B217" s="9" t="s">
        <v>734</v>
      </c>
      <c r="C217" s="6" t="s">
        <v>252</v>
      </c>
    </row>
    <row r="218" spans="1:3" x14ac:dyDescent="0.3">
      <c r="A218" s="5" t="s">
        <v>837</v>
      </c>
      <c r="B218" s="9" t="s">
        <v>735</v>
      </c>
      <c r="C218" s="6" t="s">
        <v>252</v>
      </c>
    </row>
    <row r="219" spans="1:3" x14ac:dyDescent="0.3">
      <c r="A219" s="5" t="s">
        <v>839</v>
      </c>
      <c r="B219" s="9" t="s">
        <v>715</v>
      </c>
      <c r="C219" s="6" t="s">
        <v>252</v>
      </c>
    </row>
    <row r="220" spans="1:3" x14ac:dyDescent="0.3">
      <c r="A220" s="5" t="s">
        <v>840</v>
      </c>
      <c r="B220" s="9" t="s">
        <v>716</v>
      </c>
      <c r="C220" s="6" t="s">
        <v>252</v>
      </c>
    </row>
    <row r="221" spans="1:3" x14ac:dyDescent="0.3">
      <c r="A221" s="5" t="s">
        <v>841</v>
      </c>
      <c r="B221" s="9" t="s">
        <v>717</v>
      </c>
      <c r="C221" s="6" t="s">
        <v>252</v>
      </c>
    </row>
    <row r="222" spans="1:3" x14ac:dyDescent="0.3">
      <c r="A222" s="5" t="s">
        <v>842</v>
      </c>
      <c r="B222" s="9" t="s">
        <v>736</v>
      </c>
      <c r="C222" s="6" t="s">
        <v>252</v>
      </c>
    </row>
    <row r="223" spans="1:3" x14ac:dyDescent="0.3">
      <c r="A223" s="5" t="s">
        <v>843</v>
      </c>
      <c r="B223" s="9" t="s">
        <v>738</v>
      </c>
      <c r="C223" s="6" t="s">
        <v>252</v>
      </c>
    </row>
    <row r="224" spans="1:3" x14ac:dyDescent="0.3">
      <c r="A224" s="5" t="s">
        <v>844</v>
      </c>
      <c r="B224" s="9" t="s">
        <v>739</v>
      </c>
      <c r="C224" s="6" t="s">
        <v>252</v>
      </c>
    </row>
    <row r="225" spans="1:3" x14ac:dyDescent="0.3">
      <c r="A225" s="5" t="s">
        <v>845</v>
      </c>
      <c r="B225" s="9" t="s">
        <v>740</v>
      </c>
      <c r="C225" s="6" t="s">
        <v>252</v>
      </c>
    </row>
    <row r="226" spans="1:3" x14ac:dyDescent="0.3">
      <c r="A226" s="5" t="s">
        <v>846</v>
      </c>
      <c r="B226" s="9" t="s">
        <v>741</v>
      </c>
      <c r="C226" s="6" t="s">
        <v>252</v>
      </c>
    </row>
    <row r="227" spans="1:3" x14ac:dyDescent="0.3">
      <c r="A227" s="5" t="s">
        <v>847</v>
      </c>
      <c r="B227" s="9" t="s">
        <v>742</v>
      </c>
      <c r="C227" s="6" t="s">
        <v>252</v>
      </c>
    </row>
    <row r="228" spans="1:3" x14ac:dyDescent="0.3">
      <c r="A228" s="5" t="s">
        <v>848</v>
      </c>
      <c r="B228" s="9" t="s">
        <v>743</v>
      </c>
      <c r="C228" s="6" t="s">
        <v>252</v>
      </c>
    </row>
    <row r="229" spans="1:3" x14ac:dyDescent="0.3">
      <c r="A229" s="5" t="s">
        <v>849</v>
      </c>
      <c r="B229" s="9" t="s">
        <v>744</v>
      </c>
      <c r="C229" s="6" t="s">
        <v>252</v>
      </c>
    </row>
    <row r="230" spans="1:3" x14ac:dyDescent="0.3">
      <c r="A230" s="5" t="s">
        <v>850</v>
      </c>
      <c r="B230" s="9" t="s">
        <v>745</v>
      </c>
      <c r="C230" s="6" t="s">
        <v>252</v>
      </c>
    </row>
    <row r="231" spans="1:3" x14ac:dyDescent="0.3">
      <c r="A231" s="5" t="s">
        <v>851</v>
      </c>
      <c r="B231" s="9" t="s">
        <v>746</v>
      </c>
      <c r="C231" s="6" t="s">
        <v>252</v>
      </c>
    </row>
    <row r="232" spans="1:3" x14ac:dyDescent="0.3">
      <c r="A232" s="5" t="s">
        <v>852</v>
      </c>
      <c r="B232" s="9" t="s">
        <v>750</v>
      </c>
      <c r="C232" s="6" t="s">
        <v>252</v>
      </c>
    </row>
    <row r="233" spans="1:3" x14ac:dyDescent="0.3">
      <c r="A233" s="5" t="s">
        <v>853</v>
      </c>
      <c r="B233" s="9" t="s">
        <v>751</v>
      </c>
      <c r="C233" s="6" t="s">
        <v>252</v>
      </c>
    </row>
    <row r="234" spans="1:3" x14ac:dyDescent="0.3">
      <c r="A234" s="5" t="s">
        <v>854</v>
      </c>
      <c r="B234" s="9" t="s">
        <v>856</v>
      </c>
      <c r="C234" s="6" t="s">
        <v>252</v>
      </c>
    </row>
    <row r="235" spans="1:3" x14ac:dyDescent="0.3">
      <c r="A235" s="5" t="s">
        <v>855</v>
      </c>
      <c r="B235" s="9" t="s">
        <v>857</v>
      </c>
      <c r="C235" s="6" t="s">
        <v>252</v>
      </c>
    </row>
    <row r="236" spans="1:3" ht="16.5" customHeight="1" x14ac:dyDescent="0.3">
      <c r="A236" s="5" t="s">
        <v>858</v>
      </c>
      <c r="B236" s="9" t="s">
        <v>752</v>
      </c>
      <c r="C236" s="6" t="s">
        <v>252</v>
      </c>
    </row>
    <row r="237" spans="1:3" x14ac:dyDescent="0.3">
      <c r="A237" s="5" t="s">
        <v>859</v>
      </c>
      <c r="B237" s="9" t="s">
        <v>753</v>
      </c>
      <c r="C237" s="6" t="s">
        <v>252</v>
      </c>
    </row>
    <row r="238" spans="1:3" x14ac:dyDescent="0.3">
      <c r="A238" s="5" t="s">
        <v>860</v>
      </c>
      <c r="B238" s="9" t="s">
        <v>754</v>
      </c>
      <c r="C238" s="6" t="s">
        <v>252</v>
      </c>
    </row>
    <row r="239" spans="1:3" x14ac:dyDescent="0.3">
      <c r="A239" s="5" t="s">
        <v>861</v>
      </c>
      <c r="B239" s="9" t="s">
        <v>756</v>
      </c>
      <c r="C239" s="6" t="s">
        <v>252</v>
      </c>
    </row>
    <row r="240" spans="1:3" x14ac:dyDescent="0.3">
      <c r="A240" s="5" t="s">
        <v>862</v>
      </c>
      <c r="B240" s="9" t="s">
        <v>755</v>
      </c>
      <c r="C240" s="6" t="s">
        <v>252</v>
      </c>
    </row>
    <row r="241" spans="1:3" x14ac:dyDescent="0.3">
      <c r="A241" s="5" t="s">
        <v>863</v>
      </c>
      <c r="B241" s="9" t="s">
        <v>757</v>
      </c>
      <c r="C241" s="6" t="s">
        <v>252</v>
      </c>
    </row>
    <row r="242" spans="1:3" x14ac:dyDescent="0.3">
      <c r="A242" s="5" t="s">
        <v>864</v>
      </c>
      <c r="B242" s="9" t="s">
        <v>758</v>
      </c>
      <c r="C242" s="6" t="s">
        <v>252</v>
      </c>
    </row>
    <row r="243" spans="1:3" x14ac:dyDescent="0.3">
      <c r="A243" s="5" t="s">
        <v>865</v>
      </c>
      <c r="B243" s="9" t="s">
        <v>759</v>
      </c>
      <c r="C243" s="6" t="s">
        <v>252</v>
      </c>
    </row>
    <row r="244" spans="1:3" x14ac:dyDescent="0.3">
      <c r="A244" s="5" t="s">
        <v>866</v>
      </c>
      <c r="B244" s="9" t="s">
        <v>762</v>
      </c>
      <c r="C244" s="6" t="s">
        <v>252</v>
      </c>
    </row>
    <row r="245" spans="1:3" x14ac:dyDescent="0.3">
      <c r="A245" s="5" t="s">
        <v>867</v>
      </c>
      <c r="B245" s="9" t="s">
        <v>761</v>
      </c>
      <c r="C245" s="6" t="s">
        <v>252</v>
      </c>
    </row>
    <row r="246" spans="1:3" x14ac:dyDescent="0.3">
      <c r="A246" s="5" t="s">
        <v>868</v>
      </c>
      <c r="B246" s="9" t="s">
        <v>760</v>
      </c>
      <c r="C246" s="6" t="s">
        <v>252</v>
      </c>
    </row>
    <row r="247" spans="1:3" x14ac:dyDescent="0.3">
      <c r="A247" s="5" t="s">
        <v>869</v>
      </c>
      <c r="B247" s="9" t="s">
        <v>763</v>
      </c>
      <c r="C247" s="6" t="s">
        <v>252</v>
      </c>
    </row>
    <row r="248" spans="1:3" x14ac:dyDescent="0.3">
      <c r="A248" s="5" t="s">
        <v>870</v>
      </c>
      <c r="B248" s="9" t="s">
        <v>764</v>
      </c>
      <c r="C248" s="6" t="s">
        <v>252</v>
      </c>
    </row>
    <row r="249" spans="1:3" x14ac:dyDescent="0.3">
      <c r="A249" s="5" t="s">
        <v>871</v>
      </c>
      <c r="B249" s="9" t="s">
        <v>765</v>
      </c>
      <c r="C249" s="6" t="s">
        <v>252</v>
      </c>
    </row>
    <row r="250" spans="1:3" x14ac:dyDescent="0.3">
      <c r="A250" s="5" t="s">
        <v>872</v>
      </c>
      <c r="B250" s="9" t="s">
        <v>769</v>
      </c>
      <c r="C250" s="6" t="s">
        <v>252</v>
      </c>
    </row>
    <row r="251" spans="1:3" x14ac:dyDescent="0.3">
      <c r="A251" s="5" t="s">
        <v>873</v>
      </c>
      <c r="B251" s="9" t="s">
        <v>766</v>
      </c>
      <c r="C251" s="6" t="s">
        <v>252</v>
      </c>
    </row>
    <row r="252" spans="1:3" x14ac:dyDescent="0.3">
      <c r="A252" s="5" t="s">
        <v>874</v>
      </c>
      <c r="B252" s="9" t="s">
        <v>767</v>
      </c>
      <c r="C252" s="6" t="s">
        <v>252</v>
      </c>
    </row>
    <row r="253" spans="1:3" x14ac:dyDescent="0.3">
      <c r="A253" s="5" t="s">
        <v>875</v>
      </c>
      <c r="B253" s="9" t="s">
        <v>770</v>
      </c>
      <c r="C253" s="6" t="s">
        <v>252</v>
      </c>
    </row>
    <row r="254" spans="1:3" x14ac:dyDescent="0.3">
      <c r="A254" s="5" t="s">
        <v>876</v>
      </c>
      <c r="B254" s="9" t="s">
        <v>768</v>
      </c>
      <c r="C254" s="6" t="s">
        <v>252</v>
      </c>
    </row>
    <row r="255" spans="1:3" x14ac:dyDescent="0.3">
      <c r="A255" s="5" t="s">
        <v>877</v>
      </c>
      <c r="B255" s="9" t="s">
        <v>771</v>
      </c>
      <c r="C255" s="6" t="s">
        <v>252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E22-5922-41C3-8363-1D72AEC2DD20}">
  <dimension ref="A1:I105"/>
  <sheetViews>
    <sheetView topLeftCell="A91" workbookViewId="0">
      <selection activeCell="G107" sqref="G107"/>
    </sheetView>
  </sheetViews>
  <sheetFormatPr defaultRowHeight="16.5" x14ac:dyDescent="0.3"/>
  <cols>
    <col min="1" max="1" width="6.5" bestFit="1" customWidth="1"/>
    <col min="2" max="2" width="3.5" bestFit="1" customWidth="1"/>
    <col min="3" max="3" width="2.5" bestFit="1" customWidth="1"/>
    <col min="4" max="4" width="13.75" bestFit="1" customWidth="1"/>
    <col min="5" max="5" width="30.125" bestFit="1" customWidth="1"/>
    <col min="6" max="6" width="21.375" bestFit="1" customWidth="1"/>
    <col min="7" max="7" width="29" bestFit="1" customWidth="1"/>
    <col min="8" max="8" width="46" bestFit="1" customWidth="1"/>
    <col min="9" max="9" width="17.875" bestFit="1" customWidth="1"/>
  </cols>
  <sheetData>
    <row r="1" spans="1:9" x14ac:dyDescent="0.3">
      <c r="A1" s="2" t="s">
        <v>26</v>
      </c>
      <c r="B1" s="2" t="s">
        <v>28</v>
      </c>
      <c r="C1" s="2" t="s">
        <v>31</v>
      </c>
      <c r="D1" s="2" t="s">
        <v>77</v>
      </c>
      <c r="E1" s="2" t="s">
        <v>27</v>
      </c>
      <c r="F1" s="2" t="s">
        <v>25</v>
      </c>
      <c r="G1" s="2" t="s">
        <v>58</v>
      </c>
      <c r="H1" s="2" t="s">
        <v>59</v>
      </c>
      <c r="I1" s="2" t="s">
        <v>29</v>
      </c>
    </row>
    <row r="2" spans="1:9" x14ac:dyDescent="0.3">
      <c r="A2" s="1">
        <v>0</v>
      </c>
      <c r="B2" s="1">
        <v>1</v>
      </c>
      <c r="C2" s="1">
        <v>0</v>
      </c>
      <c r="D2" s="1" t="str">
        <f>VLOOKUP(C2,Reference!$D:$E,2,0)</f>
        <v>돈</v>
      </c>
      <c r="E2" s="1" t="s">
        <v>339</v>
      </c>
      <c r="F2" s="1" t="str">
        <f>VLOOKUP(E2,TextTag!$A:$B,2,0)</f>
        <v>금화</v>
      </c>
      <c r="G2" s="1" t="s">
        <v>710</v>
      </c>
      <c r="H2" s="1" t="str">
        <f>VLOOKUP(G2,TextTag!$A:$B,2,0)</f>
        <v>흔히 거래에 사용되는 돈이다.</v>
      </c>
      <c r="I2" s="1" t="s">
        <v>338</v>
      </c>
    </row>
    <row r="3" spans="1:9" x14ac:dyDescent="0.3">
      <c r="A3" s="1">
        <v>10001</v>
      </c>
      <c r="B3" s="1">
        <v>1</v>
      </c>
      <c r="C3" s="1">
        <v>1</v>
      </c>
      <c r="D3" s="1" t="str">
        <f>VLOOKUP(C3,Reference!$D:$E,2,0)</f>
        <v>머지 아이템</v>
      </c>
      <c r="E3" s="1" t="s">
        <v>145</v>
      </c>
      <c r="F3" s="1" t="str">
        <f>VLOOKUP(E3,TextTag!$A:$B,2,0)</f>
        <v>녹슨 검</v>
      </c>
      <c r="G3" s="1" t="s">
        <v>405</v>
      </c>
      <c r="H3" s="1" t="str">
        <f>VLOOKUP(G3,TextTag!$A:$B,2,0)</f>
        <v>오래되어 녹슨 검이다.</v>
      </c>
      <c r="I3" s="1" t="s">
        <v>331</v>
      </c>
    </row>
    <row r="4" spans="1:9" x14ac:dyDescent="0.3">
      <c r="A4" s="1">
        <v>10002</v>
      </c>
      <c r="B4" s="1">
        <v>2</v>
      </c>
      <c r="C4" s="1">
        <v>1</v>
      </c>
      <c r="D4" s="1" t="str">
        <f>VLOOKUP(C4,Reference!$D:$E,2,0)</f>
        <v>머지 아이템</v>
      </c>
      <c r="E4" s="1" t="s">
        <v>146</v>
      </c>
      <c r="F4" s="1" t="str">
        <f>VLOOKUP(E4,TextTag!$A:$B,2,0)</f>
        <v>민병의 검</v>
      </c>
      <c r="G4" s="1" t="s">
        <v>406</v>
      </c>
      <c r="H4" s="1" t="str">
        <f>VLOOKUP(G4,TextTag!$A:$B,2,0)</f>
        <v>민병들이 사용하는 검이다.</v>
      </c>
      <c r="I4" s="1" t="s">
        <v>332</v>
      </c>
    </row>
    <row r="5" spans="1:9" x14ac:dyDescent="0.3">
      <c r="A5" s="1">
        <v>10003</v>
      </c>
      <c r="B5" s="1">
        <v>3</v>
      </c>
      <c r="C5" s="1">
        <v>1</v>
      </c>
      <c r="D5" s="1" t="str">
        <f>VLOOKUP(C5,Reference!$D:$E,2,0)</f>
        <v>머지 아이템</v>
      </c>
      <c r="E5" s="1" t="s">
        <v>149</v>
      </c>
      <c r="F5" s="1" t="str">
        <f>VLOOKUP(E5,TextTag!$A:$B,2,0)</f>
        <v>신입 보병의 검</v>
      </c>
      <c r="G5" s="1" t="s">
        <v>407</v>
      </c>
      <c r="H5" s="1" t="str">
        <f>VLOOKUP(G5,TextTag!$A:$B,2,0)</f>
        <v>신입 보병이 사용하는 검이다.</v>
      </c>
      <c r="I5" s="1" t="s">
        <v>333</v>
      </c>
    </row>
    <row r="6" spans="1:9" x14ac:dyDescent="0.3">
      <c r="A6" s="1">
        <v>10004</v>
      </c>
      <c r="B6" s="1">
        <v>4</v>
      </c>
      <c r="C6" s="1">
        <v>1</v>
      </c>
      <c r="D6" s="1" t="str">
        <f>VLOOKUP(C6,Reference!$D:$E,2,0)</f>
        <v>머지 아이템</v>
      </c>
      <c r="E6" s="1" t="s">
        <v>150</v>
      </c>
      <c r="F6" s="1" t="str">
        <f>VLOOKUP(E6,TextTag!$A:$B,2,0)</f>
        <v>숙련 보병의 검</v>
      </c>
      <c r="G6" s="1" t="s">
        <v>408</v>
      </c>
      <c r="H6" s="1" t="str">
        <f>VLOOKUP(G6,TextTag!$A:$B,2,0)</f>
        <v>숙련 보병이 사용하는 검이다.</v>
      </c>
      <c r="I6" s="1" t="s">
        <v>334</v>
      </c>
    </row>
    <row r="7" spans="1:9" x14ac:dyDescent="0.3">
      <c r="A7" s="1">
        <v>10005</v>
      </c>
      <c r="B7" s="1">
        <v>5</v>
      </c>
      <c r="C7" s="1">
        <v>1</v>
      </c>
      <c r="D7" s="1" t="str">
        <f>VLOOKUP(C7,Reference!$D:$E,2,0)</f>
        <v>머지 아이템</v>
      </c>
      <c r="E7" s="1" t="s">
        <v>151</v>
      </c>
      <c r="F7" s="1" t="str">
        <f>VLOOKUP(E7,TextTag!$A:$B,2,0)</f>
        <v>하급 기사의 검</v>
      </c>
      <c r="G7" s="1" t="s">
        <v>409</v>
      </c>
      <c r="H7" s="1" t="str">
        <f>VLOOKUP(G7,TextTag!$A:$B,2,0)</f>
        <v>하급 기사가 사용하는 검이다.</v>
      </c>
      <c r="I7" s="1" t="s">
        <v>335</v>
      </c>
    </row>
    <row r="8" spans="1:9" x14ac:dyDescent="0.3">
      <c r="A8" s="1">
        <v>10006</v>
      </c>
      <c r="B8" s="1">
        <v>6</v>
      </c>
      <c r="C8" s="1">
        <v>1</v>
      </c>
      <c r="D8" s="1" t="str">
        <f>VLOOKUP(C8,Reference!$D:$E,2,0)</f>
        <v>머지 아이템</v>
      </c>
      <c r="E8" s="1" t="s">
        <v>152</v>
      </c>
      <c r="F8" s="1" t="str">
        <f>VLOOKUP(E8,TextTag!$A:$B,2,0)</f>
        <v>기사의 검</v>
      </c>
      <c r="G8" s="1" t="s">
        <v>410</v>
      </c>
      <c r="H8" s="1" t="str">
        <f>VLOOKUP(G8,TextTag!$A:$B,2,0)</f>
        <v>기사가 사용하는 검이다.</v>
      </c>
      <c r="I8" s="1" t="s">
        <v>336</v>
      </c>
    </row>
    <row r="9" spans="1:9" x14ac:dyDescent="0.3">
      <c r="A9" s="1">
        <v>10007</v>
      </c>
      <c r="B9" s="1">
        <v>7</v>
      </c>
      <c r="C9" s="1">
        <v>1</v>
      </c>
      <c r="D9" s="1" t="str">
        <f>VLOOKUP(C9,Reference!$D:$E,2,0)</f>
        <v>머지 아이템</v>
      </c>
      <c r="E9" s="1" t="s">
        <v>153</v>
      </c>
      <c r="F9" s="1" t="str">
        <f>VLOOKUP(E9,TextTag!$A:$B,2,0)</f>
        <v>상급 기사의 검</v>
      </c>
      <c r="G9" s="1" t="s">
        <v>411</v>
      </c>
      <c r="H9" s="1" t="str">
        <f>VLOOKUP(G9,TextTag!$A:$B,2,0)</f>
        <v>상급 기사가 사용하는 검이다.</v>
      </c>
      <c r="I9" s="1" t="s">
        <v>337</v>
      </c>
    </row>
    <row r="10" spans="1:9" x14ac:dyDescent="0.3">
      <c r="A10" s="1">
        <v>10008</v>
      </c>
      <c r="B10" s="1">
        <v>8</v>
      </c>
      <c r="C10" s="1">
        <v>1</v>
      </c>
      <c r="D10" s="1" t="str">
        <f>VLOOKUP(C10,Reference!$D:$E,2,0)</f>
        <v>머지 아이템</v>
      </c>
      <c r="E10" s="1" t="s">
        <v>154</v>
      </c>
      <c r="F10" s="1" t="str">
        <f>VLOOKUP(E10,TextTag!$A:$B,2,0)</f>
        <v>후작의 검</v>
      </c>
      <c r="G10" s="1" t="s">
        <v>419</v>
      </c>
      <c r="H10" s="1" t="e">
        <f>VLOOKUP(G10,TextTag!$A:$B,2,0)</f>
        <v>#N/A</v>
      </c>
      <c r="I10" s="1" t="s">
        <v>642</v>
      </c>
    </row>
    <row r="11" spans="1:9" x14ac:dyDescent="0.3">
      <c r="A11" s="1">
        <v>10009</v>
      </c>
      <c r="B11" s="1">
        <v>9</v>
      </c>
      <c r="C11" s="1">
        <v>1</v>
      </c>
      <c r="D11" s="1" t="str">
        <f>VLOOKUP(C11,Reference!$D:$E,2,0)</f>
        <v>머지 아이템</v>
      </c>
      <c r="E11" s="1" t="s">
        <v>155</v>
      </c>
      <c r="F11" s="1" t="str">
        <f>VLOOKUP(E11,TextTag!$A:$B,2,0)</f>
        <v>공작의 검</v>
      </c>
      <c r="G11" s="1" t="s">
        <v>420</v>
      </c>
      <c r="H11" s="1" t="e">
        <f>VLOOKUP(G11,TextTag!$A:$B,2,0)</f>
        <v>#N/A</v>
      </c>
      <c r="I11" s="1" t="s">
        <v>643</v>
      </c>
    </row>
    <row r="12" spans="1:9" x14ac:dyDescent="0.3">
      <c r="A12" s="1">
        <v>10010</v>
      </c>
      <c r="B12" s="1">
        <v>10</v>
      </c>
      <c r="C12" s="1">
        <v>1</v>
      </c>
      <c r="D12" s="1" t="str">
        <f>VLOOKUP(C12,Reference!$D:$E,2,0)</f>
        <v>머지 아이템</v>
      </c>
      <c r="E12" s="1" t="s">
        <v>156</v>
      </c>
      <c r="F12" s="1" t="str">
        <f>VLOOKUP(E12,TextTag!$A:$B,2,0)</f>
        <v>왕자의 검</v>
      </c>
      <c r="G12" s="1" t="s">
        <v>421</v>
      </c>
      <c r="H12" s="1" t="e">
        <f>VLOOKUP(G12,TextTag!$A:$B,2,0)</f>
        <v>#N/A</v>
      </c>
      <c r="I12" s="1" t="s">
        <v>644</v>
      </c>
    </row>
    <row r="13" spans="1:9" x14ac:dyDescent="0.3">
      <c r="A13" s="1">
        <v>10011</v>
      </c>
      <c r="B13" s="1">
        <v>11</v>
      </c>
      <c r="C13" s="1">
        <v>1</v>
      </c>
      <c r="D13" s="1" t="str">
        <f>VLOOKUP(C13,Reference!$D:$E,2,0)</f>
        <v>머지 아이템</v>
      </c>
      <c r="E13" s="1" t="s">
        <v>157</v>
      </c>
      <c r="F13" s="1" t="str">
        <f>VLOOKUP(E13,TextTag!$A:$B,2,0)</f>
        <v>왕의 검</v>
      </c>
      <c r="G13" s="1" t="s">
        <v>422</v>
      </c>
      <c r="H13" s="1" t="e">
        <f>VLOOKUP(G13,TextTag!$A:$B,2,0)</f>
        <v>#N/A</v>
      </c>
      <c r="I13" s="1" t="s">
        <v>645</v>
      </c>
    </row>
    <row r="14" spans="1:9" x14ac:dyDescent="0.3">
      <c r="A14" s="1">
        <v>10012</v>
      </c>
      <c r="B14" s="1">
        <v>12</v>
      </c>
      <c r="C14" s="1">
        <v>1</v>
      </c>
      <c r="D14" s="1" t="str">
        <f>VLOOKUP(C14,Reference!$D:$E,2,0)</f>
        <v>머지 아이템</v>
      </c>
      <c r="E14" s="1" t="s">
        <v>158</v>
      </c>
      <c r="F14" s="1" t="str">
        <f>VLOOKUP(E14,TextTag!$A:$B,2,0)</f>
        <v>전설의 검</v>
      </c>
      <c r="G14" s="1" t="s">
        <v>423</v>
      </c>
      <c r="H14" s="1" t="e">
        <f>VLOOKUP(G14,TextTag!$A:$B,2,0)</f>
        <v>#N/A</v>
      </c>
      <c r="I14" s="1" t="s">
        <v>646</v>
      </c>
    </row>
    <row r="15" spans="1:9" x14ac:dyDescent="0.3">
      <c r="A15" s="1">
        <v>10101</v>
      </c>
      <c r="B15" s="1">
        <v>1</v>
      </c>
      <c r="C15" s="1">
        <v>1</v>
      </c>
      <c r="D15" s="1" t="str">
        <f>VLOOKUP(C15,Reference!$D:$E,2,0)</f>
        <v>머지 아이템</v>
      </c>
      <c r="E15" s="1" t="s">
        <v>168</v>
      </c>
      <c r="F15" s="1" t="str">
        <f>VLOOKUP(E15,TextTag!$A:$B,2,0)</f>
        <v>녹슨 도끼</v>
      </c>
      <c r="G15" s="1" t="s">
        <v>412</v>
      </c>
      <c r="H15" s="1" t="str">
        <f>VLOOKUP(G15,TextTag!$A:$B,2,0)</f>
        <v>오래되어 녹슨 도끼다.</v>
      </c>
      <c r="I15" s="1" t="s">
        <v>379</v>
      </c>
    </row>
    <row r="16" spans="1:9" x14ac:dyDescent="0.3">
      <c r="A16" s="1">
        <v>10102</v>
      </c>
      <c r="B16" s="1">
        <v>2</v>
      </c>
      <c r="C16" s="1">
        <v>1</v>
      </c>
      <c r="D16" s="1" t="str">
        <f>VLOOKUP(C16,Reference!$D:$E,2,0)</f>
        <v>머지 아이템</v>
      </c>
      <c r="E16" s="1" t="s">
        <v>180</v>
      </c>
      <c r="F16" s="1" t="str">
        <f>VLOOKUP(E16,TextTag!$A:$B,2,0)</f>
        <v>민병의 도끼</v>
      </c>
      <c r="G16" s="1" t="s">
        <v>413</v>
      </c>
      <c r="H16" s="1" t="str">
        <f>VLOOKUP(G16,TextTag!$A:$B,2,0)</f>
        <v>민병들이 사용하는 도끼다.</v>
      </c>
      <c r="I16" s="1" t="s">
        <v>380</v>
      </c>
    </row>
    <row r="17" spans="1:9" x14ac:dyDescent="0.3">
      <c r="A17" s="1">
        <v>10103</v>
      </c>
      <c r="B17" s="1">
        <v>3</v>
      </c>
      <c r="C17" s="1">
        <v>1</v>
      </c>
      <c r="D17" s="1" t="str">
        <f>VLOOKUP(C17,Reference!$D:$E,2,0)</f>
        <v>머지 아이템</v>
      </c>
      <c r="E17" s="1" t="s">
        <v>181</v>
      </c>
      <c r="F17" s="1" t="str">
        <f>VLOOKUP(E17,TextTag!$A:$B,2,0)</f>
        <v>신입 보병의 도끼</v>
      </c>
      <c r="G17" s="1" t="s">
        <v>414</v>
      </c>
      <c r="H17" s="1" t="str">
        <f>VLOOKUP(G17,TextTag!$A:$B,2,0)</f>
        <v>신입 보병이 사용하는 도끼다.</v>
      </c>
      <c r="I17" s="1" t="s">
        <v>381</v>
      </c>
    </row>
    <row r="18" spans="1:9" x14ac:dyDescent="0.3">
      <c r="A18" s="1">
        <v>10104</v>
      </c>
      <c r="B18" s="1">
        <v>4</v>
      </c>
      <c r="C18" s="1">
        <v>1</v>
      </c>
      <c r="D18" s="1" t="str">
        <f>VLOOKUP(C18,Reference!$D:$E,2,0)</f>
        <v>머지 아이템</v>
      </c>
      <c r="E18" s="1" t="s">
        <v>182</v>
      </c>
      <c r="F18" s="1" t="str">
        <f>VLOOKUP(E18,TextTag!$A:$B,2,0)</f>
        <v>숙련 보병의 도끼</v>
      </c>
      <c r="G18" s="1" t="s">
        <v>415</v>
      </c>
      <c r="H18" s="1" t="str">
        <f>VLOOKUP(G18,TextTag!$A:$B,2,0)</f>
        <v>숙련 보병이 사용하는 도끼다.</v>
      </c>
      <c r="I18" s="1" t="s">
        <v>382</v>
      </c>
    </row>
    <row r="19" spans="1:9" x14ac:dyDescent="0.3">
      <c r="A19" s="1">
        <v>10105</v>
      </c>
      <c r="B19" s="1">
        <v>5</v>
      </c>
      <c r="C19" s="1">
        <v>1</v>
      </c>
      <c r="D19" s="1" t="str">
        <f>VLOOKUP(C19,Reference!$D:$E,2,0)</f>
        <v>머지 아이템</v>
      </c>
      <c r="E19" s="1" t="s">
        <v>183</v>
      </c>
      <c r="F19" s="1" t="str">
        <f>VLOOKUP(E19,TextTag!$A:$B,2,0)</f>
        <v>하급 기사의 도끼</v>
      </c>
      <c r="G19" s="1" t="s">
        <v>416</v>
      </c>
      <c r="H19" s="1" t="str">
        <f>VLOOKUP(G19,TextTag!$A:$B,2,0)</f>
        <v>하급 기사가 사용하는 도끼다.</v>
      </c>
      <c r="I19" s="1" t="s">
        <v>383</v>
      </c>
    </row>
    <row r="20" spans="1:9" x14ac:dyDescent="0.3">
      <c r="A20" s="1">
        <v>10106</v>
      </c>
      <c r="B20" s="1">
        <v>6</v>
      </c>
      <c r="C20" s="1">
        <v>1</v>
      </c>
      <c r="D20" s="1" t="str">
        <f>VLOOKUP(C20,Reference!$D:$E,2,0)</f>
        <v>머지 아이템</v>
      </c>
      <c r="E20" s="1" t="s">
        <v>184</v>
      </c>
      <c r="F20" s="1" t="str">
        <f>VLOOKUP(E20,TextTag!$A:$B,2,0)</f>
        <v>기사의 도끼</v>
      </c>
      <c r="G20" s="1" t="s">
        <v>417</v>
      </c>
      <c r="H20" s="1" t="str">
        <f>VLOOKUP(G20,TextTag!$A:$B,2,0)</f>
        <v>기사가 사용하는 도끼다.</v>
      </c>
      <c r="I20" s="1" t="s">
        <v>384</v>
      </c>
    </row>
    <row r="21" spans="1:9" x14ac:dyDescent="0.3">
      <c r="A21" s="1">
        <v>10107</v>
      </c>
      <c r="B21" s="1">
        <v>7</v>
      </c>
      <c r="C21" s="1">
        <v>1</v>
      </c>
      <c r="D21" s="1" t="str">
        <f>VLOOKUP(C21,Reference!$D:$E,2,0)</f>
        <v>머지 아이템</v>
      </c>
      <c r="E21" s="1" t="s">
        <v>185</v>
      </c>
      <c r="F21" s="1" t="str">
        <f>VLOOKUP(E21,TextTag!$A:$B,2,0)</f>
        <v>상급 기사의 도끼</v>
      </c>
      <c r="G21" s="1" t="s">
        <v>418</v>
      </c>
      <c r="H21" s="1" t="str">
        <f>VLOOKUP(G21,TextTag!$A:$B,2,0)</f>
        <v>상급 기사가 사용하는 도끼다.</v>
      </c>
      <c r="I21" s="1" t="s">
        <v>385</v>
      </c>
    </row>
    <row r="22" spans="1:9" x14ac:dyDescent="0.3">
      <c r="A22" s="1">
        <v>10108</v>
      </c>
      <c r="B22" s="1">
        <v>8</v>
      </c>
      <c r="C22" s="1">
        <v>1</v>
      </c>
      <c r="D22" s="1" t="str">
        <f>VLOOKUP(C22,Reference!$D:$E,2,0)</f>
        <v>머지 아이템</v>
      </c>
      <c r="E22" s="1" t="s">
        <v>186</v>
      </c>
      <c r="F22" s="1" t="str">
        <f>VLOOKUP(E22,TextTag!$A:$B,2,0)</f>
        <v>후작의 도끼</v>
      </c>
      <c r="G22" s="1" t="s">
        <v>424</v>
      </c>
      <c r="H22" s="1" t="e">
        <f>VLOOKUP(G22,TextTag!$A:$B,2,0)</f>
        <v>#N/A</v>
      </c>
      <c r="I22" s="1" t="s">
        <v>386</v>
      </c>
    </row>
    <row r="23" spans="1:9" x14ac:dyDescent="0.3">
      <c r="A23" s="1">
        <v>10109</v>
      </c>
      <c r="B23" s="1">
        <v>9</v>
      </c>
      <c r="C23" s="1">
        <v>1</v>
      </c>
      <c r="D23" s="1" t="str">
        <f>VLOOKUP(C23,Reference!$D:$E,2,0)</f>
        <v>머지 아이템</v>
      </c>
      <c r="E23" s="1" t="s">
        <v>187</v>
      </c>
      <c r="F23" s="1" t="str">
        <f>VLOOKUP(E23,TextTag!$A:$B,2,0)</f>
        <v>공작의 도끼</v>
      </c>
      <c r="G23" s="1" t="s">
        <v>425</v>
      </c>
      <c r="H23" s="1" t="e">
        <f>VLOOKUP(G23,TextTag!$A:$B,2,0)</f>
        <v>#N/A</v>
      </c>
      <c r="I23" s="1" t="s">
        <v>387</v>
      </c>
    </row>
    <row r="24" spans="1:9" x14ac:dyDescent="0.3">
      <c r="A24" s="1">
        <v>10110</v>
      </c>
      <c r="B24" s="1">
        <v>10</v>
      </c>
      <c r="C24" s="1">
        <v>1</v>
      </c>
      <c r="D24" s="1" t="str">
        <f>VLOOKUP(C24,Reference!$D:$E,2,0)</f>
        <v>머지 아이템</v>
      </c>
      <c r="E24" s="1" t="s">
        <v>188</v>
      </c>
      <c r="F24" s="1" t="str">
        <f>VLOOKUP(E24,TextTag!$A:$B,2,0)</f>
        <v>왕자의 도끼</v>
      </c>
      <c r="G24" s="1" t="s">
        <v>426</v>
      </c>
      <c r="H24" s="1" t="e">
        <f>VLOOKUP(G24,TextTag!$A:$B,2,0)</f>
        <v>#N/A</v>
      </c>
      <c r="I24" s="1" t="s">
        <v>388</v>
      </c>
    </row>
    <row r="25" spans="1:9" x14ac:dyDescent="0.3">
      <c r="A25" s="1">
        <v>10111</v>
      </c>
      <c r="B25" s="1">
        <v>11</v>
      </c>
      <c r="C25" s="1">
        <v>1</v>
      </c>
      <c r="D25" s="1" t="str">
        <f>VLOOKUP(C25,Reference!$D:$E,2,0)</f>
        <v>머지 아이템</v>
      </c>
      <c r="E25" s="1" t="s">
        <v>189</v>
      </c>
      <c r="F25" s="1" t="str">
        <f>VLOOKUP(E25,TextTag!$A:$B,2,0)</f>
        <v>왕의 도끼</v>
      </c>
      <c r="G25" s="1" t="s">
        <v>427</v>
      </c>
      <c r="H25" s="1" t="e">
        <f>VLOOKUP(G25,TextTag!$A:$B,2,0)</f>
        <v>#N/A</v>
      </c>
      <c r="I25" s="1" t="s">
        <v>389</v>
      </c>
    </row>
    <row r="26" spans="1:9" x14ac:dyDescent="0.3">
      <c r="A26" s="1">
        <v>10112</v>
      </c>
      <c r="B26" s="1">
        <v>12</v>
      </c>
      <c r="C26" s="1">
        <v>1</v>
      </c>
      <c r="D26" s="1" t="str">
        <f>VLOOKUP(C26,Reference!$D:$E,2,0)</f>
        <v>머지 아이템</v>
      </c>
      <c r="E26" s="1" t="s">
        <v>190</v>
      </c>
      <c r="F26" s="1" t="str">
        <f>VLOOKUP(E26,TextTag!$A:$B,2,0)</f>
        <v>전설의 도끼</v>
      </c>
      <c r="G26" s="1" t="s">
        <v>428</v>
      </c>
      <c r="H26" s="1" t="e">
        <f>VLOOKUP(G26,TextTag!$A:$B,2,0)</f>
        <v>#N/A</v>
      </c>
      <c r="I26" s="1" t="s">
        <v>390</v>
      </c>
    </row>
    <row r="27" spans="1:9" x14ac:dyDescent="0.3">
      <c r="A27" s="1">
        <v>10201</v>
      </c>
      <c r="B27" s="1">
        <v>1</v>
      </c>
      <c r="C27" s="1">
        <v>1</v>
      </c>
      <c r="D27" s="1" t="str">
        <f>VLOOKUP(C27,Reference!$D:$E,2,0)</f>
        <v>머지 아이템</v>
      </c>
      <c r="E27" s="1" t="s">
        <v>274</v>
      </c>
      <c r="F27" s="1" t="str">
        <f>VLOOKUP(E27,TextTag!$A:$B,2,0)</f>
        <v>썩은 활</v>
      </c>
      <c r="G27" s="1" t="s">
        <v>556</v>
      </c>
      <c r="H27" s="1" t="str">
        <f>VLOOKUP(G27,TextTag!$A:$B,2,0)</f>
        <v>활대가 상해 위력이 약한 활이다.</v>
      </c>
      <c r="I27" s="1" t="s">
        <v>605</v>
      </c>
    </row>
    <row r="28" spans="1:9" x14ac:dyDescent="0.3">
      <c r="A28" s="1">
        <v>10202</v>
      </c>
      <c r="B28" s="1">
        <v>2</v>
      </c>
      <c r="C28" s="1">
        <v>1</v>
      </c>
      <c r="D28" s="1" t="str">
        <f>VLOOKUP(C28,Reference!$D:$E,2,0)</f>
        <v>머지 아이템</v>
      </c>
      <c r="E28" s="1" t="s">
        <v>555</v>
      </c>
      <c r="F28" s="1" t="str">
        <f>VLOOKUP(E28,TextTag!$A:$B,2,0)</f>
        <v>신참 사냥꾼의 활</v>
      </c>
      <c r="G28" s="1" t="s">
        <v>557</v>
      </c>
      <c r="H28" s="1" t="str">
        <f>VLOOKUP(G28,TextTag!$A:$B,2,0)</f>
        <v>신참 사냥꾼이 사용하는 활이다.</v>
      </c>
      <c r="I28" s="1" t="s">
        <v>606</v>
      </c>
    </row>
    <row r="29" spans="1:9" x14ac:dyDescent="0.3">
      <c r="A29" s="1">
        <v>10203</v>
      </c>
      <c r="B29" s="1">
        <v>3</v>
      </c>
      <c r="C29" s="1">
        <v>1</v>
      </c>
      <c r="D29" s="1" t="str">
        <f>VLOOKUP(C29,Reference!$D:$E,2,0)</f>
        <v>머지 아이템</v>
      </c>
      <c r="E29" s="1" t="s">
        <v>277</v>
      </c>
      <c r="F29" s="1" t="str">
        <f>VLOOKUP(E29,TextTag!$A:$B,2,0)</f>
        <v>사냥꾼의 활</v>
      </c>
      <c r="G29" s="1" t="s">
        <v>558</v>
      </c>
      <c r="H29" s="1" t="str">
        <f>VLOOKUP(G29,TextTag!$A:$B,2,0)</f>
        <v>사낭꾼이 사용하는 활이다.</v>
      </c>
      <c r="I29" s="1" t="s">
        <v>607</v>
      </c>
    </row>
    <row r="30" spans="1:9" x14ac:dyDescent="0.3">
      <c r="A30" s="1">
        <v>10204</v>
      </c>
      <c r="B30" s="1">
        <v>4</v>
      </c>
      <c r="C30" s="1">
        <v>1</v>
      </c>
      <c r="D30" s="1" t="str">
        <f>VLOOKUP(C30,Reference!$D:$E,2,0)</f>
        <v>머지 아이템</v>
      </c>
      <c r="E30" s="1" t="s">
        <v>278</v>
      </c>
      <c r="F30" s="1" t="str">
        <f>VLOOKUP(E30,TextTag!$A:$B,2,0)</f>
        <v>숙련 사냥꾼의 활</v>
      </c>
      <c r="G30" s="1" t="s">
        <v>559</v>
      </c>
      <c r="H30" s="1" t="str">
        <f>VLOOKUP(G30,TextTag!$A:$B,2,0)</f>
        <v>숙련된 사낭꾼이 사용하는 활이다.</v>
      </c>
      <c r="I30" s="1" t="s">
        <v>608</v>
      </c>
    </row>
    <row r="31" spans="1:9" x14ac:dyDescent="0.3">
      <c r="A31" s="1">
        <v>10205</v>
      </c>
      <c r="B31" s="1">
        <v>5</v>
      </c>
      <c r="C31" s="1">
        <v>1</v>
      </c>
      <c r="D31" s="1" t="str">
        <f>VLOOKUP(C31,Reference!$D:$E,2,0)</f>
        <v>머지 아이템</v>
      </c>
      <c r="E31" s="1" t="s">
        <v>279</v>
      </c>
      <c r="F31" s="1" t="str">
        <f>VLOOKUP(E31,TextTag!$A:$B,2,0)</f>
        <v>신입 궁병의 활</v>
      </c>
      <c r="G31" s="1" t="s">
        <v>560</v>
      </c>
      <c r="H31" s="1" t="str">
        <f>VLOOKUP(G31,TextTag!$A:$B,2,0)</f>
        <v>신입 궁병이 사용하는 활이다.</v>
      </c>
      <c r="I31" s="1" t="s">
        <v>609</v>
      </c>
    </row>
    <row r="32" spans="1:9" x14ac:dyDescent="0.3">
      <c r="A32" s="1">
        <v>10206</v>
      </c>
      <c r="B32" s="1">
        <v>6</v>
      </c>
      <c r="C32" s="1">
        <v>1</v>
      </c>
      <c r="D32" s="1" t="str">
        <f>VLOOKUP(C32,Reference!$D:$E,2,0)</f>
        <v>머지 아이템</v>
      </c>
      <c r="E32" s="1" t="s">
        <v>280</v>
      </c>
      <c r="F32" s="1" t="str">
        <f>VLOOKUP(E32,TextTag!$A:$B,2,0)</f>
        <v>궁병의 활</v>
      </c>
      <c r="G32" s="1" t="s">
        <v>561</v>
      </c>
      <c r="H32" s="1" t="str">
        <f>VLOOKUP(G32,TextTag!$A:$B,2,0)</f>
        <v>궁병이 사용하는 활이다.</v>
      </c>
      <c r="I32" s="1" t="s">
        <v>610</v>
      </c>
    </row>
    <row r="33" spans="1:9" x14ac:dyDescent="0.3">
      <c r="A33" s="1">
        <v>10207</v>
      </c>
      <c r="B33" s="1">
        <v>7</v>
      </c>
      <c r="C33" s="1">
        <v>1</v>
      </c>
      <c r="D33" s="1" t="str">
        <f>VLOOKUP(C33,Reference!$D:$E,2,0)</f>
        <v>머지 아이템</v>
      </c>
      <c r="E33" s="1" t="s">
        <v>281</v>
      </c>
      <c r="F33" s="1" t="str">
        <f>VLOOKUP(E33,TextTag!$A:$B,2,0)</f>
        <v>숙련 궁병의 활</v>
      </c>
      <c r="G33" s="1" t="s">
        <v>562</v>
      </c>
      <c r="H33" s="1" t="str">
        <f>VLOOKUP(G33,TextTag!$A:$B,2,0)</f>
        <v>숙련 궁병이 사용하는 활이다.</v>
      </c>
      <c r="I33" s="1" t="s">
        <v>611</v>
      </c>
    </row>
    <row r="34" spans="1:9" x14ac:dyDescent="0.3">
      <c r="A34" s="1">
        <v>10208</v>
      </c>
      <c r="B34" s="1">
        <v>8</v>
      </c>
      <c r="C34" s="1">
        <v>1</v>
      </c>
      <c r="D34" s="1" t="str">
        <f>VLOOKUP(C34,Reference!$D:$E,2,0)</f>
        <v>머지 아이템</v>
      </c>
      <c r="E34" s="1" t="s">
        <v>282</v>
      </c>
      <c r="F34" s="1" t="str">
        <f>VLOOKUP(E34,TextTag!$A:$B,2,0)</f>
        <v>후작의 활</v>
      </c>
      <c r="G34" s="1" t="s">
        <v>617</v>
      </c>
      <c r="H34" s="1" t="e">
        <f>VLOOKUP(G34,TextTag!$A:$B,2,0)</f>
        <v>#N/A</v>
      </c>
      <c r="I34" s="1" t="s">
        <v>612</v>
      </c>
    </row>
    <row r="35" spans="1:9" x14ac:dyDescent="0.3">
      <c r="A35" s="1">
        <v>10209</v>
      </c>
      <c r="B35" s="1">
        <v>9</v>
      </c>
      <c r="C35" s="1">
        <v>1</v>
      </c>
      <c r="D35" s="1" t="str">
        <f>VLOOKUP(C35,Reference!$D:$E,2,0)</f>
        <v>머지 아이템</v>
      </c>
      <c r="E35" s="1" t="s">
        <v>283</v>
      </c>
      <c r="F35" s="1" t="str">
        <f>VLOOKUP(E35,TextTag!$A:$B,2,0)</f>
        <v>공작의 활</v>
      </c>
      <c r="G35" s="1" t="s">
        <v>618</v>
      </c>
      <c r="H35" s="1" t="e">
        <f>VLOOKUP(G35,TextTag!$A:$B,2,0)</f>
        <v>#N/A</v>
      </c>
      <c r="I35" s="1" t="s">
        <v>613</v>
      </c>
    </row>
    <row r="36" spans="1:9" x14ac:dyDescent="0.3">
      <c r="A36" s="1">
        <v>10210</v>
      </c>
      <c r="B36" s="1">
        <v>10</v>
      </c>
      <c r="C36" s="1">
        <v>1</v>
      </c>
      <c r="D36" s="1" t="str">
        <f>VLOOKUP(C36,Reference!$D:$E,2,0)</f>
        <v>머지 아이템</v>
      </c>
      <c r="E36" s="1" t="s">
        <v>284</v>
      </c>
      <c r="F36" s="1" t="str">
        <f>VLOOKUP(E36,TextTag!$A:$B,2,0)</f>
        <v>왕자의 활</v>
      </c>
      <c r="G36" s="1" t="s">
        <v>619</v>
      </c>
      <c r="H36" s="1" t="e">
        <f>VLOOKUP(G36,TextTag!$A:$B,2,0)</f>
        <v>#N/A</v>
      </c>
      <c r="I36" s="1" t="s">
        <v>614</v>
      </c>
    </row>
    <row r="37" spans="1:9" x14ac:dyDescent="0.3">
      <c r="A37" s="1">
        <v>10211</v>
      </c>
      <c r="B37" s="1">
        <v>11</v>
      </c>
      <c r="C37" s="1">
        <v>1</v>
      </c>
      <c r="D37" s="1" t="str">
        <f>VLOOKUP(C37,Reference!$D:$E,2,0)</f>
        <v>머지 아이템</v>
      </c>
      <c r="E37" s="1" t="s">
        <v>285</v>
      </c>
      <c r="F37" s="1" t="str">
        <f>VLOOKUP(E37,TextTag!$A:$B,2,0)</f>
        <v>왕의 활</v>
      </c>
      <c r="G37" s="1" t="s">
        <v>620</v>
      </c>
      <c r="H37" s="1" t="e">
        <f>VLOOKUP(G37,TextTag!$A:$B,2,0)</f>
        <v>#N/A</v>
      </c>
      <c r="I37" s="1" t="s">
        <v>615</v>
      </c>
    </row>
    <row r="38" spans="1:9" x14ac:dyDescent="0.3">
      <c r="A38" s="1">
        <v>10212</v>
      </c>
      <c r="B38" s="1">
        <v>12</v>
      </c>
      <c r="C38" s="1">
        <v>1</v>
      </c>
      <c r="D38" s="1" t="str">
        <f>VLOOKUP(C38,Reference!$D:$E,2,0)</f>
        <v>머지 아이템</v>
      </c>
      <c r="E38" s="1" t="s">
        <v>286</v>
      </c>
      <c r="F38" s="1" t="str">
        <f>VLOOKUP(E38,TextTag!$A:$B,2,0)</f>
        <v>전설의 활</v>
      </c>
      <c r="G38" s="1" t="s">
        <v>621</v>
      </c>
      <c r="H38" s="1" t="e">
        <f>VLOOKUP(G38,TextTag!$A:$B,2,0)</f>
        <v>#N/A</v>
      </c>
      <c r="I38" s="1" t="s">
        <v>616</v>
      </c>
    </row>
    <row r="39" spans="1:9" x14ac:dyDescent="0.3">
      <c r="A39" s="1">
        <v>10301</v>
      </c>
      <c r="B39" s="1">
        <v>1</v>
      </c>
      <c r="C39" s="1">
        <v>1</v>
      </c>
      <c r="D39" s="1" t="str">
        <f>VLOOKUP(C39,Reference!$D:$E,2,0)</f>
        <v>머지 아이템</v>
      </c>
      <c r="E39" s="1" t="s">
        <v>298</v>
      </c>
      <c r="F39" s="1" t="str">
        <f>VLOOKUP(E39,TextTag!$A:$B,2,0)</f>
        <v>녹슨 석궁</v>
      </c>
      <c r="G39" s="1" t="s">
        <v>570</v>
      </c>
      <c r="H39" s="1" t="str">
        <f>VLOOKUP(G39,TextTag!$A:$B,2,0)</f>
        <v>녹이 슬어 위력이 약해진 석궁이다.</v>
      </c>
      <c r="I39" s="1" t="s">
        <v>630</v>
      </c>
    </row>
    <row r="40" spans="1:9" x14ac:dyDescent="0.3">
      <c r="A40" s="1">
        <v>10302</v>
      </c>
      <c r="B40" s="1">
        <v>2</v>
      </c>
      <c r="C40" s="1">
        <v>1</v>
      </c>
      <c r="D40" s="1" t="str">
        <f>VLOOKUP(C40,Reference!$D:$E,2,0)</f>
        <v>머지 아이템</v>
      </c>
      <c r="E40" s="1" t="s">
        <v>624</v>
      </c>
      <c r="F40" s="1" t="str">
        <f>VLOOKUP(E40,TextTag!$A:$B,2,0)</f>
        <v>신참 사냥꾼의 석궁</v>
      </c>
      <c r="G40" s="1" t="s">
        <v>571</v>
      </c>
      <c r="H40" s="1" t="str">
        <f>VLOOKUP(G40,TextTag!$A:$B,2,0)</f>
        <v>신참 사냥꾼이 사용하는 석궁이다.</v>
      </c>
      <c r="I40" s="1" t="s">
        <v>631</v>
      </c>
    </row>
    <row r="41" spans="1:9" x14ac:dyDescent="0.3">
      <c r="A41" s="1">
        <v>10303</v>
      </c>
      <c r="B41" s="1">
        <v>3</v>
      </c>
      <c r="C41" s="1">
        <v>1</v>
      </c>
      <c r="D41" s="1" t="str">
        <f>VLOOKUP(C41,Reference!$D:$E,2,0)</f>
        <v>머지 아이템</v>
      </c>
      <c r="E41" s="1" t="s">
        <v>303</v>
      </c>
      <c r="F41" s="1" t="str">
        <f>VLOOKUP(E41,TextTag!$A:$B,2,0)</f>
        <v>사냥꾼의 석궁</v>
      </c>
      <c r="G41" s="1" t="s">
        <v>572</v>
      </c>
      <c r="H41" s="1" t="str">
        <f>VLOOKUP(G41,TextTag!$A:$B,2,0)</f>
        <v>사낭꾼이 사용하는 석궁이다.</v>
      </c>
      <c r="I41" s="1" t="s">
        <v>632</v>
      </c>
    </row>
    <row r="42" spans="1:9" x14ac:dyDescent="0.3">
      <c r="A42" s="1">
        <v>10304</v>
      </c>
      <c r="B42" s="1">
        <v>4</v>
      </c>
      <c r="C42" s="1">
        <v>1</v>
      </c>
      <c r="D42" s="1" t="str">
        <f>VLOOKUP(C42,Reference!$D:$E,2,0)</f>
        <v>머지 아이템</v>
      </c>
      <c r="E42" s="1" t="s">
        <v>304</v>
      </c>
      <c r="F42" s="1" t="str">
        <f>VLOOKUP(E42,TextTag!$A:$B,2,0)</f>
        <v>숙련 사냥꾼의 석궁</v>
      </c>
      <c r="G42" s="1" t="s">
        <v>573</v>
      </c>
      <c r="H42" s="1" t="str">
        <f>VLOOKUP(G42,TextTag!$A:$B,2,0)</f>
        <v>숙련된 사낭꾼이 사용하는 석궁이다.</v>
      </c>
      <c r="I42" s="1" t="s">
        <v>633</v>
      </c>
    </row>
    <row r="43" spans="1:9" x14ac:dyDescent="0.3">
      <c r="A43" s="1">
        <v>10305</v>
      </c>
      <c r="B43" s="1">
        <v>5</v>
      </c>
      <c r="C43" s="1">
        <v>1</v>
      </c>
      <c r="D43" s="1" t="str">
        <f>VLOOKUP(C43,Reference!$D:$E,2,0)</f>
        <v>머지 아이템</v>
      </c>
      <c r="E43" s="1" t="s">
        <v>305</v>
      </c>
      <c r="F43" s="1" t="str">
        <f>VLOOKUP(E43,TextTag!$A:$B,2,0)</f>
        <v>신입 궁병의 석궁</v>
      </c>
      <c r="G43" s="1" t="s">
        <v>574</v>
      </c>
      <c r="H43" s="1" t="str">
        <f>VLOOKUP(G43,TextTag!$A:$B,2,0)</f>
        <v>신입 궁병이 사용하는 석궁이다.</v>
      </c>
      <c r="I43" s="1" t="s">
        <v>634</v>
      </c>
    </row>
    <row r="44" spans="1:9" x14ac:dyDescent="0.3">
      <c r="A44" s="1">
        <v>10306</v>
      </c>
      <c r="B44" s="1">
        <v>6</v>
      </c>
      <c r="C44" s="1">
        <v>1</v>
      </c>
      <c r="D44" s="1" t="str">
        <f>VLOOKUP(C44,Reference!$D:$E,2,0)</f>
        <v>머지 아이템</v>
      </c>
      <c r="E44" s="1" t="s">
        <v>306</v>
      </c>
      <c r="F44" s="1" t="str">
        <f>VLOOKUP(E44,TextTag!$A:$B,2,0)</f>
        <v>궁병의 석궁</v>
      </c>
      <c r="G44" s="1" t="s">
        <v>575</v>
      </c>
      <c r="H44" s="1" t="str">
        <f>VLOOKUP(G44,TextTag!$A:$B,2,0)</f>
        <v>궁병이 사용하는 석궁이다.</v>
      </c>
      <c r="I44" s="1" t="s">
        <v>635</v>
      </c>
    </row>
    <row r="45" spans="1:9" x14ac:dyDescent="0.3">
      <c r="A45" s="1">
        <v>10307</v>
      </c>
      <c r="B45" s="1">
        <v>7</v>
      </c>
      <c r="C45" s="1">
        <v>1</v>
      </c>
      <c r="D45" s="1" t="str">
        <f>VLOOKUP(C45,Reference!$D:$E,2,0)</f>
        <v>머지 아이템</v>
      </c>
      <c r="E45" s="1" t="s">
        <v>307</v>
      </c>
      <c r="F45" s="1" t="str">
        <f>VLOOKUP(E45,TextTag!$A:$B,2,0)</f>
        <v>숙련 궁병의 석궁</v>
      </c>
      <c r="G45" s="1" t="s">
        <v>576</v>
      </c>
      <c r="H45" s="1" t="str">
        <f>VLOOKUP(G45,TextTag!$A:$B,2,0)</f>
        <v>숙련 궁병이 사용하는 석궁이다.</v>
      </c>
      <c r="I45" s="1" t="s">
        <v>636</v>
      </c>
    </row>
    <row r="46" spans="1:9" x14ac:dyDescent="0.3">
      <c r="A46" s="1">
        <v>10308</v>
      </c>
      <c r="B46" s="1">
        <v>8</v>
      </c>
      <c r="C46" s="1">
        <v>1</v>
      </c>
      <c r="D46" s="1" t="str">
        <f>VLOOKUP(C46,Reference!$D:$E,2,0)</f>
        <v>머지 아이템</v>
      </c>
      <c r="E46" s="1" t="s">
        <v>308</v>
      </c>
      <c r="F46" s="1" t="str">
        <f>VLOOKUP(E46,TextTag!$A:$B,2,0)</f>
        <v>후작의 석궁</v>
      </c>
      <c r="G46" s="1" t="s">
        <v>625</v>
      </c>
      <c r="H46" s="1" t="e">
        <f>VLOOKUP(G46,TextTag!$A:$B,2,0)</f>
        <v>#N/A</v>
      </c>
      <c r="I46" s="1" t="s">
        <v>637</v>
      </c>
    </row>
    <row r="47" spans="1:9" x14ac:dyDescent="0.3">
      <c r="A47" s="1">
        <v>10309</v>
      </c>
      <c r="B47" s="1">
        <v>9</v>
      </c>
      <c r="C47" s="1">
        <v>1</v>
      </c>
      <c r="D47" s="1" t="str">
        <f>VLOOKUP(C47,Reference!$D:$E,2,0)</f>
        <v>머지 아이템</v>
      </c>
      <c r="E47" s="1" t="s">
        <v>309</v>
      </c>
      <c r="F47" s="1" t="str">
        <f>VLOOKUP(E47,TextTag!$A:$B,2,0)</f>
        <v>공작의 석궁</v>
      </c>
      <c r="G47" s="1" t="s">
        <v>626</v>
      </c>
      <c r="H47" s="1" t="e">
        <f>VLOOKUP(G47,TextTag!$A:$B,2,0)</f>
        <v>#N/A</v>
      </c>
      <c r="I47" s="1" t="s">
        <v>638</v>
      </c>
    </row>
    <row r="48" spans="1:9" x14ac:dyDescent="0.3">
      <c r="A48" s="1">
        <v>10310</v>
      </c>
      <c r="B48" s="1">
        <v>10</v>
      </c>
      <c r="C48" s="1">
        <v>1</v>
      </c>
      <c r="D48" s="1" t="str">
        <f>VLOOKUP(C48,Reference!$D:$E,2,0)</f>
        <v>머지 아이템</v>
      </c>
      <c r="E48" s="1" t="s">
        <v>310</v>
      </c>
      <c r="F48" s="1" t="str">
        <f>VLOOKUP(E48,TextTag!$A:$B,2,0)</f>
        <v>왕자의 석궁</v>
      </c>
      <c r="G48" s="1" t="s">
        <v>627</v>
      </c>
      <c r="H48" s="1" t="e">
        <f>VLOOKUP(G48,TextTag!$A:$B,2,0)</f>
        <v>#N/A</v>
      </c>
      <c r="I48" s="1" t="s">
        <v>639</v>
      </c>
    </row>
    <row r="49" spans="1:9" x14ac:dyDescent="0.3">
      <c r="A49" s="1">
        <v>10311</v>
      </c>
      <c r="B49" s="1">
        <v>11</v>
      </c>
      <c r="C49" s="1">
        <v>1</v>
      </c>
      <c r="D49" s="1" t="str">
        <f>VLOOKUP(C49,Reference!$D:$E,2,0)</f>
        <v>머지 아이템</v>
      </c>
      <c r="E49" s="1" t="s">
        <v>311</v>
      </c>
      <c r="F49" s="1" t="str">
        <f>VLOOKUP(E49,TextTag!$A:$B,2,0)</f>
        <v>왕의 석궁</v>
      </c>
      <c r="G49" s="1" t="s">
        <v>628</v>
      </c>
      <c r="H49" s="1" t="e">
        <f>VLOOKUP(G49,TextTag!$A:$B,2,0)</f>
        <v>#N/A</v>
      </c>
      <c r="I49" s="1" t="s">
        <v>640</v>
      </c>
    </row>
    <row r="50" spans="1:9" x14ac:dyDescent="0.3">
      <c r="A50" s="1">
        <v>10312</v>
      </c>
      <c r="B50" s="1">
        <v>12</v>
      </c>
      <c r="C50" s="1">
        <v>1</v>
      </c>
      <c r="D50" s="1" t="str">
        <f>VLOOKUP(C50,Reference!$D:$E,2,0)</f>
        <v>머지 아이템</v>
      </c>
      <c r="E50" s="1" t="s">
        <v>312</v>
      </c>
      <c r="F50" s="1" t="str">
        <f>VLOOKUP(E50,TextTag!$A:$B,2,0)</f>
        <v>전설의 석궁</v>
      </c>
      <c r="G50" s="1" t="s">
        <v>629</v>
      </c>
      <c r="H50" s="1" t="e">
        <f>VLOOKUP(G50,TextTag!$A:$B,2,0)</f>
        <v>#N/A</v>
      </c>
      <c r="I50" s="1" t="s">
        <v>641</v>
      </c>
    </row>
    <row r="51" spans="1:9" x14ac:dyDescent="0.3">
      <c r="A51" s="1">
        <v>10401</v>
      </c>
      <c r="B51" s="1">
        <v>1</v>
      </c>
      <c r="C51" s="1">
        <v>1</v>
      </c>
      <c r="D51" s="1" t="str">
        <f>VLOOKUP(C51,Reference!$D:$E,2,0)</f>
        <v>머지 아이템</v>
      </c>
      <c r="E51" s="1" t="s">
        <v>79</v>
      </c>
      <c r="F51" s="1" t="e">
        <f>VLOOKUP(E51,TextTag!$A:$B,2,0)</f>
        <v>#N/A</v>
      </c>
      <c r="G51" s="1" t="s">
        <v>79</v>
      </c>
      <c r="H51" s="1" t="e">
        <f>VLOOKUP(G51,TextTag!$A:$B,2,0)</f>
        <v>#N/A</v>
      </c>
      <c r="I51" s="1" t="s">
        <v>80</v>
      </c>
    </row>
    <row r="52" spans="1:9" x14ac:dyDescent="0.3">
      <c r="A52" s="1">
        <v>10402</v>
      </c>
      <c r="B52" s="1">
        <v>2</v>
      </c>
      <c r="C52" s="1">
        <v>1</v>
      </c>
      <c r="D52" s="1" t="str">
        <f>VLOOKUP(C52,Reference!$D:$E,2,0)</f>
        <v>머지 아이템</v>
      </c>
      <c r="E52" s="1" t="s">
        <v>81</v>
      </c>
      <c r="F52" s="1" t="e">
        <f>VLOOKUP(E52,TextTag!$A:$B,2,0)</f>
        <v>#N/A</v>
      </c>
      <c r="G52" s="1" t="s">
        <v>81</v>
      </c>
      <c r="H52" s="1" t="e">
        <f>VLOOKUP(G52,TextTag!$A:$B,2,0)</f>
        <v>#N/A</v>
      </c>
      <c r="I52" s="1" t="s">
        <v>82</v>
      </c>
    </row>
    <row r="53" spans="1:9" x14ac:dyDescent="0.3">
      <c r="A53" s="1">
        <v>10403</v>
      </c>
      <c r="B53" s="1">
        <v>3</v>
      </c>
      <c r="C53" s="1">
        <v>1</v>
      </c>
      <c r="D53" s="1" t="str">
        <f>VLOOKUP(C53,Reference!$D:$E,2,0)</f>
        <v>머지 아이템</v>
      </c>
      <c r="E53" s="1" t="s">
        <v>83</v>
      </c>
      <c r="F53" s="1" t="e">
        <f>VLOOKUP(E53,TextTag!$A:$B,2,0)</f>
        <v>#N/A</v>
      </c>
      <c r="G53" s="1" t="s">
        <v>83</v>
      </c>
      <c r="H53" s="1" t="e">
        <f>VLOOKUP(G53,TextTag!$A:$B,2,0)</f>
        <v>#N/A</v>
      </c>
      <c r="I53" s="1" t="s">
        <v>84</v>
      </c>
    </row>
    <row r="54" spans="1:9" x14ac:dyDescent="0.3">
      <c r="A54" s="1">
        <v>10404</v>
      </c>
      <c r="B54" s="1">
        <v>4</v>
      </c>
      <c r="C54" s="1">
        <v>1</v>
      </c>
      <c r="D54" s="1" t="str">
        <f>VLOOKUP(C54,Reference!$D:$E,2,0)</f>
        <v>머지 아이템</v>
      </c>
      <c r="E54" s="1" t="s">
        <v>85</v>
      </c>
      <c r="F54" s="1" t="e">
        <f>VLOOKUP(E54,TextTag!$A:$B,2,0)</f>
        <v>#N/A</v>
      </c>
      <c r="G54" s="1" t="s">
        <v>85</v>
      </c>
      <c r="H54" s="1" t="e">
        <f>VLOOKUP(G54,TextTag!$A:$B,2,0)</f>
        <v>#N/A</v>
      </c>
      <c r="I54" s="1" t="s">
        <v>86</v>
      </c>
    </row>
    <row r="55" spans="1:9" x14ac:dyDescent="0.3">
      <c r="A55" s="1">
        <v>10405</v>
      </c>
      <c r="B55" s="1">
        <v>5</v>
      </c>
      <c r="C55" s="1">
        <v>1</v>
      </c>
      <c r="D55" s="1" t="str">
        <f>VLOOKUP(C55,Reference!$D:$E,2,0)</f>
        <v>머지 아이템</v>
      </c>
      <c r="E55" s="1" t="s">
        <v>87</v>
      </c>
      <c r="F55" s="1" t="e">
        <f>VLOOKUP(E55,TextTag!$A:$B,2,0)</f>
        <v>#N/A</v>
      </c>
      <c r="G55" s="1" t="s">
        <v>87</v>
      </c>
      <c r="H55" s="1" t="e">
        <f>VLOOKUP(G55,TextTag!$A:$B,2,0)</f>
        <v>#N/A</v>
      </c>
      <c r="I55" s="1" t="s">
        <v>88</v>
      </c>
    </row>
    <row r="56" spans="1:9" x14ac:dyDescent="0.3">
      <c r="A56" s="1">
        <v>10406</v>
      </c>
      <c r="B56" s="1">
        <v>6</v>
      </c>
      <c r="C56" s="1">
        <v>1</v>
      </c>
      <c r="D56" s="1" t="str">
        <f>VLOOKUP(C56,Reference!$D:$E,2,0)</f>
        <v>머지 아이템</v>
      </c>
      <c r="E56" s="1" t="s">
        <v>89</v>
      </c>
      <c r="F56" s="1" t="e">
        <f>VLOOKUP(E56,TextTag!$A:$B,2,0)</f>
        <v>#N/A</v>
      </c>
      <c r="G56" s="1" t="s">
        <v>89</v>
      </c>
      <c r="H56" s="1" t="e">
        <f>VLOOKUP(G56,TextTag!$A:$B,2,0)</f>
        <v>#N/A</v>
      </c>
      <c r="I56" s="1" t="s">
        <v>90</v>
      </c>
    </row>
    <row r="57" spans="1:9" x14ac:dyDescent="0.3">
      <c r="A57" s="1">
        <v>10407</v>
      </c>
      <c r="B57" s="1">
        <v>7</v>
      </c>
      <c r="C57" s="1">
        <v>1</v>
      </c>
      <c r="D57" s="1" t="str">
        <f>VLOOKUP(C57,Reference!$D:$E,2,0)</f>
        <v>머지 아이템</v>
      </c>
      <c r="E57" s="1" t="s">
        <v>91</v>
      </c>
      <c r="F57" s="1" t="e">
        <f>VLOOKUP(E57,TextTag!$A:$B,2,0)</f>
        <v>#N/A</v>
      </c>
      <c r="G57" s="1" t="s">
        <v>91</v>
      </c>
      <c r="H57" s="1" t="e">
        <f>VLOOKUP(G57,TextTag!$A:$B,2,0)</f>
        <v>#N/A</v>
      </c>
      <c r="I57" s="1" t="s">
        <v>92</v>
      </c>
    </row>
    <row r="58" spans="1:9" x14ac:dyDescent="0.3">
      <c r="A58" s="1">
        <v>10408</v>
      </c>
      <c r="B58" s="1">
        <v>8</v>
      </c>
      <c r="C58" s="1">
        <v>1</v>
      </c>
      <c r="D58" s="1" t="str">
        <f>VLOOKUP(C58,Reference!$D:$E,2,0)</f>
        <v>머지 아이템</v>
      </c>
      <c r="E58" s="1" t="s">
        <v>93</v>
      </c>
      <c r="F58" s="1" t="e">
        <f>VLOOKUP(E58,TextTag!$A:$B,2,0)</f>
        <v>#N/A</v>
      </c>
      <c r="G58" s="1" t="s">
        <v>93</v>
      </c>
      <c r="H58" s="1" t="e">
        <f>VLOOKUP(G58,TextTag!$A:$B,2,0)</f>
        <v>#N/A</v>
      </c>
      <c r="I58" s="1" t="s">
        <v>94</v>
      </c>
    </row>
    <row r="59" spans="1:9" x14ac:dyDescent="0.3">
      <c r="A59" s="1">
        <v>10409</v>
      </c>
      <c r="B59" s="1">
        <v>9</v>
      </c>
      <c r="C59" s="1">
        <v>1</v>
      </c>
      <c r="D59" s="1" t="str">
        <f>VLOOKUP(C59,Reference!$D:$E,2,0)</f>
        <v>머지 아이템</v>
      </c>
      <c r="E59" s="1" t="s">
        <v>95</v>
      </c>
      <c r="F59" s="1" t="e">
        <f>VLOOKUP(E59,TextTag!$A:$B,2,0)</f>
        <v>#N/A</v>
      </c>
      <c r="G59" s="1" t="s">
        <v>95</v>
      </c>
      <c r="H59" s="1" t="e">
        <f>VLOOKUP(G59,TextTag!$A:$B,2,0)</f>
        <v>#N/A</v>
      </c>
      <c r="I59" s="1" t="s">
        <v>96</v>
      </c>
    </row>
    <row r="60" spans="1:9" x14ac:dyDescent="0.3">
      <c r="A60" s="1">
        <v>10410</v>
      </c>
      <c r="B60" s="1">
        <v>10</v>
      </c>
      <c r="C60" s="1">
        <v>1</v>
      </c>
      <c r="D60" s="1" t="str">
        <f>VLOOKUP(C60,Reference!$D:$E,2,0)</f>
        <v>머지 아이템</v>
      </c>
      <c r="E60" s="1" t="s">
        <v>97</v>
      </c>
      <c r="F60" s="1" t="e">
        <f>VLOOKUP(E60,TextTag!$A:$B,2,0)</f>
        <v>#N/A</v>
      </c>
      <c r="G60" s="1" t="s">
        <v>97</v>
      </c>
      <c r="H60" s="1" t="e">
        <f>VLOOKUP(G60,TextTag!$A:$B,2,0)</f>
        <v>#N/A</v>
      </c>
      <c r="I60" s="1" t="s">
        <v>98</v>
      </c>
    </row>
    <row r="61" spans="1:9" x14ac:dyDescent="0.3">
      <c r="A61" s="1">
        <v>10411</v>
      </c>
      <c r="B61" s="1">
        <v>11</v>
      </c>
      <c r="C61" s="1">
        <v>1</v>
      </c>
      <c r="D61" s="1" t="str">
        <f>VLOOKUP(C61,Reference!$D:$E,2,0)</f>
        <v>머지 아이템</v>
      </c>
      <c r="E61" s="1" t="s">
        <v>99</v>
      </c>
      <c r="F61" s="1" t="e">
        <f>VLOOKUP(E61,TextTag!$A:$B,2,0)</f>
        <v>#N/A</v>
      </c>
      <c r="G61" s="1" t="s">
        <v>99</v>
      </c>
      <c r="H61" s="1" t="e">
        <f>VLOOKUP(G61,TextTag!$A:$B,2,0)</f>
        <v>#N/A</v>
      </c>
      <c r="I61" s="1" t="s">
        <v>100</v>
      </c>
    </row>
    <row r="62" spans="1:9" x14ac:dyDescent="0.3">
      <c r="A62" s="1">
        <v>10412</v>
      </c>
      <c r="B62" s="1">
        <v>12</v>
      </c>
      <c r="C62" s="1">
        <v>1</v>
      </c>
      <c r="D62" s="1" t="str">
        <f>VLOOKUP(C62,Reference!$D:$E,2,0)</f>
        <v>머지 아이템</v>
      </c>
      <c r="E62" s="1" t="s">
        <v>101</v>
      </c>
      <c r="F62" s="1" t="e">
        <f>VLOOKUP(E62,TextTag!$A:$B,2,0)</f>
        <v>#N/A</v>
      </c>
      <c r="G62" s="1" t="s">
        <v>101</v>
      </c>
      <c r="H62" s="1" t="e">
        <f>VLOOKUP(G62,TextTag!$A:$B,2,0)</f>
        <v>#N/A</v>
      </c>
      <c r="I62" s="1" t="s">
        <v>102</v>
      </c>
    </row>
    <row r="63" spans="1:9" x14ac:dyDescent="0.3">
      <c r="A63" s="1">
        <v>10501</v>
      </c>
      <c r="B63" s="1">
        <v>1</v>
      </c>
      <c r="C63" s="1">
        <v>1</v>
      </c>
      <c r="D63" s="1" t="str">
        <f>VLOOKUP(C63,Reference!$D:$E,2,0)</f>
        <v>머지 아이템</v>
      </c>
      <c r="E63" s="1" t="s">
        <v>103</v>
      </c>
      <c r="F63" s="1" t="e">
        <f>VLOOKUP(E63,TextTag!$A:$B,2,0)</f>
        <v>#N/A</v>
      </c>
      <c r="G63" s="1" t="s">
        <v>103</v>
      </c>
      <c r="H63" s="1" t="e">
        <f>VLOOKUP(G63,TextTag!$A:$B,2,0)</f>
        <v>#N/A</v>
      </c>
      <c r="I63" s="1" t="s">
        <v>104</v>
      </c>
    </row>
    <row r="64" spans="1:9" x14ac:dyDescent="0.3">
      <c r="A64" s="1">
        <v>10502</v>
      </c>
      <c r="B64" s="1">
        <v>2</v>
      </c>
      <c r="C64" s="1">
        <v>1</v>
      </c>
      <c r="D64" s="1" t="str">
        <f>VLOOKUP(C64,Reference!$D:$E,2,0)</f>
        <v>머지 아이템</v>
      </c>
      <c r="E64" s="1" t="s">
        <v>105</v>
      </c>
      <c r="F64" s="1" t="e">
        <f>VLOOKUP(E64,TextTag!$A:$B,2,0)</f>
        <v>#N/A</v>
      </c>
      <c r="G64" s="1" t="s">
        <v>105</v>
      </c>
      <c r="H64" s="1" t="e">
        <f>VLOOKUP(G64,TextTag!$A:$B,2,0)</f>
        <v>#N/A</v>
      </c>
      <c r="I64" s="1" t="s">
        <v>106</v>
      </c>
    </row>
    <row r="65" spans="1:9" x14ac:dyDescent="0.3">
      <c r="A65" s="1">
        <v>10503</v>
      </c>
      <c r="B65" s="1">
        <v>3</v>
      </c>
      <c r="C65" s="1">
        <v>1</v>
      </c>
      <c r="D65" s="1" t="str">
        <f>VLOOKUP(C65,Reference!$D:$E,2,0)</f>
        <v>머지 아이템</v>
      </c>
      <c r="E65" s="1" t="s">
        <v>107</v>
      </c>
      <c r="F65" s="1" t="e">
        <f>VLOOKUP(E65,TextTag!$A:$B,2,0)</f>
        <v>#N/A</v>
      </c>
      <c r="G65" s="1" t="s">
        <v>107</v>
      </c>
      <c r="H65" s="1" t="e">
        <f>VLOOKUP(G65,TextTag!$A:$B,2,0)</f>
        <v>#N/A</v>
      </c>
      <c r="I65" s="1" t="s">
        <v>108</v>
      </c>
    </row>
    <row r="66" spans="1:9" x14ac:dyDescent="0.3">
      <c r="A66" s="1">
        <v>10504</v>
      </c>
      <c r="B66" s="1">
        <v>4</v>
      </c>
      <c r="C66" s="1">
        <v>1</v>
      </c>
      <c r="D66" s="1" t="str">
        <f>VLOOKUP(C66,Reference!$D:$E,2,0)</f>
        <v>머지 아이템</v>
      </c>
      <c r="E66" s="1" t="s">
        <v>109</v>
      </c>
      <c r="F66" s="1" t="e">
        <f>VLOOKUP(E66,TextTag!$A:$B,2,0)</f>
        <v>#N/A</v>
      </c>
      <c r="G66" s="1" t="s">
        <v>109</v>
      </c>
      <c r="H66" s="1" t="e">
        <f>VLOOKUP(G66,TextTag!$A:$B,2,0)</f>
        <v>#N/A</v>
      </c>
      <c r="I66" s="1" t="s">
        <v>110</v>
      </c>
    </row>
    <row r="67" spans="1:9" x14ac:dyDescent="0.3">
      <c r="A67" s="1">
        <v>10505</v>
      </c>
      <c r="B67" s="1">
        <v>5</v>
      </c>
      <c r="C67" s="1">
        <v>1</v>
      </c>
      <c r="D67" s="1" t="str">
        <f>VLOOKUP(C67,Reference!$D:$E,2,0)</f>
        <v>머지 아이템</v>
      </c>
      <c r="E67" s="1" t="s">
        <v>111</v>
      </c>
      <c r="F67" s="1" t="e">
        <f>VLOOKUP(E67,TextTag!$A:$B,2,0)</f>
        <v>#N/A</v>
      </c>
      <c r="G67" s="1" t="s">
        <v>111</v>
      </c>
      <c r="H67" s="1" t="e">
        <f>VLOOKUP(G67,TextTag!$A:$B,2,0)</f>
        <v>#N/A</v>
      </c>
      <c r="I67" s="1" t="s">
        <v>112</v>
      </c>
    </row>
    <row r="68" spans="1:9" x14ac:dyDescent="0.3">
      <c r="A68" s="1">
        <v>10506</v>
      </c>
      <c r="B68" s="1">
        <v>6</v>
      </c>
      <c r="C68" s="1">
        <v>1</v>
      </c>
      <c r="D68" s="1" t="str">
        <f>VLOOKUP(C68,Reference!$D:$E,2,0)</f>
        <v>머지 아이템</v>
      </c>
      <c r="E68" s="1" t="s">
        <v>113</v>
      </c>
      <c r="F68" s="1" t="e">
        <f>VLOOKUP(E68,TextTag!$A:$B,2,0)</f>
        <v>#N/A</v>
      </c>
      <c r="G68" s="1" t="s">
        <v>113</v>
      </c>
      <c r="H68" s="1" t="e">
        <f>VLOOKUP(G68,TextTag!$A:$B,2,0)</f>
        <v>#N/A</v>
      </c>
      <c r="I68" s="1" t="s">
        <v>114</v>
      </c>
    </row>
    <row r="69" spans="1:9" x14ac:dyDescent="0.3">
      <c r="A69" s="1">
        <v>10507</v>
      </c>
      <c r="B69" s="1">
        <v>7</v>
      </c>
      <c r="C69" s="1">
        <v>1</v>
      </c>
      <c r="D69" s="1" t="str">
        <f>VLOOKUP(C69,Reference!$D:$E,2,0)</f>
        <v>머지 아이템</v>
      </c>
      <c r="E69" s="1" t="s">
        <v>115</v>
      </c>
      <c r="F69" s="1" t="e">
        <f>VLOOKUP(E69,TextTag!$A:$B,2,0)</f>
        <v>#N/A</v>
      </c>
      <c r="G69" s="1" t="s">
        <v>115</v>
      </c>
      <c r="H69" s="1" t="e">
        <f>VLOOKUP(G69,TextTag!$A:$B,2,0)</f>
        <v>#N/A</v>
      </c>
      <c r="I69" s="1" t="s">
        <v>116</v>
      </c>
    </row>
    <row r="70" spans="1:9" x14ac:dyDescent="0.3">
      <c r="A70" s="1">
        <v>10508</v>
      </c>
      <c r="B70" s="1">
        <v>8</v>
      </c>
      <c r="C70" s="1">
        <v>1</v>
      </c>
      <c r="D70" s="1" t="str">
        <f>VLOOKUP(C70,Reference!$D:$E,2,0)</f>
        <v>머지 아이템</v>
      </c>
      <c r="E70" s="1" t="s">
        <v>117</v>
      </c>
      <c r="F70" s="1" t="e">
        <f>VLOOKUP(E70,TextTag!$A:$B,2,0)</f>
        <v>#N/A</v>
      </c>
      <c r="G70" s="1" t="s">
        <v>117</v>
      </c>
      <c r="H70" s="1" t="e">
        <f>VLOOKUP(G70,TextTag!$A:$B,2,0)</f>
        <v>#N/A</v>
      </c>
      <c r="I70" s="1" t="s">
        <v>118</v>
      </c>
    </row>
    <row r="71" spans="1:9" x14ac:dyDescent="0.3">
      <c r="A71" s="1">
        <v>10509</v>
      </c>
      <c r="B71" s="1">
        <v>9</v>
      </c>
      <c r="C71" s="1">
        <v>1</v>
      </c>
      <c r="D71" s="1" t="str">
        <f>VLOOKUP(C71,Reference!$D:$E,2,0)</f>
        <v>머지 아이템</v>
      </c>
      <c r="E71" s="1" t="s">
        <v>119</v>
      </c>
      <c r="F71" s="1" t="e">
        <f>VLOOKUP(E71,TextTag!$A:$B,2,0)</f>
        <v>#N/A</v>
      </c>
      <c r="G71" s="1" t="s">
        <v>119</v>
      </c>
      <c r="H71" s="1" t="e">
        <f>VLOOKUP(G71,TextTag!$A:$B,2,0)</f>
        <v>#N/A</v>
      </c>
      <c r="I71" s="1" t="s">
        <v>120</v>
      </c>
    </row>
    <row r="72" spans="1:9" x14ac:dyDescent="0.3">
      <c r="A72" s="1">
        <v>10510</v>
      </c>
      <c r="B72" s="1">
        <v>10</v>
      </c>
      <c r="C72" s="1">
        <v>1</v>
      </c>
      <c r="D72" s="1" t="str">
        <f>VLOOKUP(C72,Reference!$D:$E,2,0)</f>
        <v>머지 아이템</v>
      </c>
      <c r="E72" s="1" t="s">
        <v>121</v>
      </c>
      <c r="F72" s="1" t="e">
        <f>VLOOKUP(E72,TextTag!$A:$B,2,0)</f>
        <v>#N/A</v>
      </c>
      <c r="G72" s="1" t="s">
        <v>121</v>
      </c>
      <c r="H72" s="1" t="e">
        <f>VLOOKUP(G72,TextTag!$A:$B,2,0)</f>
        <v>#N/A</v>
      </c>
      <c r="I72" s="1" t="s">
        <v>122</v>
      </c>
    </row>
    <row r="73" spans="1:9" x14ac:dyDescent="0.3">
      <c r="A73" s="1">
        <v>10511</v>
      </c>
      <c r="B73" s="1">
        <v>11</v>
      </c>
      <c r="C73" s="1">
        <v>1</v>
      </c>
      <c r="D73" s="1" t="str">
        <f>VLOOKUP(C73,Reference!$D:$E,2,0)</f>
        <v>머지 아이템</v>
      </c>
      <c r="E73" s="1" t="s">
        <v>123</v>
      </c>
      <c r="F73" s="1" t="e">
        <f>VLOOKUP(E73,TextTag!$A:$B,2,0)</f>
        <v>#N/A</v>
      </c>
      <c r="G73" s="1" t="s">
        <v>123</v>
      </c>
      <c r="H73" s="1" t="e">
        <f>VLOOKUP(G73,TextTag!$A:$B,2,0)</f>
        <v>#N/A</v>
      </c>
      <c r="I73" s="1" t="s">
        <v>124</v>
      </c>
    </row>
    <row r="74" spans="1:9" x14ac:dyDescent="0.3">
      <c r="A74" s="1">
        <v>10512</v>
      </c>
      <c r="B74" s="1">
        <v>12</v>
      </c>
      <c r="C74" s="1">
        <v>1</v>
      </c>
      <c r="D74" s="1" t="str">
        <f>VLOOKUP(C74,Reference!$D:$E,2,0)</f>
        <v>머지 아이템</v>
      </c>
      <c r="E74" s="1" t="s">
        <v>125</v>
      </c>
      <c r="F74" s="1" t="e">
        <f>VLOOKUP(E74,TextTag!$A:$B,2,0)</f>
        <v>#N/A</v>
      </c>
      <c r="G74" s="1" t="s">
        <v>125</v>
      </c>
      <c r="H74" s="1" t="e">
        <f>VLOOKUP(G74,TextTag!$A:$B,2,0)</f>
        <v>#N/A</v>
      </c>
      <c r="I74" s="1" t="s">
        <v>126</v>
      </c>
    </row>
    <row r="75" spans="1:9" x14ac:dyDescent="0.3">
      <c r="A75" s="1">
        <v>10601</v>
      </c>
      <c r="B75" s="1">
        <v>1</v>
      </c>
      <c r="C75" s="1">
        <v>1</v>
      </c>
      <c r="D75" s="1" t="str">
        <f>VLOOKUP(C75,Reference!$D:$E,2,0)</f>
        <v>머지 아이템</v>
      </c>
      <c r="E75" s="1" t="s">
        <v>127</v>
      </c>
      <c r="F75" s="1" t="e">
        <f>VLOOKUP(E75,TextTag!$A:$B,2,0)</f>
        <v>#N/A</v>
      </c>
      <c r="G75" s="1" t="s">
        <v>127</v>
      </c>
      <c r="H75" s="1" t="e">
        <f>VLOOKUP(G75,TextTag!$A:$B,2,0)</f>
        <v>#N/A</v>
      </c>
      <c r="I75" s="1" t="s">
        <v>128</v>
      </c>
    </row>
    <row r="76" spans="1:9" x14ac:dyDescent="0.3">
      <c r="A76" s="1">
        <v>10602</v>
      </c>
      <c r="B76" s="1">
        <v>2</v>
      </c>
      <c r="C76" s="1">
        <v>1</v>
      </c>
      <c r="D76" s="1" t="str">
        <f>VLOOKUP(C76,Reference!$D:$E,2,0)</f>
        <v>머지 아이템</v>
      </c>
      <c r="E76" s="1" t="s">
        <v>129</v>
      </c>
      <c r="F76" s="1" t="e">
        <f>VLOOKUP(E76,TextTag!$A:$B,2,0)</f>
        <v>#N/A</v>
      </c>
      <c r="G76" s="1" t="s">
        <v>129</v>
      </c>
      <c r="H76" s="1" t="e">
        <f>VLOOKUP(G76,TextTag!$A:$B,2,0)</f>
        <v>#N/A</v>
      </c>
      <c r="I76" s="1" t="s">
        <v>130</v>
      </c>
    </row>
    <row r="77" spans="1:9" x14ac:dyDescent="0.3">
      <c r="A77" s="1">
        <v>10603</v>
      </c>
      <c r="B77" s="1">
        <v>3</v>
      </c>
      <c r="C77" s="1">
        <v>1</v>
      </c>
      <c r="D77" s="1" t="str">
        <f>VLOOKUP(C77,Reference!$D:$E,2,0)</f>
        <v>머지 아이템</v>
      </c>
      <c r="E77" s="1" t="s">
        <v>131</v>
      </c>
      <c r="F77" s="1" t="e">
        <f>VLOOKUP(E77,TextTag!$A:$B,2,0)</f>
        <v>#N/A</v>
      </c>
      <c r="G77" s="1" t="s">
        <v>131</v>
      </c>
      <c r="H77" s="1" t="e">
        <f>VLOOKUP(G77,TextTag!$A:$B,2,0)</f>
        <v>#N/A</v>
      </c>
      <c r="I77" s="1" t="s">
        <v>132</v>
      </c>
    </row>
    <row r="78" spans="1:9" x14ac:dyDescent="0.3">
      <c r="A78" s="1">
        <v>10604</v>
      </c>
      <c r="B78" s="1">
        <v>4</v>
      </c>
      <c r="C78" s="1">
        <v>1</v>
      </c>
      <c r="D78" s="1" t="str">
        <f>VLOOKUP(C78,Reference!$D:$E,2,0)</f>
        <v>머지 아이템</v>
      </c>
      <c r="E78" s="1" t="s">
        <v>133</v>
      </c>
      <c r="F78" s="1" t="e">
        <f>VLOOKUP(E78,TextTag!$A:$B,2,0)</f>
        <v>#N/A</v>
      </c>
      <c r="G78" s="1" t="s">
        <v>133</v>
      </c>
      <c r="H78" s="1" t="e">
        <f>VLOOKUP(G78,TextTag!$A:$B,2,0)</f>
        <v>#N/A</v>
      </c>
      <c r="I78" s="1" t="s">
        <v>134</v>
      </c>
    </row>
    <row r="79" spans="1:9" x14ac:dyDescent="0.3">
      <c r="A79" s="1">
        <v>10605</v>
      </c>
      <c r="B79" s="1">
        <v>5</v>
      </c>
      <c r="C79" s="1">
        <v>1</v>
      </c>
      <c r="D79" s="1" t="str">
        <f>VLOOKUP(C79,Reference!$D:$E,2,0)</f>
        <v>머지 아이템</v>
      </c>
      <c r="E79" s="1" t="s">
        <v>135</v>
      </c>
      <c r="F79" s="1" t="e">
        <f>VLOOKUP(E79,TextTag!$A:$B,2,0)</f>
        <v>#N/A</v>
      </c>
      <c r="G79" s="1" t="s">
        <v>135</v>
      </c>
      <c r="H79" s="1" t="e">
        <f>VLOOKUP(G79,TextTag!$A:$B,2,0)</f>
        <v>#N/A</v>
      </c>
      <c r="I79" s="1" t="s">
        <v>136</v>
      </c>
    </row>
    <row r="80" spans="1:9" x14ac:dyDescent="0.3">
      <c r="A80" s="1">
        <v>10606</v>
      </c>
      <c r="B80" s="1">
        <v>6</v>
      </c>
      <c r="C80" s="1">
        <v>1</v>
      </c>
      <c r="D80" s="1" t="str">
        <f>VLOOKUP(C80,Reference!$D:$E,2,0)</f>
        <v>머지 아이템</v>
      </c>
      <c r="E80" s="1" t="s">
        <v>137</v>
      </c>
      <c r="F80" s="1" t="e">
        <f>VLOOKUP(E80,TextTag!$A:$B,2,0)</f>
        <v>#N/A</v>
      </c>
      <c r="G80" s="1" t="s">
        <v>137</v>
      </c>
      <c r="H80" s="1" t="e">
        <f>VLOOKUP(G80,TextTag!$A:$B,2,0)</f>
        <v>#N/A</v>
      </c>
      <c r="I80" s="1" t="s">
        <v>138</v>
      </c>
    </row>
    <row r="81" spans="1:9" x14ac:dyDescent="0.3">
      <c r="A81" s="1">
        <v>10607</v>
      </c>
      <c r="B81" s="1">
        <v>7</v>
      </c>
      <c r="C81" s="1">
        <v>1</v>
      </c>
      <c r="D81" s="1" t="str">
        <f>VLOOKUP(C81,Reference!$D:$E,2,0)</f>
        <v>머지 아이템</v>
      </c>
      <c r="E81" s="1" t="s">
        <v>204</v>
      </c>
      <c r="F81" s="1" t="e">
        <f>VLOOKUP(E81,TextTag!$A:$B,2,0)</f>
        <v>#N/A</v>
      </c>
      <c r="G81" s="1" t="s">
        <v>204</v>
      </c>
      <c r="H81" s="1" t="e">
        <f>VLOOKUP(G81,TextTag!$A:$B,2,0)</f>
        <v>#N/A</v>
      </c>
      <c r="I81" s="1" t="s">
        <v>205</v>
      </c>
    </row>
    <row r="82" spans="1:9" x14ac:dyDescent="0.3">
      <c r="A82" s="1">
        <v>10608</v>
      </c>
      <c r="B82" s="1">
        <v>8</v>
      </c>
      <c r="C82" s="1">
        <v>1</v>
      </c>
      <c r="D82" s="1" t="str">
        <f>VLOOKUP(C82,Reference!$D:$E,2,0)</f>
        <v>머지 아이템</v>
      </c>
      <c r="E82" s="1" t="s">
        <v>206</v>
      </c>
      <c r="F82" s="1" t="e">
        <f>VLOOKUP(E82,TextTag!$A:$B,2,0)</f>
        <v>#N/A</v>
      </c>
      <c r="G82" s="1" t="s">
        <v>206</v>
      </c>
      <c r="H82" s="1" t="e">
        <f>VLOOKUP(G82,TextTag!$A:$B,2,0)</f>
        <v>#N/A</v>
      </c>
      <c r="I82" s="1" t="s">
        <v>207</v>
      </c>
    </row>
    <row r="83" spans="1:9" x14ac:dyDescent="0.3">
      <c r="A83" s="1">
        <v>10609</v>
      </c>
      <c r="B83" s="1">
        <v>9</v>
      </c>
      <c r="C83" s="1">
        <v>1</v>
      </c>
      <c r="D83" s="1" t="str">
        <f>VLOOKUP(C83,Reference!$D:$E,2,0)</f>
        <v>머지 아이템</v>
      </c>
      <c r="E83" s="1" t="s">
        <v>208</v>
      </c>
      <c r="F83" s="1" t="e">
        <f>VLOOKUP(E83,TextTag!$A:$B,2,0)</f>
        <v>#N/A</v>
      </c>
      <c r="G83" s="1" t="s">
        <v>208</v>
      </c>
      <c r="H83" s="1" t="e">
        <f>VLOOKUP(G83,TextTag!$A:$B,2,0)</f>
        <v>#N/A</v>
      </c>
      <c r="I83" s="1" t="s">
        <v>209</v>
      </c>
    </row>
    <row r="84" spans="1:9" x14ac:dyDescent="0.3">
      <c r="A84" s="1">
        <v>10610</v>
      </c>
      <c r="B84" s="1">
        <v>10</v>
      </c>
      <c r="C84" s="1">
        <v>1</v>
      </c>
      <c r="D84" s="1" t="str">
        <f>VLOOKUP(C84,Reference!$D:$E,2,0)</f>
        <v>머지 아이템</v>
      </c>
      <c r="E84" s="1" t="s">
        <v>210</v>
      </c>
      <c r="F84" s="1" t="e">
        <f>VLOOKUP(E84,TextTag!$A:$B,2,0)</f>
        <v>#N/A</v>
      </c>
      <c r="G84" s="1" t="s">
        <v>210</v>
      </c>
      <c r="H84" s="1" t="e">
        <f>VLOOKUP(G84,TextTag!$A:$B,2,0)</f>
        <v>#N/A</v>
      </c>
      <c r="I84" s="1" t="s">
        <v>211</v>
      </c>
    </row>
    <row r="85" spans="1:9" x14ac:dyDescent="0.3">
      <c r="A85" s="1">
        <v>10611</v>
      </c>
      <c r="B85" s="1">
        <v>11</v>
      </c>
      <c r="C85" s="1">
        <v>1</v>
      </c>
      <c r="D85" s="1" t="str">
        <f>VLOOKUP(C85,Reference!$D:$E,2,0)</f>
        <v>머지 아이템</v>
      </c>
      <c r="E85" s="1" t="s">
        <v>212</v>
      </c>
      <c r="F85" s="1" t="e">
        <f>VLOOKUP(E85,TextTag!$A:$B,2,0)</f>
        <v>#N/A</v>
      </c>
      <c r="G85" s="1" t="s">
        <v>212</v>
      </c>
      <c r="H85" s="1" t="e">
        <f>VLOOKUP(G85,TextTag!$A:$B,2,0)</f>
        <v>#N/A</v>
      </c>
      <c r="I85" s="1" t="s">
        <v>213</v>
      </c>
    </row>
    <row r="86" spans="1:9" x14ac:dyDescent="0.3">
      <c r="A86" s="1">
        <v>10612</v>
      </c>
      <c r="B86" s="1">
        <v>12</v>
      </c>
      <c r="C86" s="1">
        <v>1</v>
      </c>
      <c r="D86" s="1" t="str">
        <f>VLOOKUP(C86,Reference!$D:$E,2,0)</f>
        <v>머지 아이템</v>
      </c>
      <c r="E86" s="1" t="s">
        <v>214</v>
      </c>
      <c r="F86" s="1" t="e">
        <f>VLOOKUP(E86,TextTag!$A:$B,2,0)</f>
        <v>#N/A</v>
      </c>
      <c r="G86" s="1" t="s">
        <v>214</v>
      </c>
      <c r="H86" s="1" t="e">
        <f>VLOOKUP(G86,TextTag!$A:$B,2,0)</f>
        <v>#N/A</v>
      </c>
      <c r="I86" s="1" t="s">
        <v>215</v>
      </c>
    </row>
    <row r="87" spans="1:9" x14ac:dyDescent="0.3">
      <c r="A87" s="1">
        <v>10701</v>
      </c>
      <c r="B87" s="1">
        <v>1</v>
      </c>
      <c r="C87" s="1">
        <v>1</v>
      </c>
      <c r="D87" s="1" t="str">
        <f>VLOOKUP(C87,Reference!$D:$E,2,0)</f>
        <v>머지 아이템</v>
      </c>
      <c r="E87" s="1" t="s">
        <v>216</v>
      </c>
      <c r="F87" s="1" t="e">
        <f>VLOOKUP(E87,TextTag!$A:$B,2,0)</f>
        <v>#N/A</v>
      </c>
      <c r="G87" s="1" t="s">
        <v>216</v>
      </c>
      <c r="H87" s="1" t="e">
        <f>VLOOKUP(G87,TextTag!$A:$B,2,0)</f>
        <v>#N/A</v>
      </c>
      <c r="I87" s="1" t="s">
        <v>217</v>
      </c>
    </row>
    <row r="88" spans="1:9" x14ac:dyDescent="0.3">
      <c r="A88" s="1">
        <v>10702</v>
      </c>
      <c r="B88" s="1">
        <v>2</v>
      </c>
      <c r="C88" s="1">
        <v>1</v>
      </c>
      <c r="D88" s="1" t="str">
        <f>VLOOKUP(C88,Reference!$D:$E,2,0)</f>
        <v>머지 아이템</v>
      </c>
      <c r="E88" s="1" t="s">
        <v>216</v>
      </c>
      <c r="F88" s="1" t="e">
        <f>VLOOKUP(E88,TextTag!$A:$B,2,0)</f>
        <v>#N/A</v>
      </c>
      <c r="G88" s="1" t="s">
        <v>216</v>
      </c>
      <c r="H88" s="1" t="e">
        <f>VLOOKUP(G88,TextTag!$A:$B,2,0)</f>
        <v>#N/A</v>
      </c>
      <c r="I88" s="1" t="s">
        <v>217</v>
      </c>
    </row>
    <row r="89" spans="1:9" x14ac:dyDescent="0.3">
      <c r="A89" s="1">
        <v>10703</v>
      </c>
      <c r="B89" s="1">
        <v>3</v>
      </c>
      <c r="C89" s="1">
        <v>1</v>
      </c>
      <c r="D89" s="1" t="str">
        <f>VLOOKUP(C89,Reference!$D:$E,2,0)</f>
        <v>머지 아이템</v>
      </c>
      <c r="E89" s="1" t="s">
        <v>216</v>
      </c>
      <c r="F89" s="1" t="e">
        <f>VLOOKUP(E89,TextTag!$A:$B,2,0)</f>
        <v>#N/A</v>
      </c>
      <c r="G89" s="1" t="s">
        <v>216</v>
      </c>
      <c r="H89" s="1" t="e">
        <f>VLOOKUP(G89,TextTag!$A:$B,2,0)</f>
        <v>#N/A</v>
      </c>
      <c r="I89" s="1" t="s">
        <v>217</v>
      </c>
    </row>
    <row r="90" spans="1:9" x14ac:dyDescent="0.3">
      <c r="A90" s="1">
        <v>10704</v>
      </c>
      <c r="B90" s="1">
        <v>4</v>
      </c>
      <c r="C90" s="1">
        <v>1</v>
      </c>
      <c r="D90" s="1" t="str">
        <f>VLOOKUP(C90,Reference!$D:$E,2,0)</f>
        <v>머지 아이템</v>
      </c>
      <c r="E90" s="1" t="s">
        <v>216</v>
      </c>
      <c r="F90" s="1" t="e">
        <f>VLOOKUP(E90,TextTag!$A:$B,2,0)</f>
        <v>#N/A</v>
      </c>
      <c r="G90" s="1" t="s">
        <v>216</v>
      </c>
      <c r="H90" s="1" t="e">
        <f>VLOOKUP(G90,TextTag!$A:$B,2,0)</f>
        <v>#N/A</v>
      </c>
      <c r="I90" s="1" t="s">
        <v>217</v>
      </c>
    </row>
    <row r="91" spans="1:9" x14ac:dyDescent="0.3">
      <c r="A91" s="1">
        <v>10705</v>
      </c>
      <c r="B91" s="1">
        <v>5</v>
      </c>
      <c r="C91" s="1">
        <v>1</v>
      </c>
      <c r="D91" s="1" t="str">
        <f>VLOOKUP(C91,Reference!$D:$E,2,0)</f>
        <v>머지 아이템</v>
      </c>
      <c r="E91" s="1" t="s">
        <v>216</v>
      </c>
      <c r="F91" s="1" t="e">
        <f>VLOOKUP(E91,TextTag!$A:$B,2,0)</f>
        <v>#N/A</v>
      </c>
      <c r="G91" s="1" t="s">
        <v>216</v>
      </c>
      <c r="H91" s="1" t="e">
        <f>VLOOKUP(G91,TextTag!$A:$B,2,0)</f>
        <v>#N/A</v>
      </c>
      <c r="I91" s="1" t="s">
        <v>217</v>
      </c>
    </row>
    <row r="92" spans="1:9" x14ac:dyDescent="0.3">
      <c r="A92" s="1">
        <v>10706</v>
      </c>
      <c r="B92" s="1">
        <v>6</v>
      </c>
      <c r="C92" s="1">
        <v>1</v>
      </c>
      <c r="D92" s="1" t="str">
        <f>VLOOKUP(C92,Reference!$D:$E,2,0)</f>
        <v>머지 아이템</v>
      </c>
      <c r="E92" s="1" t="s">
        <v>216</v>
      </c>
      <c r="F92" s="1" t="e">
        <f>VLOOKUP(E92,TextTag!$A:$B,2,0)</f>
        <v>#N/A</v>
      </c>
      <c r="G92" s="1" t="s">
        <v>216</v>
      </c>
      <c r="H92" s="1" t="e">
        <f>VLOOKUP(G92,TextTag!$A:$B,2,0)</f>
        <v>#N/A</v>
      </c>
      <c r="I92" s="1" t="s">
        <v>217</v>
      </c>
    </row>
    <row r="93" spans="1:9" x14ac:dyDescent="0.3">
      <c r="A93" s="1">
        <v>10707</v>
      </c>
      <c r="B93" s="1">
        <v>7</v>
      </c>
      <c r="C93" s="1">
        <v>1</v>
      </c>
      <c r="D93" s="1" t="str">
        <f>VLOOKUP(C93,Reference!$D:$E,2,0)</f>
        <v>머지 아이템</v>
      </c>
      <c r="E93" s="1" t="s">
        <v>216</v>
      </c>
      <c r="F93" s="1" t="e">
        <f>VLOOKUP(E93,TextTag!$A:$B,2,0)</f>
        <v>#N/A</v>
      </c>
      <c r="G93" s="1" t="s">
        <v>216</v>
      </c>
      <c r="H93" s="1" t="e">
        <f>VLOOKUP(G93,TextTag!$A:$B,2,0)</f>
        <v>#N/A</v>
      </c>
      <c r="I93" s="1" t="s">
        <v>217</v>
      </c>
    </row>
    <row r="94" spans="1:9" x14ac:dyDescent="0.3">
      <c r="A94" s="1">
        <v>10708</v>
      </c>
      <c r="B94" s="1">
        <v>8</v>
      </c>
      <c r="C94" s="1">
        <v>1</v>
      </c>
      <c r="D94" s="1" t="str">
        <f>VLOOKUP(C94,Reference!$D:$E,2,0)</f>
        <v>머지 아이템</v>
      </c>
      <c r="E94" s="1" t="s">
        <v>216</v>
      </c>
      <c r="F94" s="1" t="e">
        <f>VLOOKUP(E94,TextTag!$A:$B,2,0)</f>
        <v>#N/A</v>
      </c>
      <c r="G94" s="1" t="s">
        <v>216</v>
      </c>
      <c r="H94" s="1" t="e">
        <f>VLOOKUP(G94,TextTag!$A:$B,2,0)</f>
        <v>#N/A</v>
      </c>
      <c r="I94" s="1" t="s">
        <v>217</v>
      </c>
    </row>
    <row r="95" spans="1:9" x14ac:dyDescent="0.3">
      <c r="A95" s="1">
        <v>10709</v>
      </c>
      <c r="B95" s="1">
        <v>9</v>
      </c>
      <c r="C95" s="1">
        <v>1</v>
      </c>
      <c r="D95" s="1" t="str">
        <f>VLOOKUP(C95,Reference!$D:$E,2,0)</f>
        <v>머지 아이템</v>
      </c>
      <c r="E95" s="1" t="s">
        <v>216</v>
      </c>
      <c r="F95" s="1" t="e">
        <f>VLOOKUP(E95,TextTag!$A:$B,2,0)</f>
        <v>#N/A</v>
      </c>
      <c r="G95" s="1" t="s">
        <v>216</v>
      </c>
      <c r="H95" s="1" t="e">
        <f>VLOOKUP(G95,TextTag!$A:$B,2,0)</f>
        <v>#N/A</v>
      </c>
      <c r="I95" s="1" t="s">
        <v>217</v>
      </c>
    </row>
    <row r="96" spans="1:9" x14ac:dyDescent="0.3">
      <c r="A96" s="1">
        <v>10710</v>
      </c>
      <c r="B96" s="1">
        <v>10</v>
      </c>
      <c r="C96" s="1">
        <v>1</v>
      </c>
      <c r="D96" s="1" t="str">
        <f>VLOOKUP(C96,Reference!$D:$E,2,0)</f>
        <v>머지 아이템</v>
      </c>
      <c r="E96" s="1" t="s">
        <v>216</v>
      </c>
      <c r="F96" s="1" t="e">
        <f>VLOOKUP(E96,TextTag!$A:$B,2,0)</f>
        <v>#N/A</v>
      </c>
      <c r="G96" s="1" t="s">
        <v>216</v>
      </c>
      <c r="H96" s="1" t="e">
        <f>VLOOKUP(G96,TextTag!$A:$B,2,0)</f>
        <v>#N/A</v>
      </c>
      <c r="I96" s="1" t="s">
        <v>217</v>
      </c>
    </row>
    <row r="97" spans="1:9" x14ac:dyDescent="0.3">
      <c r="A97" s="1">
        <v>10711</v>
      </c>
      <c r="B97" s="1">
        <v>11</v>
      </c>
      <c r="C97" s="1">
        <v>1</v>
      </c>
      <c r="D97" s="1" t="str">
        <f>VLOOKUP(C97,Reference!$D:$E,2,0)</f>
        <v>머지 아이템</v>
      </c>
      <c r="E97" s="1" t="s">
        <v>216</v>
      </c>
      <c r="F97" s="1" t="e">
        <f>VLOOKUP(E97,TextTag!$A:$B,2,0)</f>
        <v>#N/A</v>
      </c>
      <c r="G97" s="1" t="s">
        <v>216</v>
      </c>
      <c r="H97" s="1" t="e">
        <f>VLOOKUP(G97,TextTag!$A:$B,2,0)</f>
        <v>#N/A</v>
      </c>
      <c r="I97" s="1" t="s">
        <v>217</v>
      </c>
    </row>
    <row r="98" spans="1:9" x14ac:dyDescent="0.3">
      <c r="A98" s="1">
        <v>10712</v>
      </c>
      <c r="B98" s="1">
        <v>12</v>
      </c>
      <c r="C98" s="1">
        <v>1</v>
      </c>
      <c r="D98" s="1" t="str">
        <f>VLOOKUP(C98,Reference!$D:$E,2,0)</f>
        <v>머지 아이템</v>
      </c>
      <c r="E98" s="1" t="s">
        <v>216</v>
      </c>
      <c r="F98" s="1" t="e">
        <f>VLOOKUP(E98,TextTag!$A:$B,2,0)</f>
        <v>#N/A</v>
      </c>
      <c r="G98" s="1" t="s">
        <v>216</v>
      </c>
      <c r="H98" s="1" t="e">
        <f>VLOOKUP(G98,TextTag!$A:$B,2,0)</f>
        <v>#N/A</v>
      </c>
      <c r="I98" s="1" t="s">
        <v>217</v>
      </c>
    </row>
    <row r="99" spans="1:9" x14ac:dyDescent="0.3">
      <c r="A99" s="1">
        <v>10801</v>
      </c>
      <c r="B99" s="1">
        <v>1</v>
      </c>
      <c r="C99" s="1">
        <v>1</v>
      </c>
      <c r="D99" s="1" t="str">
        <f>VLOOKUP(C99,Reference!$D:$E,2,0)</f>
        <v>머지 아이템</v>
      </c>
      <c r="E99" s="1" t="s">
        <v>328</v>
      </c>
      <c r="F99" s="1" t="str">
        <f>VLOOKUP(E99,TextTag!$A:$B,2,0)</f>
        <v>전투 기록</v>
      </c>
      <c r="G99" s="1" t="s">
        <v>486</v>
      </c>
      <c r="H99" s="1" t="str">
        <f>VLOOKUP(G99,TextTag!$A:$B,2,0)</f>
        <v>용병의 경험치를 조금 올려주는 전투 기록이다.</v>
      </c>
      <c r="I99" s="1" t="s">
        <v>683</v>
      </c>
    </row>
    <row r="100" spans="1:9" x14ac:dyDescent="0.3">
      <c r="A100" s="1">
        <v>10802</v>
      </c>
      <c r="B100" s="1">
        <v>2</v>
      </c>
      <c r="C100" s="1">
        <v>1</v>
      </c>
      <c r="D100" s="1" t="str">
        <f>VLOOKUP(C100,Reference!$D:$E,2,0)</f>
        <v>머지 아이템</v>
      </c>
      <c r="E100" s="1" t="s">
        <v>342</v>
      </c>
      <c r="F100" s="1" t="str">
        <f>VLOOKUP(E100,TextTag!$A:$B,2,0)</f>
        <v>치열한 전투 기록</v>
      </c>
      <c r="G100" s="1" t="s">
        <v>622</v>
      </c>
      <c r="H100" s="1" t="str">
        <f>VLOOKUP(G100,TextTag!$A:$B,2,0)</f>
        <v>용병의 경험치를 적당히 올려주는 전투 기록이다.</v>
      </c>
      <c r="I100" s="1" t="s">
        <v>684</v>
      </c>
    </row>
    <row r="101" spans="1:9" x14ac:dyDescent="0.3">
      <c r="A101" s="1">
        <v>10803</v>
      </c>
      <c r="B101" s="1">
        <v>3</v>
      </c>
      <c r="C101" s="1">
        <v>1</v>
      </c>
      <c r="D101" s="1" t="str">
        <f>VLOOKUP(C101,Reference!$D:$E,2,0)</f>
        <v>머지 아이템</v>
      </c>
      <c r="E101" s="1" t="s">
        <v>343</v>
      </c>
      <c r="F101" s="1" t="str">
        <f>VLOOKUP(E101,TextTag!$A:$B,2,0)</f>
        <v>생사를 다툰 전투 기록</v>
      </c>
      <c r="G101" s="1" t="s">
        <v>623</v>
      </c>
      <c r="H101" s="1" t="str">
        <f>VLOOKUP(G101,TextTag!$A:$B,2,0)</f>
        <v>용병의 경험치를 많이 올려주는 전투 기록이다.</v>
      </c>
      <c r="I101" s="1" t="s">
        <v>685</v>
      </c>
    </row>
    <row r="102" spans="1:9" x14ac:dyDescent="0.3">
      <c r="A102" s="1">
        <v>10901</v>
      </c>
      <c r="B102" s="1">
        <v>1</v>
      </c>
      <c r="C102" s="1">
        <v>1</v>
      </c>
      <c r="D102" s="1" t="str">
        <f>VLOOKUP(C102,Reference!$D:$E,2,0)</f>
        <v>머지 아이템</v>
      </c>
      <c r="E102" s="1" t="s">
        <v>322</v>
      </c>
      <c r="F102" s="1" t="str">
        <f>VLOOKUP(E102,TextTag!$A:$B,2,0)</f>
        <v>작은 금화 주머니</v>
      </c>
      <c r="G102" s="1" t="s">
        <v>481</v>
      </c>
      <c r="H102" s="1" t="str">
        <f>VLOOKUP(G102,TextTag!$A:$B,2,0)</f>
        <v>금이 담긴 자루다.</v>
      </c>
      <c r="I102" s="1" t="s">
        <v>680</v>
      </c>
    </row>
    <row r="103" spans="1:9" x14ac:dyDescent="0.3">
      <c r="A103" s="1">
        <v>10902</v>
      </c>
      <c r="B103" s="1">
        <v>2</v>
      </c>
      <c r="C103" s="1">
        <v>1</v>
      </c>
      <c r="D103" s="1" t="str">
        <f>VLOOKUP(C103,Reference!$D:$E,2,0)</f>
        <v>머지 아이템</v>
      </c>
      <c r="E103" s="1" t="s">
        <v>323</v>
      </c>
      <c r="F103" s="1" t="str">
        <f>VLOOKUP(E103,TextTag!$A:$B,2,0)</f>
        <v>금화 주머니</v>
      </c>
      <c r="G103" s="1" t="s">
        <v>482</v>
      </c>
      <c r="H103" s="1" t="str">
        <f>VLOOKUP(G103,TextTag!$A:$B,2,0)</f>
        <v>금이 많이 담긴 자루다.</v>
      </c>
      <c r="I103" s="1" t="s">
        <v>681</v>
      </c>
    </row>
    <row r="104" spans="1:9" x14ac:dyDescent="0.3">
      <c r="A104" s="1">
        <v>10903</v>
      </c>
      <c r="B104" s="1">
        <v>3</v>
      </c>
      <c r="C104" s="1">
        <v>1</v>
      </c>
      <c r="D104" s="1" t="str">
        <f>VLOOKUP(C104,Reference!$D:$E,2,0)</f>
        <v>머지 아이템</v>
      </c>
      <c r="E104" s="1" t="s">
        <v>324</v>
      </c>
      <c r="F104" s="1" t="str">
        <f>VLOOKUP(E104,TextTag!$A:$B,2,0)</f>
        <v>큰 금화 주머니</v>
      </c>
      <c r="G104" s="1" t="s">
        <v>483</v>
      </c>
      <c r="H104" s="1" t="str">
        <f>VLOOKUP(G104,TextTag!$A:$B,2,0)</f>
        <v>금이 꽉찬 자루다.</v>
      </c>
      <c r="I104" s="1" t="s">
        <v>682</v>
      </c>
    </row>
    <row r="105" spans="1:9" x14ac:dyDescent="0.3">
      <c r="A105" s="1">
        <v>20001</v>
      </c>
      <c r="B105" s="1">
        <v>1</v>
      </c>
      <c r="C105" s="1">
        <v>2</v>
      </c>
      <c r="D105" s="1" t="str">
        <f>VLOOKUP(C105,Reference!$D:$E,2,0)</f>
        <v>퀘스트 아이템</v>
      </c>
      <c r="E105" s="1" t="s">
        <v>711</v>
      </c>
      <c r="F105" s="1" t="str">
        <f>VLOOKUP(E105,TextTag!$A:$B,2,0)</f>
        <v>왕국의 문장</v>
      </c>
      <c r="G105" s="1" t="s">
        <v>712</v>
      </c>
      <c r="H105" s="1" t="str">
        <f>VLOOKUP(G105,TextTag!$A:$B,2,0)</f>
        <v>건물을 건설하기 위해 필요한 왕국의 문장이다.</v>
      </c>
      <c r="I105" s="1" t="s">
        <v>682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F4D-65E2-42F1-89B1-3A28518D62CE}">
  <dimension ref="A1:E103"/>
  <sheetViews>
    <sheetView topLeftCell="A82" workbookViewId="0">
      <selection activeCell="E75" sqref="E75"/>
    </sheetView>
  </sheetViews>
  <sheetFormatPr defaultRowHeight="16.5" x14ac:dyDescent="0.3"/>
  <cols>
    <col min="4" max="4" width="9" customWidth="1"/>
    <col min="5" max="5" width="21.25" customWidth="1"/>
  </cols>
  <sheetData>
    <row r="1" spans="1:5" x14ac:dyDescent="0.3">
      <c r="A1" s="2" t="s">
        <v>26</v>
      </c>
      <c r="B1" s="2" t="s">
        <v>31</v>
      </c>
      <c r="C1" s="2" t="s">
        <v>71</v>
      </c>
      <c r="D1" s="2" t="s">
        <v>28</v>
      </c>
      <c r="E1" s="2" t="s">
        <v>30</v>
      </c>
    </row>
    <row r="2" spans="1:5" x14ac:dyDescent="0.3">
      <c r="A2" s="1">
        <f>10000+(B2)*100+D2</f>
        <v>10001</v>
      </c>
      <c r="B2" s="1">
        <v>0</v>
      </c>
      <c r="C2" s="1">
        <v>0</v>
      </c>
      <c r="D2" s="1">
        <v>1</v>
      </c>
      <c r="E2" s="1">
        <v>100</v>
      </c>
    </row>
    <row r="3" spans="1:5" x14ac:dyDescent="0.3">
      <c r="A3" s="1">
        <f t="shared" ref="A3:A66" si="0">10000+(B3)*100+D3</f>
        <v>10002</v>
      </c>
      <c r="B3" s="1">
        <v>0</v>
      </c>
      <c r="C3" s="1">
        <v>0</v>
      </c>
      <c r="D3" s="1">
        <v>2</v>
      </c>
      <c r="E3" s="1">
        <v>250</v>
      </c>
    </row>
    <row r="4" spans="1:5" x14ac:dyDescent="0.3">
      <c r="A4" s="1">
        <f t="shared" si="0"/>
        <v>10003</v>
      </c>
      <c r="B4" s="1">
        <v>0</v>
      </c>
      <c r="C4" s="1">
        <v>0</v>
      </c>
      <c r="D4" s="1">
        <v>3</v>
      </c>
      <c r="E4" s="1">
        <v>600</v>
      </c>
    </row>
    <row r="5" spans="1:5" x14ac:dyDescent="0.3">
      <c r="A5" s="1">
        <f t="shared" si="0"/>
        <v>10004</v>
      </c>
      <c r="B5" s="1">
        <v>0</v>
      </c>
      <c r="C5" s="1">
        <v>0</v>
      </c>
      <c r="D5" s="1">
        <v>4</v>
      </c>
      <c r="E5" s="1">
        <v>1300</v>
      </c>
    </row>
    <row r="6" spans="1:5" x14ac:dyDescent="0.3">
      <c r="A6" s="1">
        <f t="shared" si="0"/>
        <v>10005</v>
      </c>
      <c r="B6" s="1">
        <v>0</v>
      </c>
      <c r="C6" s="1">
        <v>0</v>
      </c>
      <c r="D6" s="1">
        <v>5</v>
      </c>
      <c r="E6" s="1">
        <v>2800</v>
      </c>
    </row>
    <row r="7" spans="1:5" x14ac:dyDescent="0.3">
      <c r="A7" s="1">
        <f t="shared" si="0"/>
        <v>10006</v>
      </c>
      <c r="B7" s="1">
        <v>0</v>
      </c>
      <c r="C7" s="1">
        <v>0</v>
      </c>
      <c r="D7" s="1">
        <v>6</v>
      </c>
      <c r="E7" s="1">
        <v>6000</v>
      </c>
    </row>
    <row r="8" spans="1:5" x14ac:dyDescent="0.3">
      <c r="A8" s="1">
        <f t="shared" si="0"/>
        <v>10007</v>
      </c>
      <c r="B8" s="1">
        <v>0</v>
      </c>
      <c r="C8" s="1">
        <v>0</v>
      </c>
      <c r="D8" s="1">
        <v>7</v>
      </c>
      <c r="E8" s="1">
        <v>13000</v>
      </c>
    </row>
    <row r="9" spans="1:5" x14ac:dyDescent="0.3">
      <c r="A9" s="1">
        <f t="shared" si="0"/>
        <v>10008</v>
      </c>
      <c r="B9" s="1">
        <v>0</v>
      </c>
      <c r="C9" s="1">
        <v>0</v>
      </c>
      <c r="D9" s="1">
        <v>8</v>
      </c>
      <c r="E9" s="1">
        <v>28000</v>
      </c>
    </row>
    <row r="10" spans="1:5" x14ac:dyDescent="0.3">
      <c r="A10" s="1">
        <f t="shared" si="0"/>
        <v>10009</v>
      </c>
      <c r="B10" s="1">
        <v>0</v>
      </c>
      <c r="C10" s="1">
        <v>0</v>
      </c>
      <c r="D10" s="1">
        <v>9</v>
      </c>
      <c r="E10" s="1">
        <v>60000</v>
      </c>
    </row>
    <row r="11" spans="1:5" x14ac:dyDescent="0.3">
      <c r="A11" s="1">
        <f t="shared" si="0"/>
        <v>10010</v>
      </c>
      <c r="B11" s="1">
        <v>0</v>
      </c>
      <c r="C11" s="1">
        <v>0</v>
      </c>
      <c r="D11" s="1">
        <v>10</v>
      </c>
      <c r="E11" s="1">
        <v>130000</v>
      </c>
    </row>
    <row r="12" spans="1:5" x14ac:dyDescent="0.3">
      <c r="A12" s="1">
        <f t="shared" si="0"/>
        <v>10011</v>
      </c>
      <c r="B12" s="1">
        <v>0</v>
      </c>
      <c r="C12" s="1">
        <v>0</v>
      </c>
      <c r="D12" s="1">
        <v>11</v>
      </c>
      <c r="E12" s="1">
        <v>1100</v>
      </c>
    </row>
    <row r="13" spans="1:5" x14ac:dyDescent="0.3">
      <c r="A13" s="1">
        <f t="shared" si="0"/>
        <v>10012</v>
      </c>
      <c r="B13" s="1">
        <v>0</v>
      </c>
      <c r="C13" s="1">
        <v>0</v>
      </c>
      <c r="D13" s="1">
        <v>12</v>
      </c>
      <c r="E13" s="1">
        <v>1200</v>
      </c>
    </row>
    <row r="14" spans="1:5" x14ac:dyDescent="0.3">
      <c r="A14" s="1">
        <f t="shared" si="0"/>
        <v>10101</v>
      </c>
      <c r="B14" s="1">
        <v>1</v>
      </c>
      <c r="C14" s="1">
        <v>0</v>
      </c>
      <c r="D14" s="1">
        <v>1</v>
      </c>
      <c r="E14" s="1">
        <v>150</v>
      </c>
    </row>
    <row r="15" spans="1:5" x14ac:dyDescent="0.3">
      <c r="A15" s="1">
        <f t="shared" si="0"/>
        <v>10102</v>
      </c>
      <c r="B15" s="1">
        <v>1</v>
      </c>
      <c r="C15" s="1">
        <v>0</v>
      </c>
      <c r="D15" s="1">
        <v>2</v>
      </c>
      <c r="E15" s="1">
        <v>350</v>
      </c>
    </row>
    <row r="16" spans="1:5" x14ac:dyDescent="0.3">
      <c r="A16" s="1">
        <f t="shared" si="0"/>
        <v>10103</v>
      </c>
      <c r="B16" s="1">
        <v>1</v>
      </c>
      <c r="C16" s="1">
        <v>0</v>
      </c>
      <c r="D16" s="1">
        <v>3</v>
      </c>
      <c r="E16" s="1">
        <v>800</v>
      </c>
    </row>
    <row r="17" spans="1:5" x14ac:dyDescent="0.3">
      <c r="A17" s="1">
        <f t="shared" si="0"/>
        <v>10104</v>
      </c>
      <c r="B17" s="1">
        <v>1</v>
      </c>
      <c r="C17" s="1">
        <v>0</v>
      </c>
      <c r="D17" s="1">
        <v>4</v>
      </c>
      <c r="E17" s="1">
        <v>1700</v>
      </c>
    </row>
    <row r="18" spans="1:5" x14ac:dyDescent="0.3">
      <c r="A18" s="1">
        <f t="shared" si="0"/>
        <v>10105</v>
      </c>
      <c r="B18" s="1">
        <v>1</v>
      </c>
      <c r="C18" s="1">
        <v>0</v>
      </c>
      <c r="D18" s="1">
        <v>5</v>
      </c>
      <c r="E18" s="1">
        <v>3500</v>
      </c>
    </row>
    <row r="19" spans="1:5" x14ac:dyDescent="0.3">
      <c r="A19" s="1">
        <f t="shared" si="0"/>
        <v>10106</v>
      </c>
      <c r="B19" s="1">
        <v>1</v>
      </c>
      <c r="C19" s="1">
        <v>0</v>
      </c>
      <c r="D19" s="1">
        <v>6</v>
      </c>
      <c r="E19" s="1">
        <v>7500</v>
      </c>
    </row>
    <row r="20" spans="1:5" x14ac:dyDescent="0.3">
      <c r="A20" s="1">
        <f t="shared" si="0"/>
        <v>10107</v>
      </c>
      <c r="B20" s="1">
        <v>1</v>
      </c>
      <c r="C20" s="1">
        <v>0</v>
      </c>
      <c r="D20" s="1">
        <v>7</v>
      </c>
      <c r="E20" s="1">
        <v>1900</v>
      </c>
    </row>
    <row r="21" spans="1:5" x14ac:dyDescent="0.3">
      <c r="A21" s="1">
        <f t="shared" si="0"/>
        <v>10108</v>
      </c>
      <c r="B21" s="1">
        <v>1</v>
      </c>
      <c r="C21" s="1">
        <v>0</v>
      </c>
      <c r="D21" s="1">
        <v>8</v>
      </c>
      <c r="E21" s="1">
        <v>2000</v>
      </c>
    </row>
    <row r="22" spans="1:5" x14ac:dyDescent="0.3">
      <c r="A22" s="1">
        <f t="shared" si="0"/>
        <v>10109</v>
      </c>
      <c r="B22" s="1">
        <v>1</v>
      </c>
      <c r="C22" s="1">
        <v>0</v>
      </c>
      <c r="D22" s="1">
        <v>9</v>
      </c>
      <c r="E22" s="1">
        <v>2100</v>
      </c>
    </row>
    <row r="23" spans="1:5" x14ac:dyDescent="0.3">
      <c r="A23" s="1">
        <f t="shared" si="0"/>
        <v>10110</v>
      </c>
      <c r="B23" s="1">
        <v>1</v>
      </c>
      <c r="C23" s="1">
        <v>0</v>
      </c>
      <c r="D23" s="1">
        <v>10</v>
      </c>
      <c r="E23" s="1">
        <v>2200</v>
      </c>
    </row>
    <row r="24" spans="1:5" x14ac:dyDescent="0.3">
      <c r="A24" s="1">
        <f t="shared" si="0"/>
        <v>10111</v>
      </c>
      <c r="B24" s="1">
        <v>1</v>
      </c>
      <c r="C24" s="1">
        <v>0</v>
      </c>
      <c r="D24" s="1">
        <v>11</v>
      </c>
      <c r="E24" s="1">
        <v>2300</v>
      </c>
    </row>
    <row r="25" spans="1:5" x14ac:dyDescent="0.3">
      <c r="A25" s="1">
        <f t="shared" si="0"/>
        <v>10112</v>
      </c>
      <c r="B25" s="1">
        <v>1</v>
      </c>
      <c r="C25" s="1">
        <v>0</v>
      </c>
      <c r="D25" s="1">
        <v>12</v>
      </c>
      <c r="E25" s="1">
        <v>2400</v>
      </c>
    </row>
    <row r="26" spans="1:5" x14ac:dyDescent="0.3">
      <c r="A26" s="1">
        <f t="shared" si="0"/>
        <v>10201</v>
      </c>
      <c r="B26" s="1">
        <v>2</v>
      </c>
      <c r="C26" s="1">
        <v>1</v>
      </c>
      <c r="D26" s="1">
        <v>1</v>
      </c>
      <c r="E26" s="1">
        <v>300</v>
      </c>
    </row>
    <row r="27" spans="1:5" x14ac:dyDescent="0.3">
      <c r="A27" s="1">
        <f t="shared" si="0"/>
        <v>10202</v>
      </c>
      <c r="B27" s="1">
        <v>2</v>
      </c>
      <c r="C27" s="1">
        <v>1</v>
      </c>
      <c r="D27" s="1">
        <v>2</v>
      </c>
      <c r="E27" s="1">
        <v>650</v>
      </c>
    </row>
    <row r="28" spans="1:5" x14ac:dyDescent="0.3">
      <c r="A28" s="1">
        <f t="shared" si="0"/>
        <v>10203</v>
      </c>
      <c r="B28" s="1">
        <v>2</v>
      </c>
      <c r="C28" s="1">
        <v>1</v>
      </c>
      <c r="D28" s="1">
        <v>3</v>
      </c>
      <c r="E28" s="1">
        <v>1400</v>
      </c>
    </row>
    <row r="29" spans="1:5" x14ac:dyDescent="0.3">
      <c r="A29" s="1">
        <f t="shared" si="0"/>
        <v>10204</v>
      </c>
      <c r="B29" s="1">
        <v>2</v>
      </c>
      <c r="C29" s="1">
        <v>1</v>
      </c>
      <c r="D29" s="1">
        <v>4</v>
      </c>
      <c r="E29" s="1">
        <v>2900</v>
      </c>
    </row>
    <row r="30" spans="1:5" x14ac:dyDescent="0.3">
      <c r="A30" s="1">
        <f t="shared" si="0"/>
        <v>10205</v>
      </c>
      <c r="B30" s="1">
        <v>2</v>
      </c>
      <c r="C30" s="1">
        <v>1</v>
      </c>
      <c r="D30" s="1">
        <v>5</v>
      </c>
      <c r="E30" s="1">
        <v>6000</v>
      </c>
    </row>
    <row r="31" spans="1:5" x14ac:dyDescent="0.3">
      <c r="A31" s="1">
        <f t="shared" si="0"/>
        <v>10206</v>
      </c>
      <c r="B31" s="1">
        <v>2</v>
      </c>
      <c r="C31" s="1">
        <v>1</v>
      </c>
      <c r="D31" s="1">
        <v>6</v>
      </c>
      <c r="E31" s="1">
        <v>13000</v>
      </c>
    </row>
    <row r="32" spans="1:5" x14ac:dyDescent="0.3">
      <c r="A32" s="1">
        <f t="shared" si="0"/>
        <v>10207</v>
      </c>
      <c r="B32" s="1">
        <v>2</v>
      </c>
      <c r="C32" s="1">
        <v>1</v>
      </c>
      <c r="D32" s="1">
        <v>7</v>
      </c>
      <c r="E32" s="1">
        <v>3100</v>
      </c>
    </row>
    <row r="33" spans="1:5" x14ac:dyDescent="0.3">
      <c r="A33" s="1">
        <f t="shared" si="0"/>
        <v>10208</v>
      </c>
      <c r="B33" s="1">
        <v>2</v>
      </c>
      <c r="C33" s="1">
        <v>1</v>
      </c>
      <c r="D33" s="1">
        <v>8</v>
      </c>
      <c r="E33" s="1">
        <v>3200</v>
      </c>
    </row>
    <row r="34" spans="1:5" x14ac:dyDescent="0.3">
      <c r="A34" s="1">
        <f t="shared" si="0"/>
        <v>10209</v>
      </c>
      <c r="B34" s="1">
        <v>2</v>
      </c>
      <c r="C34" s="1">
        <v>1</v>
      </c>
      <c r="D34" s="1">
        <v>9</v>
      </c>
      <c r="E34" s="1">
        <v>3300</v>
      </c>
    </row>
    <row r="35" spans="1:5" x14ac:dyDescent="0.3">
      <c r="A35" s="1">
        <f t="shared" si="0"/>
        <v>10210</v>
      </c>
      <c r="B35" s="1">
        <v>2</v>
      </c>
      <c r="C35" s="1">
        <v>1</v>
      </c>
      <c r="D35" s="1">
        <v>10</v>
      </c>
      <c r="E35" s="1">
        <v>3400</v>
      </c>
    </row>
    <row r="36" spans="1:5" x14ac:dyDescent="0.3">
      <c r="A36" s="1">
        <f t="shared" si="0"/>
        <v>10211</v>
      </c>
      <c r="B36" s="1">
        <v>2</v>
      </c>
      <c r="C36" s="1">
        <v>1</v>
      </c>
      <c r="D36" s="1">
        <v>11</v>
      </c>
      <c r="E36" s="1">
        <v>3500</v>
      </c>
    </row>
    <row r="37" spans="1:5" x14ac:dyDescent="0.3">
      <c r="A37" s="1">
        <f t="shared" si="0"/>
        <v>10212</v>
      </c>
      <c r="B37" s="1">
        <v>2</v>
      </c>
      <c r="C37" s="1">
        <v>1</v>
      </c>
      <c r="D37" s="1">
        <v>12</v>
      </c>
      <c r="E37" s="1">
        <v>3600</v>
      </c>
    </row>
    <row r="38" spans="1:5" x14ac:dyDescent="0.3">
      <c r="A38" s="1">
        <f t="shared" si="0"/>
        <v>10301</v>
      </c>
      <c r="B38" s="1">
        <v>3</v>
      </c>
      <c r="C38" s="1">
        <v>1</v>
      </c>
      <c r="D38" s="1">
        <v>1</v>
      </c>
      <c r="E38" s="1">
        <v>550</v>
      </c>
    </row>
    <row r="39" spans="1:5" x14ac:dyDescent="0.3">
      <c r="A39" s="1">
        <f t="shared" si="0"/>
        <v>10302</v>
      </c>
      <c r="B39" s="1">
        <v>3</v>
      </c>
      <c r="C39" s="1">
        <v>1</v>
      </c>
      <c r="D39" s="1">
        <v>2</v>
      </c>
      <c r="E39" s="1">
        <v>1150</v>
      </c>
    </row>
    <row r="40" spans="1:5" x14ac:dyDescent="0.3">
      <c r="A40" s="1">
        <f t="shared" si="0"/>
        <v>10303</v>
      </c>
      <c r="B40" s="1">
        <v>3</v>
      </c>
      <c r="C40" s="1">
        <v>1</v>
      </c>
      <c r="D40" s="1">
        <v>3</v>
      </c>
      <c r="E40" s="1">
        <v>2400</v>
      </c>
    </row>
    <row r="41" spans="1:5" x14ac:dyDescent="0.3">
      <c r="A41" s="1">
        <f t="shared" si="0"/>
        <v>10304</v>
      </c>
      <c r="B41" s="1">
        <v>3</v>
      </c>
      <c r="C41" s="1">
        <v>1</v>
      </c>
      <c r="D41" s="1">
        <v>4</v>
      </c>
      <c r="E41" s="1">
        <v>4900</v>
      </c>
    </row>
    <row r="42" spans="1:5" x14ac:dyDescent="0.3">
      <c r="A42" s="1">
        <f t="shared" si="0"/>
        <v>10305</v>
      </c>
      <c r="B42" s="1">
        <v>3</v>
      </c>
      <c r="C42" s="1">
        <v>1</v>
      </c>
      <c r="D42" s="1">
        <v>5</v>
      </c>
      <c r="E42" s="1">
        <v>10000</v>
      </c>
    </row>
    <row r="43" spans="1:5" x14ac:dyDescent="0.3">
      <c r="A43" s="1">
        <f t="shared" si="0"/>
        <v>10306</v>
      </c>
      <c r="B43" s="1">
        <v>3</v>
      </c>
      <c r="C43" s="1">
        <v>1</v>
      </c>
      <c r="D43" s="1">
        <v>6</v>
      </c>
      <c r="E43" s="1">
        <v>20500</v>
      </c>
    </row>
    <row r="44" spans="1:5" x14ac:dyDescent="0.3">
      <c r="A44" s="1">
        <f t="shared" si="0"/>
        <v>10307</v>
      </c>
      <c r="B44" s="1">
        <v>3</v>
      </c>
      <c r="C44" s="1">
        <v>1</v>
      </c>
      <c r="D44" s="1">
        <v>7</v>
      </c>
      <c r="E44" s="1">
        <v>4300</v>
      </c>
    </row>
    <row r="45" spans="1:5" x14ac:dyDescent="0.3">
      <c r="A45" s="1">
        <f t="shared" si="0"/>
        <v>10308</v>
      </c>
      <c r="B45" s="1">
        <v>3</v>
      </c>
      <c r="C45" s="1">
        <v>1</v>
      </c>
      <c r="D45" s="1">
        <v>8</v>
      </c>
      <c r="E45" s="1">
        <v>4400</v>
      </c>
    </row>
    <row r="46" spans="1:5" x14ac:dyDescent="0.3">
      <c r="A46" s="1">
        <f t="shared" si="0"/>
        <v>10309</v>
      </c>
      <c r="B46" s="1">
        <v>3</v>
      </c>
      <c r="C46" s="1">
        <v>1</v>
      </c>
      <c r="D46" s="1">
        <v>9</v>
      </c>
      <c r="E46" s="1">
        <v>4500</v>
      </c>
    </row>
    <row r="47" spans="1:5" x14ac:dyDescent="0.3">
      <c r="A47" s="1">
        <f t="shared" si="0"/>
        <v>10310</v>
      </c>
      <c r="B47" s="1">
        <v>3</v>
      </c>
      <c r="C47" s="1">
        <v>1</v>
      </c>
      <c r="D47" s="1">
        <v>10</v>
      </c>
      <c r="E47" s="1">
        <v>4600</v>
      </c>
    </row>
    <row r="48" spans="1:5" x14ac:dyDescent="0.3">
      <c r="A48" s="1">
        <f t="shared" si="0"/>
        <v>10311</v>
      </c>
      <c r="B48" s="1">
        <v>3</v>
      </c>
      <c r="C48" s="1">
        <v>1</v>
      </c>
      <c r="D48" s="1">
        <v>11</v>
      </c>
      <c r="E48" s="1">
        <v>4700</v>
      </c>
    </row>
    <row r="49" spans="1:5" x14ac:dyDescent="0.3">
      <c r="A49" s="1">
        <f t="shared" si="0"/>
        <v>10312</v>
      </c>
      <c r="B49" s="1">
        <v>3</v>
      </c>
      <c r="C49" s="1">
        <v>1</v>
      </c>
      <c r="D49" s="1">
        <v>12</v>
      </c>
      <c r="E49" s="1">
        <v>4800</v>
      </c>
    </row>
    <row r="50" spans="1:5" x14ac:dyDescent="0.3">
      <c r="A50" s="1">
        <f t="shared" si="0"/>
        <v>10401</v>
      </c>
      <c r="B50" s="1">
        <v>4</v>
      </c>
      <c r="C50" s="1">
        <v>2</v>
      </c>
      <c r="D50" s="1">
        <v>1</v>
      </c>
      <c r="E50" s="1">
        <v>4900</v>
      </c>
    </row>
    <row r="51" spans="1:5" x14ac:dyDescent="0.3">
      <c r="A51" s="1">
        <f t="shared" si="0"/>
        <v>10402</v>
      </c>
      <c r="B51" s="1">
        <v>4</v>
      </c>
      <c r="C51" s="1">
        <v>2</v>
      </c>
      <c r="D51" s="1">
        <v>2</v>
      </c>
      <c r="E51" s="1">
        <v>5000</v>
      </c>
    </row>
    <row r="52" spans="1:5" x14ac:dyDescent="0.3">
      <c r="A52" s="1">
        <f t="shared" si="0"/>
        <v>10403</v>
      </c>
      <c r="B52" s="1">
        <v>4</v>
      </c>
      <c r="C52" s="1">
        <v>2</v>
      </c>
      <c r="D52" s="1">
        <v>3</v>
      </c>
      <c r="E52" s="1">
        <v>5100</v>
      </c>
    </row>
    <row r="53" spans="1:5" x14ac:dyDescent="0.3">
      <c r="A53" s="1">
        <f t="shared" si="0"/>
        <v>10404</v>
      </c>
      <c r="B53" s="1">
        <v>4</v>
      </c>
      <c r="C53" s="1">
        <v>2</v>
      </c>
      <c r="D53" s="1">
        <v>4</v>
      </c>
      <c r="E53" s="1">
        <v>5200</v>
      </c>
    </row>
    <row r="54" spans="1:5" x14ac:dyDescent="0.3">
      <c r="A54" s="1">
        <f t="shared" si="0"/>
        <v>10405</v>
      </c>
      <c r="B54" s="1">
        <v>4</v>
      </c>
      <c r="C54" s="1">
        <v>2</v>
      </c>
      <c r="D54" s="1">
        <v>5</v>
      </c>
      <c r="E54" s="1">
        <v>5300</v>
      </c>
    </row>
    <row r="55" spans="1:5" x14ac:dyDescent="0.3">
      <c r="A55" s="1">
        <f t="shared" si="0"/>
        <v>10406</v>
      </c>
      <c r="B55" s="1">
        <v>4</v>
      </c>
      <c r="C55" s="1">
        <v>2</v>
      </c>
      <c r="D55" s="1">
        <v>6</v>
      </c>
      <c r="E55" s="1">
        <v>5400</v>
      </c>
    </row>
    <row r="56" spans="1:5" x14ac:dyDescent="0.3">
      <c r="A56" s="1">
        <f t="shared" si="0"/>
        <v>10407</v>
      </c>
      <c r="B56" s="1">
        <v>4</v>
      </c>
      <c r="C56" s="1">
        <v>2</v>
      </c>
      <c r="D56" s="1">
        <v>7</v>
      </c>
      <c r="E56" s="1">
        <v>5500</v>
      </c>
    </row>
    <row r="57" spans="1:5" x14ac:dyDescent="0.3">
      <c r="A57" s="1">
        <f t="shared" si="0"/>
        <v>10408</v>
      </c>
      <c r="B57" s="1">
        <v>4</v>
      </c>
      <c r="C57" s="1">
        <v>2</v>
      </c>
      <c r="D57" s="1">
        <v>8</v>
      </c>
      <c r="E57" s="1">
        <v>5600</v>
      </c>
    </row>
    <row r="58" spans="1:5" x14ac:dyDescent="0.3">
      <c r="A58" s="1">
        <f t="shared" si="0"/>
        <v>10409</v>
      </c>
      <c r="B58" s="1">
        <v>4</v>
      </c>
      <c r="C58" s="1">
        <v>2</v>
      </c>
      <c r="D58" s="1">
        <v>9</v>
      </c>
      <c r="E58" s="1">
        <v>5700</v>
      </c>
    </row>
    <row r="59" spans="1:5" x14ac:dyDescent="0.3">
      <c r="A59" s="1">
        <f t="shared" si="0"/>
        <v>10410</v>
      </c>
      <c r="B59" s="1">
        <v>4</v>
      </c>
      <c r="C59" s="1">
        <v>2</v>
      </c>
      <c r="D59" s="1">
        <v>10</v>
      </c>
      <c r="E59" s="1">
        <v>5800</v>
      </c>
    </row>
    <row r="60" spans="1:5" x14ac:dyDescent="0.3">
      <c r="A60" s="1">
        <f t="shared" si="0"/>
        <v>10411</v>
      </c>
      <c r="B60" s="1">
        <v>4</v>
      </c>
      <c r="C60" s="1">
        <v>2</v>
      </c>
      <c r="D60" s="1">
        <v>11</v>
      </c>
      <c r="E60" s="1">
        <v>5900</v>
      </c>
    </row>
    <row r="61" spans="1:5" x14ac:dyDescent="0.3">
      <c r="A61" s="1">
        <f t="shared" si="0"/>
        <v>10412</v>
      </c>
      <c r="B61" s="1">
        <v>4</v>
      </c>
      <c r="C61" s="1">
        <v>2</v>
      </c>
      <c r="D61" s="1">
        <v>12</v>
      </c>
      <c r="E61" s="1">
        <v>6000</v>
      </c>
    </row>
    <row r="62" spans="1:5" x14ac:dyDescent="0.3">
      <c r="A62" s="1">
        <f t="shared" si="0"/>
        <v>10501</v>
      </c>
      <c r="B62" s="1">
        <v>5</v>
      </c>
      <c r="C62" s="1">
        <v>2</v>
      </c>
      <c r="D62" s="1">
        <v>1</v>
      </c>
      <c r="E62" s="1">
        <v>6100</v>
      </c>
    </row>
    <row r="63" spans="1:5" x14ac:dyDescent="0.3">
      <c r="A63" s="1">
        <f t="shared" si="0"/>
        <v>10502</v>
      </c>
      <c r="B63" s="1">
        <v>5</v>
      </c>
      <c r="C63" s="1">
        <v>2</v>
      </c>
      <c r="D63" s="1">
        <v>2</v>
      </c>
      <c r="E63" s="1">
        <v>6200</v>
      </c>
    </row>
    <row r="64" spans="1:5" x14ac:dyDescent="0.3">
      <c r="A64" s="1">
        <f t="shared" si="0"/>
        <v>10503</v>
      </c>
      <c r="B64" s="1">
        <v>5</v>
      </c>
      <c r="C64" s="1">
        <v>2</v>
      </c>
      <c r="D64" s="1">
        <v>3</v>
      </c>
      <c r="E64" s="1">
        <v>6300</v>
      </c>
    </row>
    <row r="65" spans="1:5" x14ac:dyDescent="0.3">
      <c r="A65" s="1">
        <f t="shared" si="0"/>
        <v>10504</v>
      </c>
      <c r="B65" s="1">
        <v>5</v>
      </c>
      <c r="C65" s="1">
        <v>2</v>
      </c>
      <c r="D65" s="1">
        <v>4</v>
      </c>
      <c r="E65" s="1">
        <v>6400</v>
      </c>
    </row>
    <row r="66" spans="1:5" x14ac:dyDescent="0.3">
      <c r="A66" s="1">
        <f t="shared" si="0"/>
        <v>10505</v>
      </c>
      <c r="B66" s="1">
        <v>5</v>
      </c>
      <c r="C66" s="1">
        <v>2</v>
      </c>
      <c r="D66" s="1">
        <v>5</v>
      </c>
      <c r="E66" s="1">
        <v>6500</v>
      </c>
    </row>
    <row r="67" spans="1:5" x14ac:dyDescent="0.3">
      <c r="A67" s="1">
        <f t="shared" ref="A67:A103" si="1">10000+(B67)*100+D67</f>
        <v>10506</v>
      </c>
      <c r="B67" s="1">
        <v>5</v>
      </c>
      <c r="C67" s="1">
        <v>2</v>
      </c>
      <c r="D67" s="1">
        <v>6</v>
      </c>
      <c r="E67" s="1">
        <v>6600</v>
      </c>
    </row>
    <row r="68" spans="1:5" x14ac:dyDescent="0.3">
      <c r="A68" s="1">
        <f t="shared" si="1"/>
        <v>10507</v>
      </c>
      <c r="B68" s="1">
        <v>5</v>
      </c>
      <c r="C68" s="1">
        <v>2</v>
      </c>
      <c r="D68" s="1">
        <v>7</v>
      </c>
      <c r="E68" s="1">
        <v>6700</v>
      </c>
    </row>
    <row r="69" spans="1:5" x14ac:dyDescent="0.3">
      <c r="A69" s="1">
        <f t="shared" si="1"/>
        <v>10508</v>
      </c>
      <c r="B69" s="1">
        <v>5</v>
      </c>
      <c r="C69" s="1">
        <v>2</v>
      </c>
      <c r="D69" s="1">
        <v>8</v>
      </c>
      <c r="E69" s="1">
        <v>6800</v>
      </c>
    </row>
    <row r="70" spans="1:5" x14ac:dyDescent="0.3">
      <c r="A70" s="1">
        <f t="shared" si="1"/>
        <v>10509</v>
      </c>
      <c r="B70" s="1">
        <v>5</v>
      </c>
      <c r="C70" s="1">
        <v>2</v>
      </c>
      <c r="D70" s="1">
        <v>9</v>
      </c>
      <c r="E70" s="1">
        <v>6900</v>
      </c>
    </row>
    <row r="71" spans="1:5" x14ac:dyDescent="0.3">
      <c r="A71" s="1">
        <f t="shared" si="1"/>
        <v>10510</v>
      </c>
      <c r="B71" s="1">
        <v>5</v>
      </c>
      <c r="C71" s="1">
        <v>2</v>
      </c>
      <c r="D71" s="1">
        <v>10</v>
      </c>
      <c r="E71" s="1">
        <v>7000</v>
      </c>
    </row>
    <row r="72" spans="1:5" x14ac:dyDescent="0.3">
      <c r="A72" s="1">
        <f t="shared" si="1"/>
        <v>10511</v>
      </c>
      <c r="B72" s="1">
        <v>5</v>
      </c>
      <c r="C72" s="1">
        <v>2</v>
      </c>
      <c r="D72" s="1">
        <v>11</v>
      </c>
      <c r="E72" s="1">
        <v>7100</v>
      </c>
    </row>
    <row r="73" spans="1:5" x14ac:dyDescent="0.3">
      <c r="A73" s="1">
        <f t="shared" si="1"/>
        <v>10512</v>
      </c>
      <c r="B73" s="1">
        <v>5</v>
      </c>
      <c r="C73" s="1">
        <v>2</v>
      </c>
      <c r="D73" s="1">
        <v>12</v>
      </c>
      <c r="E73" s="1">
        <v>7200</v>
      </c>
    </row>
    <row r="74" spans="1:5" x14ac:dyDescent="0.3">
      <c r="A74" s="1">
        <f t="shared" si="1"/>
        <v>10601</v>
      </c>
      <c r="B74" s="1">
        <v>6</v>
      </c>
      <c r="C74" s="1">
        <v>3</v>
      </c>
      <c r="D74" s="1">
        <v>1</v>
      </c>
      <c r="E74" s="1">
        <v>7300</v>
      </c>
    </row>
    <row r="75" spans="1:5" x14ac:dyDescent="0.3">
      <c r="A75" s="1">
        <f t="shared" si="1"/>
        <v>10602</v>
      </c>
      <c r="B75" s="1">
        <v>6</v>
      </c>
      <c r="C75" s="1">
        <v>3</v>
      </c>
      <c r="D75" s="1">
        <v>2</v>
      </c>
      <c r="E75" s="1">
        <v>7400</v>
      </c>
    </row>
    <row r="76" spans="1:5" x14ac:dyDescent="0.3">
      <c r="A76" s="1">
        <f t="shared" si="1"/>
        <v>10603</v>
      </c>
      <c r="B76" s="1">
        <v>6</v>
      </c>
      <c r="C76" s="1">
        <v>3</v>
      </c>
      <c r="D76" s="1">
        <v>3</v>
      </c>
      <c r="E76" s="1">
        <v>7500</v>
      </c>
    </row>
    <row r="77" spans="1:5" x14ac:dyDescent="0.3">
      <c r="A77" s="1">
        <f t="shared" si="1"/>
        <v>10604</v>
      </c>
      <c r="B77" s="1">
        <v>6</v>
      </c>
      <c r="C77" s="1">
        <v>3</v>
      </c>
      <c r="D77" s="1">
        <v>4</v>
      </c>
      <c r="E77" s="1">
        <v>7600</v>
      </c>
    </row>
    <row r="78" spans="1:5" x14ac:dyDescent="0.3">
      <c r="A78" s="1">
        <f t="shared" si="1"/>
        <v>10605</v>
      </c>
      <c r="B78" s="1">
        <v>6</v>
      </c>
      <c r="C78" s="1">
        <v>3</v>
      </c>
      <c r="D78" s="1">
        <v>5</v>
      </c>
      <c r="E78" s="1">
        <v>7700</v>
      </c>
    </row>
    <row r="79" spans="1:5" x14ac:dyDescent="0.3">
      <c r="A79" s="1">
        <f t="shared" si="1"/>
        <v>10606</v>
      </c>
      <c r="B79" s="1">
        <v>6</v>
      </c>
      <c r="C79" s="1">
        <v>3</v>
      </c>
      <c r="D79" s="1">
        <v>6</v>
      </c>
      <c r="E79" s="1">
        <v>7800</v>
      </c>
    </row>
    <row r="80" spans="1:5" x14ac:dyDescent="0.3">
      <c r="A80" s="1">
        <f t="shared" si="1"/>
        <v>10607</v>
      </c>
      <c r="B80" s="1">
        <v>6</v>
      </c>
      <c r="C80" s="1">
        <v>3</v>
      </c>
      <c r="D80" s="1">
        <v>7</v>
      </c>
      <c r="E80" s="1">
        <v>7900</v>
      </c>
    </row>
    <row r="81" spans="1:5" x14ac:dyDescent="0.3">
      <c r="A81" s="1">
        <f t="shared" si="1"/>
        <v>10608</v>
      </c>
      <c r="B81" s="1">
        <v>6</v>
      </c>
      <c r="C81" s="1">
        <v>3</v>
      </c>
      <c r="D81" s="1">
        <v>8</v>
      </c>
      <c r="E81" s="1">
        <v>8000</v>
      </c>
    </row>
    <row r="82" spans="1:5" x14ac:dyDescent="0.3">
      <c r="A82" s="1">
        <f t="shared" si="1"/>
        <v>10609</v>
      </c>
      <c r="B82" s="1">
        <v>6</v>
      </c>
      <c r="C82" s="1">
        <v>3</v>
      </c>
      <c r="D82" s="1">
        <v>9</v>
      </c>
      <c r="E82" s="1">
        <v>8100</v>
      </c>
    </row>
    <row r="83" spans="1:5" x14ac:dyDescent="0.3">
      <c r="A83" s="1">
        <f t="shared" si="1"/>
        <v>10610</v>
      </c>
      <c r="B83" s="1">
        <v>6</v>
      </c>
      <c r="C83" s="1">
        <v>3</v>
      </c>
      <c r="D83" s="1">
        <v>10</v>
      </c>
      <c r="E83" s="1">
        <v>8200</v>
      </c>
    </row>
    <row r="84" spans="1:5" x14ac:dyDescent="0.3">
      <c r="A84" s="1">
        <f t="shared" si="1"/>
        <v>10611</v>
      </c>
      <c r="B84" s="1">
        <v>6</v>
      </c>
      <c r="C84" s="1">
        <v>3</v>
      </c>
      <c r="D84" s="1">
        <v>11</v>
      </c>
      <c r="E84" s="1">
        <v>8300</v>
      </c>
    </row>
    <row r="85" spans="1:5" x14ac:dyDescent="0.3">
      <c r="A85" s="1">
        <f t="shared" si="1"/>
        <v>10612</v>
      </c>
      <c r="B85" s="1">
        <v>6</v>
      </c>
      <c r="C85" s="1">
        <v>3</v>
      </c>
      <c r="D85" s="1">
        <v>12</v>
      </c>
      <c r="E85" s="1">
        <v>8400</v>
      </c>
    </row>
    <row r="86" spans="1:5" x14ac:dyDescent="0.3">
      <c r="A86" s="1">
        <f t="shared" si="1"/>
        <v>10701</v>
      </c>
      <c r="B86" s="1">
        <v>7</v>
      </c>
      <c r="C86" s="1">
        <v>3</v>
      </c>
      <c r="D86" s="1">
        <v>1</v>
      </c>
      <c r="E86" s="1">
        <v>8500</v>
      </c>
    </row>
    <row r="87" spans="1:5" x14ac:dyDescent="0.3">
      <c r="A87" s="1">
        <f t="shared" si="1"/>
        <v>10702</v>
      </c>
      <c r="B87" s="1">
        <v>7</v>
      </c>
      <c r="C87" s="1">
        <v>3</v>
      </c>
      <c r="D87" s="1">
        <v>2</v>
      </c>
      <c r="E87" s="1">
        <v>8600</v>
      </c>
    </row>
    <row r="88" spans="1:5" x14ac:dyDescent="0.3">
      <c r="A88" s="1">
        <f t="shared" si="1"/>
        <v>10703</v>
      </c>
      <c r="B88" s="1">
        <v>7</v>
      </c>
      <c r="C88" s="1">
        <v>3</v>
      </c>
      <c r="D88" s="1">
        <v>3</v>
      </c>
      <c r="E88" s="1">
        <v>8700</v>
      </c>
    </row>
    <row r="89" spans="1:5" x14ac:dyDescent="0.3">
      <c r="A89" s="1">
        <f t="shared" si="1"/>
        <v>10704</v>
      </c>
      <c r="B89" s="1">
        <v>7</v>
      </c>
      <c r="C89" s="1">
        <v>3</v>
      </c>
      <c r="D89" s="1">
        <v>4</v>
      </c>
      <c r="E89" s="1">
        <v>8800</v>
      </c>
    </row>
    <row r="90" spans="1:5" x14ac:dyDescent="0.3">
      <c r="A90" s="1">
        <f t="shared" si="1"/>
        <v>10705</v>
      </c>
      <c r="B90" s="1">
        <v>7</v>
      </c>
      <c r="C90" s="1">
        <v>3</v>
      </c>
      <c r="D90" s="1">
        <v>5</v>
      </c>
      <c r="E90" s="1">
        <v>8900</v>
      </c>
    </row>
    <row r="91" spans="1:5" x14ac:dyDescent="0.3">
      <c r="A91" s="1">
        <f t="shared" si="1"/>
        <v>10706</v>
      </c>
      <c r="B91" s="1">
        <v>7</v>
      </c>
      <c r="C91" s="1">
        <v>3</v>
      </c>
      <c r="D91" s="1">
        <v>6</v>
      </c>
      <c r="E91" s="1">
        <v>9000</v>
      </c>
    </row>
    <row r="92" spans="1:5" x14ac:dyDescent="0.3">
      <c r="A92" s="1">
        <f t="shared" si="1"/>
        <v>10707</v>
      </c>
      <c r="B92" s="1">
        <v>7</v>
      </c>
      <c r="C92" s="1">
        <v>3</v>
      </c>
      <c r="D92" s="1">
        <v>7</v>
      </c>
      <c r="E92" s="1">
        <v>9100</v>
      </c>
    </row>
    <row r="93" spans="1:5" x14ac:dyDescent="0.3">
      <c r="A93" s="1">
        <f t="shared" si="1"/>
        <v>10708</v>
      </c>
      <c r="B93" s="1">
        <v>7</v>
      </c>
      <c r="C93" s="1">
        <v>3</v>
      </c>
      <c r="D93" s="1">
        <v>8</v>
      </c>
      <c r="E93" s="1">
        <v>9200</v>
      </c>
    </row>
    <row r="94" spans="1:5" x14ac:dyDescent="0.3">
      <c r="A94" s="1">
        <f t="shared" si="1"/>
        <v>10709</v>
      </c>
      <c r="B94" s="1">
        <v>7</v>
      </c>
      <c r="C94" s="1">
        <v>3</v>
      </c>
      <c r="D94" s="1">
        <v>9</v>
      </c>
      <c r="E94" s="1">
        <v>9300</v>
      </c>
    </row>
    <row r="95" spans="1:5" x14ac:dyDescent="0.3">
      <c r="A95" s="1">
        <f t="shared" si="1"/>
        <v>10710</v>
      </c>
      <c r="B95" s="1">
        <v>7</v>
      </c>
      <c r="C95" s="1">
        <v>3</v>
      </c>
      <c r="D95" s="1">
        <v>10</v>
      </c>
      <c r="E95" s="1">
        <v>9400</v>
      </c>
    </row>
    <row r="96" spans="1:5" x14ac:dyDescent="0.3">
      <c r="A96" s="1">
        <f t="shared" si="1"/>
        <v>10711</v>
      </c>
      <c r="B96" s="1">
        <v>7</v>
      </c>
      <c r="C96" s="1">
        <v>3</v>
      </c>
      <c r="D96" s="1">
        <v>11</v>
      </c>
      <c r="E96" s="1">
        <v>9500</v>
      </c>
    </row>
    <row r="97" spans="1:5" x14ac:dyDescent="0.3">
      <c r="A97" s="1">
        <f t="shared" si="1"/>
        <v>10712</v>
      </c>
      <c r="B97" s="1">
        <v>7</v>
      </c>
      <c r="C97" s="1">
        <v>3</v>
      </c>
      <c r="D97" s="1">
        <v>12</v>
      </c>
      <c r="E97" s="1">
        <v>9600</v>
      </c>
    </row>
    <row r="98" spans="1:5" x14ac:dyDescent="0.3">
      <c r="A98" s="1">
        <f t="shared" si="1"/>
        <v>10801</v>
      </c>
      <c r="B98" s="1">
        <v>8</v>
      </c>
      <c r="C98" s="1">
        <v>-1</v>
      </c>
      <c r="D98" s="1">
        <v>1</v>
      </c>
      <c r="E98" s="1">
        <v>10</v>
      </c>
    </row>
    <row r="99" spans="1:5" x14ac:dyDescent="0.3">
      <c r="A99" s="1">
        <f t="shared" si="1"/>
        <v>10802</v>
      </c>
      <c r="B99" s="1">
        <v>8</v>
      </c>
      <c r="C99" s="1">
        <v>-1</v>
      </c>
      <c r="D99" s="1">
        <v>2</v>
      </c>
      <c r="E99" s="1">
        <v>30</v>
      </c>
    </row>
    <row r="100" spans="1:5" x14ac:dyDescent="0.3">
      <c r="A100" s="1">
        <f t="shared" si="1"/>
        <v>10803</v>
      </c>
      <c r="B100" s="1">
        <v>8</v>
      </c>
      <c r="C100" s="1">
        <v>-1</v>
      </c>
      <c r="D100" s="1">
        <v>3</v>
      </c>
      <c r="E100" s="1">
        <v>80</v>
      </c>
    </row>
    <row r="101" spans="1:5" x14ac:dyDescent="0.3">
      <c r="A101" s="1">
        <f t="shared" si="1"/>
        <v>10901</v>
      </c>
      <c r="B101" s="1">
        <v>9</v>
      </c>
      <c r="C101" s="1">
        <v>-1</v>
      </c>
      <c r="D101" s="1">
        <v>1</v>
      </c>
      <c r="E101" s="1">
        <v>20</v>
      </c>
    </row>
    <row r="102" spans="1:5" x14ac:dyDescent="0.3">
      <c r="A102" s="1">
        <f t="shared" si="1"/>
        <v>10902</v>
      </c>
      <c r="B102" s="1">
        <v>9</v>
      </c>
      <c r="C102" s="1">
        <v>-1</v>
      </c>
      <c r="D102" s="1">
        <v>2</v>
      </c>
      <c r="E102" s="1">
        <v>60</v>
      </c>
    </row>
    <row r="103" spans="1:5" x14ac:dyDescent="0.3">
      <c r="A103" s="1">
        <f t="shared" si="1"/>
        <v>10903</v>
      </c>
      <c r="B103" s="1">
        <v>9</v>
      </c>
      <c r="C103" s="1">
        <v>-1</v>
      </c>
      <c r="D103" s="1">
        <v>3</v>
      </c>
      <c r="E103" s="1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F29-7E31-401A-BBF8-E5BBCFA00E79}">
  <dimension ref="A1:Z16"/>
  <sheetViews>
    <sheetView tabSelected="1" zoomScale="85" zoomScaleNormal="85" workbookViewId="0">
      <selection activeCell="G13" sqref="G13"/>
    </sheetView>
  </sheetViews>
  <sheetFormatPr defaultRowHeight="16.5" x14ac:dyDescent="0.3"/>
  <cols>
    <col min="2" max="2" width="7" customWidth="1"/>
    <col min="3" max="4" width="15.625" customWidth="1"/>
    <col min="5" max="5" width="16.375" bestFit="1" customWidth="1"/>
    <col min="6" max="6" width="11.375" bestFit="1" customWidth="1"/>
    <col min="7" max="8" width="17" bestFit="1" customWidth="1"/>
    <col min="9" max="9" width="16.375" bestFit="1" customWidth="1"/>
    <col min="10" max="10" width="11.375" bestFit="1" customWidth="1"/>
    <col min="11" max="12" width="17" bestFit="1" customWidth="1"/>
    <col min="13" max="13" width="16.375" bestFit="1" customWidth="1"/>
    <col min="14" max="14" width="11.375" bestFit="1" customWidth="1"/>
    <col min="15" max="16" width="17" bestFit="1" customWidth="1"/>
    <col min="17" max="17" width="15.5" bestFit="1" customWidth="1"/>
    <col min="18" max="18" width="19.5" bestFit="1" customWidth="1"/>
    <col min="19" max="19" width="15.5" bestFit="1" customWidth="1"/>
    <col min="20" max="20" width="19.5" bestFit="1" customWidth="1"/>
    <col min="21" max="21" width="15.5" bestFit="1" customWidth="1"/>
    <col min="22" max="22" width="19.5" bestFit="1" customWidth="1"/>
    <col min="23" max="23" width="15.5" bestFit="1" customWidth="1"/>
    <col min="24" max="24" width="9.5" customWidth="1"/>
    <col min="25" max="25" width="15.5" bestFit="1" customWidth="1"/>
    <col min="26" max="26" width="8.5" customWidth="1"/>
  </cols>
  <sheetData>
    <row r="1" spans="1:26" x14ac:dyDescent="0.3">
      <c r="A1" s="2" t="s">
        <v>31</v>
      </c>
      <c r="B1" s="2" t="s">
        <v>2</v>
      </c>
      <c r="C1" s="2" t="s">
        <v>27</v>
      </c>
      <c r="D1" s="2" t="s">
        <v>21</v>
      </c>
      <c r="E1" s="2" t="s">
        <v>32</v>
      </c>
      <c r="F1" s="2" t="s">
        <v>22</v>
      </c>
      <c r="G1" s="2" t="s">
        <v>33</v>
      </c>
      <c r="H1" s="2" t="s">
        <v>34</v>
      </c>
      <c r="I1" s="2" t="s">
        <v>35</v>
      </c>
      <c r="J1" s="2" t="s">
        <v>23</v>
      </c>
      <c r="K1" s="2" t="s">
        <v>36</v>
      </c>
      <c r="L1" s="2" t="s">
        <v>37</v>
      </c>
      <c r="M1" s="2" t="s">
        <v>38</v>
      </c>
      <c r="N1" s="2" t="s">
        <v>24</v>
      </c>
      <c r="O1" s="2" t="s">
        <v>39</v>
      </c>
      <c r="P1" s="2" t="s">
        <v>40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889</v>
      </c>
      <c r="X1" s="2" t="s">
        <v>891</v>
      </c>
      <c r="Y1" s="2" t="s">
        <v>890</v>
      </c>
      <c r="Z1" s="2" t="s">
        <v>892</v>
      </c>
    </row>
    <row r="2" spans="1:26" x14ac:dyDescent="0.3">
      <c r="A2" s="1">
        <v>0</v>
      </c>
      <c r="B2" s="1">
        <v>0</v>
      </c>
      <c r="C2" s="1" t="s">
        <v>227</v>
      </c>
      <c r="D2" s="1" t="str">
        <f>VLOOKUP(C2,TextTag!$A:$B,2,0)</f>
        <v>마법대</v>
      </c>
      <c r="E2" s="1">
        <v>-1</v>
      </c>
      <c r="F2" s="1" t="str">
        <f>VLOOKUP(E2,Reference!$A:$B,2,0)</f>
        <v>없음</v>
      </c>
      <c r="G2" s="1">
        <v>0</v>
      </c>
      <c r="H2" s="1">
        <v>0</v>
      </c>
      <c r="I2" s="1">
        <v>-1</v>
      </c>
      <c r="J2" s="1" t="str">
        <f>VLOOKUP(I2,Reference!$A:$B,2,0)</f>
        <v>없음</v>
      </c>
      <c r="K2" s="1">
        <v>1</v>
      </c>
      <c r="L2" s="1">
        <v>-1</v>
      </c>
      <c r="M2" s="1">
        <v>-1</v>
      </c>
      <c r="N2" s="1" t="str">
        <f>VLOOKUP(M2,Reference!$A:$B,2,0)</f>
        <v>없음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3</v>
      </c>
      <c r="X2" s="1" t="s">
        <v>886</v>
      </c>
      <c r="Y2" s="1">
        <v>-1</v>
      </c>
      <c r="Z2" s="1" t="s">
        <v>9</v>
      </c>
    </row>
    <row r="3" spans="1:26" x14ac:dyDescent="0.3">
      <c r="A3" s="1">
        <v>0</v>
      </c>
      <c r="B3" s="1">
        <v>1</v>
      </c>
      <c r="C3" s="1" t="s">
        <v>227</v>
      </c>
      <c r="D3" s="1" t="str">
        <f>VLOOKUP(C3,TextTag!$A:$B,2,0)</f>
        <v>마법대</v>
      </c>
      <c r="E3" s="1">
        <v>0</v>
      </c>
      <c r="F3" s="1" t="str">
        <f>VLOOKUP(E3,Reference!$A:$B,2,0)</f>
        <v>아이템 개수</v>
      </c>
      <c r="G3" s="1">
        <v>0</v>
      </c>
      <c r="H3" s="1">
        <v>1000</v>
      </c>
      <c r="I3" s="1">
        <v>-1</v>
      </c>
      <c r="J3" s="1" t="str">
        <f>VLOOKUP(I3,Reference!$A:$B,2,0)</f>
        <v>없음</v>
      </c>
      <c r="K3" s="1">
        <v>1</v>
      </c>
      <c r="L3" s="1">
        <v>-1</v>
      </c>
      <c r="M3" s="1">
        <v>-1</v>
      </c>
      <c r="N3" s="1" t="str">
        <f>VLOOKUP(M3,Reference!$A:$B,2,0)</f>
        <v>없음</v>
      </c>
      <c r="O3" s="1">
        <v>-1</v>
      </c>
      <c r="P3" s="1">
        <v>-1</v>
      </c>
      <c r="Q3" s="1">
        <v>20001</v>
      </c>
      <c r="R3" s="1">
        <v>10</v>
      </c>
      <c r="S3" s="1">
        <v>-1</v>
      </c>
      <c r="T3" s="1">
        <v>-1</v>
      </c>
      <c r="U3" s="1">
        <v>-1</v>
      </c>
      <c r="V3" s="1">
        <v>-1</v>
      </c>
      <c r="W3" s="1">
        <v>4</v>
      </c>
      <c r="X3" s="1" t="s">
        <v>886</v>
      </c>
      <c r="Y3" s="1">
        <v>-1</v>
      </c>
      <c r="Z3" s="1" t="s">
        <v>9</v>
      </c>
    </row>
    <row r="4" spans="1:26" x14ac:dyDescent="0.3">
      <c r="A4" s="1">
        <v>0</v>
      </c>
      <c r="B4" s="1">
        <v>2</v>
      </c>
      <c r="C4" s="1" t="s">
        <v>227</v>
      </c>
      <c r="D4" s="1" t="str">
        <f>VLOOKUP(C4,TextTag!$A:$B,2,0)</f>
        <v>마법대</v>
      </c>
      <c r="E4" s="1">
        <v>0</v>
      </c>
      <c r="F4" s="1" t="str">
        <f>VLOOKUP(E4,Reference!$A:$B,2,0)</f>
        <v>아이템 개수</v>
      </c>
      <c r="G4" s="1">
        <v>0</v>
      </c>
      <c r="H4" s="1">
        <v>1000</v>
      </c>
      <c r="I4" s="1">
        <v>-1</v>
      </c>
      <c r="J4" s="1" t="str">
        <f>VLOOKUP(I4,Reference!$A:$B,2,0)</f>
        <v>없음</v>
      </c>
      <c r="K4" s="1">
        <v>1</v>
      </c>
      <c r="L4" s="1">
        <v>-1</v>
      </c>
      <c r="M4" s="1">
        <v>-1</v>
      </c>
      <c r="N4" s="1" t="str">
        <f>VLOOKUP(M4,Reference!$A:$B,2,0)</f>
        <v>없음</v>
      </c>
      <c r="O4" s="1">
        <v>-1</v>
      </c>
      <c r="P4" s="1">
        <v>-1</v>
      </c>
      <c r="Q4" s="1">
        <v>20001</v>
      </c>
      <c r="R4" s="1">
        <v>25</v>
      </c>
      <c r="S4" s="1">
        <v>-1</v>
      </c>
      <c r="T4" s="1">
        <v>-1</v>
      </c>
      <c r="U4" s="1">
        <v>-1</v>
      </c>
      <c r="V4" s="1">
        <v>-1</v>
      </c>
      <c r="W4" s="1">
        <v>5</v>
      </c>
      <c r="X4" s="1" t="s">
        <v>886</v>
      </c>
      <c r="Y4" s="1">
        <v>-1</v>
      </c>
      <c r="Z4" s="1" t="s">
        <v>9</v>
      </c>
    </row>
    <row r="5" spans="1:26" x14ac:dyDescent="0.3">
      <c r="A5" s="1">
        <v>1</v>
      </c>
      <c r="B5" s="1">
        <v>0</v>
      </c>
      <c r="C5" s="1" t="s">
        <v>3</v>
      </c>
      <c r="D5" s="1" t="str">
        <f>VLOOKUP(C5,TextTag!$A:$B,2,0)</f>
        <v>창고</v>
      </c>
      <c r="E5" s="1">
        <v>-1</v>
      </c>
      <c r="F5" s="1" t="str">
        <f>VLOOKUP(E5,Reference!$A:$B,2,0)</f>
        <v>없음</v>
      </c>
      <c r="G5" s="1">
        <v>0</v>
      </c>
      <c r="H5" s="1">
        <v>-1</v>
      </c>
      <c r="I5" s="1">
        <v>-1</v>
      </c>
      <c r="J5" s="1" t="str">
        <f>VLOOKUP(I5,Reference!$A:$B,2,0)</f>
        <v>없음</v>
      </c>
      <c r="K5" s="1">
        <v>1</v>
      </c>
      <c r="L5" s="1">
        <v>-1</v>
      </c>
      <c r="M5" s="1">
        <v>-1</v>
      </c>
      <c r="N5" s="1" t="str">
        <f>VLOOKUP(M5,Reference!$A:$B,2,0)</f>
        <v>없음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32</v>
      </c>
      <c r="X5" s="1" t="s">
        <v>887</v>
      </c>
      <c r="Y5" s="1">
        <v>-1</v>
      </c>
      <c r="Z5" s="1" t="s">
        <v>9</v>
      </c>
    </row>
    <row r="6" spans="1:26" x14ac:dyDescent="0.3">
      <c r="A6" s="1">
        <v>1</v>
      </c>
      <c r="B6" s="1">
        <v>1</v>
      </c>
      <c r="C6" s="1" t="s">
        <v>3</v>
      </c>
      <c r="D6" s="1" t="str">
        <f>VLOOKUP(C6,TextTag!$A:$B,2,0)</f>
        <v>창고</v>
      </c>
      <c r="E6" s="1">
        <v>0</v>
      </c>
      <c r="F6" s="1" t="str">
        <f>VLOOKUP(E6,Reference!$A:$B,2,0)</f>
        <v>아이템 개수</v>
      </c>
      <c r="G6" s="1">
        <v>0</v>
      </c>
      <c r="H6" s="1">
        <v>100</v>
      </c>
      <c r="I6" s="1">
        <v>-1</v>
      </c>
      <c r="J6" s="1" t="str">
        <f>VLOOKUP(I6,Reference!$A:$B,2,0)</f>
        <v>없음</v>
      </c>
      <c r="K6" s="1">
        <v>1</v>
      </c>
      <c r="L6" s="1">
        <v>-1</v>
      </c>
      <c r="M6" s="1">
        <v>-1</v>
      </c>
      <c r="N6" s="1" t="str">
        <f>VLOOKUP(M6,Reference!$A:$B,2,0)</f>
        <v>없음</v>
      </c>
      <c r="O6" s="1">
        <v>-1</v>
      </c>
      <c r="P6" s="1">
        <v>-1</v>
      </c>
      <c r="Q6" s="1">
        <v>20001</v>
      </c>
      <c r="R6" s="1">
        <v>10</v>
      </c>
      <c r="S6" s="1">
        <v>-1</v>
      </c>
      <c r="T6" s="1">
        <v>-1</v>
      </c>
      <c r="U6" s="1">
        <v>-1</v>
      </c>
      <c r="V6" s="1">
        <v>-1</v>
      </c>
      <c r="W6" s="1">
        <v>48</v>
      </c>
      <c r="X6" s="1" t="s">
        <v>887</v>
      </c>
      <c r="Y6" s="1">
        <v>-1</v>
      </c>
      <c r="Z6" s="1" t="s">
        <v>9</v>
      </c>
    </row>
    <row r="7" spans="1:26" x14ac:dyDescent="0.3">
      <c r="A7" s="1">
        <v>1</v>
      </c>
      <c r="B7" s="1">
        <v>2</v>
      </c>
      <c r="C7" s="1" t="s">
        <v>3</v>
      </c>
      <c r="D7" s="1" t="str">
        <f>VLOOKUP(C7,TextTag!$A:$B,2,0)</f>
        <v>창고</v>
      </c>
      <c r="E7" s="1">
        <v>0</v>
      </c>
      <c r="F7" s="1" t="str">
        <f>VLOOKUP(E7,Reference!$A:$B,2,0)</f>
        <v>아이템 개수</v>
      </c>
      <c r="G7" s="1">
        <v>0</v>
      </c>
      <c r="H7" s="1">
        <v>1000</v>
      </c>
      <c r="I7" s="1">
        <v>-1</v>
      </c>
      <c r="J7" s="1" t="str">
        <f>VLOOKUP(I7,Reference!$A:$B,2,0)</f>
        <v>없음</v>
      </c>
      <c r="K7" s="1">
        <v>1</v>
      </c>
      <c r="L7" s="1">
        <v>-1</v>
      </c>
      <c r="M7" s="1">
        <v>-1</v>
      </c>
      <c r="N7" s="1" t="str">
        <f>VLOOKUP(M7,Reference!$A:$B,2,0)</f>
        <v>없음</v>
      </c>
      <c r="O7" s="1">
        <v>-1</v>
      </c>
      <c r="P7" s="1">
        <v>-1</v>
      </c>
      <c r="Q7" s="1">
        <v>20001</v>
      </c>
      <c r="R7" s="1">
        <v>25</v>
      </c>
      <c r="S7" s="1">
        <v>-1</v>
      </c>
      <c r="T7" s="1">
        <v>-1</v>
      </c>
      <c r="U7" s="1">
        <v>-1</v>
      </c>
      <c r="V7" s="1">
        <v>-1</v>
      </c>
      <c r="W7" s="1">
        <v>64</v>
      </c>
      <c r="X7" s="1" t="s">
        <v>887</v>
      </c>
      <c r="Y7" s="1">
        <v>-1</v>
      </c>
      <c r="Z7" s="1" t="s">
        <v>9</v>
      </c>
    </row>
    <row r="8" spans="1:26" x14ac:dyDescent="0.3">
      <c r="A8" s="1">
        <v>2</v>
      </c>
      <c r="B8" s="1">
        <v>0</v>
      </c>
      <c r="C8" s="1" t="s">
        <v>697</v>
      </c>
      <c r="D8" s="1" t="str">
        <f>VLOOKUP(C8,TextTag!$A:$B,2,0)</f>
        <v>원정대 캠프</v>
      </c>
      <c r="E8" s="1">
        <v>2</v>
      </c>
      <c r="F8" s="1" t="str">
        <f>VLOOKUP(E8,Reference!$A:$B,2,0)</f>
        <v>미션 클리어</v>
      </c>
      <c r="G8" s="1">
        <v>0</v>
      </c>
      <c r="H8" s="1">
        <v>-1</v>
      </c>
      <c r="I8" s="1">
        <v>-1</v>
      </c>
      <c r="J8" s="1" t="str">
        <f>VLOOKUP(I8,Reference!$A:$B,2,0)</f>
        <v>없음</v>
      </c>
      <c r="K8" s="1">
        <v>1</v>
      </c>
      <c r="L8" s="1">
        <v>-1</v>
      </c>
      <c r="M8" s="1">
        <v>-1</v>
      </c>
      <c r="N8" s="1" t="str">
        <f>VLOOKUP(M8,Reference!$A:$B,2,0)</f>
        <v>없음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 t="s">
        <v>9</v>
      </c>
      <c r="Y8" s="1">
        <v>-1</v>
      </c>
      <c r="Z8" s="1" t="s">
        <v>9</v>
      </c>
    </row>
    <row r="9" spans="1:26" x14ac:dyDescent="0.3">
      <c r="A9" s="1">
        <v>2</v>
      </c>
      <c r="B9" s="1">
        <v>1</v>
      </c>
      <c r="C9" s="1" t="s">
        <v>697</v>
      </c>
      <c r="D9" s="1" t="str">
        <f>VLOOKUP(C9,TextTag!$A:$B,2,0)</f>
        <v>원정대 캠프</v>
      </c>
      <c r="E9" s="1">
        <v>0</v>
      </c>
      <c r="F9" s="1" t="str">
        <f>VLOOKUP(E9,Reference!$A:$B,2,0)</f>
        <v>아이템 개수</v>
      </c>
      <c r="G9" s="1">
        <v>0</v>
      </c>
      <c r="H9" s="1">
        <v>100</v>
      </c>
      <c r="I9" s="1">
        <v>-1</v>
      </c>
      <c r="J9" s="1" t="str">
        <f>VLOOKUP(I9,Reference!$A:$B,2,0)</f>
        <v>없음</v>
      </c>
      <c r="K9" s="1">
        <v>1</v>
      </c>
      <c r="L9" s="1">
        <v>-1</v>
      </c>
      <c r="M9" s="1">
        <v>-1</v>
      </c>
      <c r="N9" s="1" t="str">
        <f>VLOOKUP(M9,Reference!$A:$B,2,0)</f>
        <v>없음</v>
      </c>
      <c r="O9" s="1">
        <v>-1</v>
      </c>
      <c r="P9" s="1">
        <v>-1</v>
      </c>
      <c r="Q9" s="1">
        <v>20001</v>
      </c>
      <c r="R9" s="1">
        <v>10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 t="s">
        <v>9</v>
      </c>
      <c r="Y9" s="1">
        <v>-1</v>
      </c>
      <c r="Z9" s="1" t="s">
        <v>9</v>
      </c>
    </row>
    <row r="10" spans="1:26" x14ac:dyDescent="0.3">
      <c r="A10" s="1">
        <v>2</v>
      </c>
      <c r="B10" s="1">
        <v>2</v>
      </c>
      <c r="C10" s="1" t="s">
        <v>697</v>
      </c>
      <c r="D10" s="1" t="str">
        <f>VLOOKUP(C10,TextTag!$A:$B,2,0)</f>
        <v>원정대 캠프</v>
      </c>
      <c r="E10" s="1">
        <v>0</v>
      </c>
      <c r="F10" s="1" t="str">
        <f>VLOOKUP(E10,Reference!$A:$B,2,0)</f>
        <v>아이템 개수</v>
      </c>
      <c r="G10" s="1">
        <v>0</v>
      </c>
      <c r="H10" s="1">
        <v>1000</v>
      </c>
      <c r="I10" s="1">
        <v>-1</v>
      </c>
      <c r="J10" s="1" t="str">
        <f>VLOOKUP(I10,Reference!$A:$B,2,0)</f>
        <v>없음</v>
      </c>
      <c r="K10" s="1">
        <v>1</v>
      </c>
      <c r="L10" s="1">
        <v>-1</v>
      </c>
      <c r="M10" s="1">
        <v>-1</v>
      </c>
      <c r="N10" s="1" t="str">
        <f>VLOOKUP(M10,Reference!$A:$B,2,0)</f>
        <v>없음</v>
      </c>
      <c r="O10" s="1">
        <v>-1</v>
      </c>
      <c r="P10" s="1">
        <v>-1</v>
      </c>
      <c r="Q10" s="1">
        <v>20001</v>
      </c>
      <c r="R10" s="1">
        <v>25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 t="s">
        <v>9</v>
      </c>
      <c r="Y10" s="1">
        <v>-1</v>
      </c>
      <c r="Z10" s="1" t="s">
        <v>9</v>
      </c>
    </row>
    <row r="11" spans="1:26" x14ac:dyDescent="0.3">
      <c r="A11" s="1">
        <v>3</v>
      </c>
      <c r="B11" s="1">
        <v>0</v>
      </c>
      <c r="C11" s="1" t="s">
        <v>698</v>
      </c>
      <c r="D11" s="1" t="str">
        <f>VLOOKUP(C11,TextTag!$A:$B,2,0)</f>
        <v>여관</v>
      </c>
      <c r="E11" s="1">
        <v>3</v>
      </c>
      <c r="F11" s="1" t="str">
        <f>VLOOKUP(E11,Reference!$A:$B,2,0)</f>
        <v>건물 레벨</v>
      </c>
      <c r="G11" s="1">
        <v>2</v>
      </c>
      <c r="H11" s="1">
        <v>1</v>
      </c>
      <c r="I11" s="1">
        <v>-1</v>
      </c>
      <c r="J11" s="1" t="str">
        <f>VLOOKUP(I11,Reference!$A:$B,2,0)</f>
        <v>없음</v>
      </c>
      <c r="K11" s="1">
        <v>1</v>
      </c>
      <c r="L11" s="1">
        <v>-1</v>
      </c>
      <c r="M11" s="1">
        <v>-1</v>
      </c>
      <c r="N11" s="1" t="str">
        <f>VLOOKUP(M11,Reference!$A:$B,2,0)</f>
        <v>없음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4</v>
      </c>
      <c r="X11" s="1" t="s">
        <v>885</v>
      </c>
      <c r="Y11" s="1">
        <v>0</v>
      </c>
      <c r="Z11" s="1" t="s">
        <v>888</v>
      </c>
    </row>
    <row r="12" spans="1:26" x14ac:dyDescent="0.3">
      <c r="A12" s="1">
        <v>3</v>
      </c>
      <c r="B12" s="1">
        <v>1</v>
      </c>
      <c r="C12" s="1" t="s">
        <v>698</v>
      </c>
      <c r="D12" s="1" t="str">
        <f>VLOOKUP(C12,TextTag!$A:$B,2,0)</f>
        <v>여관</v>
      </c>
      <c r="E12" s="1">
        <v>0</v>
      </c>
      <c r="F12" s="1" t="str">
        <f>VLOOKUP(E12,Reference!$A:$B,2,0)</f>
        <v>아이템 개수</v>
      </c>
      <c r="G12" s="1">
        <v>0</v>
      </c>
      <c r="H12" s="1">
        <v>100</v>
      </c>
      <c r="I12" s="1">
        <v>-1</v>
      </c>
      <c r="J12" s="1" t="str">
        <f>VLOOKUP(I12,Reference!$A:$B,2,0)</f>
        <v>없음</v>
      </c>
      <c r="K12" s="1">
        <v>1</v>
      </c>
      <c r="L12" s="1">
        <v>-1</v>
      </c>
      <c r="M12" s="1">
        <v>-1</v>
      </c>
      <c r="N12" s="1" t="str">
        <f>VLOOKUP(M12,Reference!$A:$B,2,0)</f>
        <v>없음</v>
      </c>
      <c r="O12" s="1">
        <v>-1</v>
      </c>
      <c r="P12" s="1">
        <v>-1</v>
      </c>
      <c r="Q12" s="1">
        <v>20001</v>
      </c>
      <c r="R12" s="1">
        <v>10</v>
      </c>
      <c r="S12" s="1">
        <v>-1</v>
      </c>
      <c r="T12" s="1">
        <v>-1</v>
      </c>
      <c r="U12" s="1">
        <v>-1</v>
      </c>
      <c r="V12" s="1">
        <v>-1</v>
      </c>
      <c r="W12" s="1">
        <v>6</v>
      </c>
      <c r="X12" s="1" t="s">
        <v>885</v>
      </c>
      <c r="Y12" s="1">
        <v>0.1</v>
      </c>
      <c r="Z12" s="1" t="s">
        <v>888</v>
      </c>
    </row>
    <row r="13" spans="1:26" x14ac:dyDescent="0.3">
      <c r="A13" s="1">
        <v>3</v>
      </c>
      <c r="B13" s="1">
        <v>2</v>
      </c>
      <c r="C13" s="1" t="s">
        <v>698</v>
      </c>
      <c r="D13" s="1" t="str">
        <f>VLOOKUP(C13,TextTag!$A:$B,2,0)</f>
        <v>여관</v>
      </c>
      <c r="E13" s="1">
        <v>0</v>
      </c>
      <c r="F13" s="1" t="str">
        <f>VLOOKUP(E13,Reference!$A:$B,2,0)</f>
        <v>아이템 개수</v>
      </c>
      <c r="G13" s="1">
        <v>0</v>
      </c>
      <c r="H13" s="1">
        <v>1000</v>
      </c>
      <c r="I13" s="1">
        <v>-1</v>
      </c>
      <c r="J13" s="1" t="str">
        <f>VLOOKUP(I13,Reference!$A:$B,2,0)</f>
        <v>없음</v>
      </c>
      <c r="K13" s="1">
        <v>1</v>
      </c>
      <c r="L13" s="1">
        <v>-1</v>
      </c>
      <c r="M13" s="1">
        <v>-1</v>
      </c>
      <c r="N13" s="1" t="str">
        <f>VLOOKUP(M13,Reference!$A:$B,2,0)</f>
        <v>없음</v>
      </c>
      <c r="O13" s="1">
        <v>-1</v>
      </c>
      <c r="P13" s="1">
        <v>-1</v>
      </c>
      <c r="Q13" s="1">
        <v>20001</v>
      </c>
      <c r="R13" s="1">
        <v>25</v>
      </c>
      <c r="S13" s="1">
        <v>-1</v>
      </c>
      <c r="T13" s="1">
        <v>-1</v>
      </c>
      <c r="U13" s="1">
        <v>-1</v>
      </c>
      <c r="V13" s="1">
        <v>-1</v>
      </c>
      <c r="W13" s="1">
        <v>8</v>
      </c>
      <c r="X13" s="1" t="s">
        <v>885</v>
      </c>
      <c r="Y13" s="1">
        <v>0.2</v>
      </c>
      <c r="Z13" s="1" t="s">
        <v>888</v>
      </c>
    </row>
    <row r="14" spans="1:26" x14ac:dyDescent="0.3">
      <c r="A14" s="1">
        <v>4</v>
      </c>
      <c r="B14" s="1">
        <v>0</v>
      </c>
      <c r="C14" s="1" t="s">
        <v>699</v>
      </c>
      <c r="D14" s="1" t="str">
        <f>VLOOKUP(C14,TextTag!$A:$B,2,0)</f>
        <v>길드홀</v>
      </c>
      <c r="E14" s="1">
        <v>0</v>
      </c>
      <c r="F14" s="1" t="str">
        <f>VLOOKUP(E14,Reference!$A:$B,2,0)</f>
        <v>아이템 개수</v>
      </c>
      <c r="G14" s="1">
        <v>10002</v>
      </c>
      <c r="H14" s="1">
        <v>1</v>
      </c>
      <c r="I14" s="1">
        <v>-1</v>
      </c>
      <c r="J14" s="1" t="str">
        <f>VLOOKUP(I14,Reference!$A:$B,2,0)</f>
        <v>없음</v>
      </c>
      <c r="K14" s="1">
        <v>1</v>
      </c>
      <c r="L14" s="1">
        <v>-1</v>
      </c>
      <c r="M14" s="1">
        <v>-1</v>
      </c>
      <c r="N14" s="1" t="str">
        <f>VLOOKUP(M14,Reference!$A:$B,2,0)</f>
        <v>없음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 t="s">
        <v>9</v>
      </c>
      <c r="Y14" s="1">
        <v>-1</v>
      </c>
      <c r="Z14" s="1" t="s">
        <v>9</v>
      </c>
    </row>
    <row r="15" spans="1:26" x14ac:dyDescent="0.3">
      <c r="A15" s="1">
        <v>4</v>
      </c>
      <c r="B15" s="1">
        <v>1</v>
      </c>
      <c r="C15" s="1" t="s">
        <v>699</v>
      </c>
      <c r="D15" s="1" t="str">
        <f>VLOOKUP(C15,TextTag!$A:$B,2,0)</f>
        <v>길드홀</v>
      </c>
      <c r="E15" s="1">
        <v>0</v>
      </c>
      <c r="F15" s="1" t="str">
        <f>VLOOKUP(E15,Reference!$A:$B,2,0)</f>
        <v>아이템 개수</v>
      </c>
      <c r="G15" s="1">
        <v>0</v>
      </c>
      <c r="H15" s="1">
        <v>100</v>
      </c>
      <c r="I15" s="1">
        <v>-1</v>
      </c>
      <c r="J15" s="1" t="str">
        <f>VLOOKUP(I15,Reference!$A:$B,2,0)</f>
        <v>없음</v>
      </c>
      <c r="K15" s="1">
        <v>1</v>
      </c>
      <c r="L15" s="1">
        <v>-1</v>
      </c>
      <c r="M15" s="1">
        <v>-1</v>
      </c>
      <c r="N15" s="1" t="str">
        <f>VLOOKUP(M15,Reference!$A:$B,2,0)</f>
        <v>없음</v>
      </c>
      <c r="O15" s="1">
        <v>-1</v>
      </c>
      <c r="P15" s="1">
        <v>-1</v>
      </c>
      <c r="Q15" s="1">
        <v>20001</v>
      </c>
      <c r="R15" s="1">
        <v>10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 t="s">
        <v>9</v>
      </c>
      <c r="Y15" s="1">
        <v>-1</v>
      </c>
      <c r="Z15" s="1" t="s">
        <v>9</v>
      </c>
    </row>
    <row r="16" spans="1:26" x14ac:dyDescent="0.3">
      <c r="A16" s="1">
        <v>4</v>
      </c>
      <c r="B16" s="1">
        <v>2</v>
      </c>
      <c r="C16" s="1" t="s">
        <v>699</v>
      </c>
      <c r="D16" s="1" t="str">
        <f>VLOOKUP(C16,TextTag!$A:$B,2,0)</f>
        <v>길드홀</v>
      </c>
      <c r="E16" s="1">
        <v>0</v>
      </c>
      <c r="F16" s="1" t="str">
        <f>VLOOKUP(E16,Reference!$A:$B,2,0)</f>
        <v>아이템 개수</v>
      </c>
      <c r="G16" s="1">
        <v>0</v>
      </c>
      <c r="H16" s="1">
        <v>1000</v>
      </c>
      <c r="I16" s="1">
        <v>-1</v>
      </c>
      <c r="J16" s="1" t="str">
        <f>VLOOKUP(I16,Reference!$A:$B,2,0)</f>
        <v>없음</v>
      </c>
      <c r="K16" s="1">
        <v>1</v>
      </c>
      <c r="L16" s="1">
        <v>-1</v>
      </c>
      <c r="M16" s="1">
        <v>-1</v>
      </c>
      <c r="N16" s="1" t="str">
        <f>VLOOKUP(M16,Reference!$A:$B,2,0)</f>
        <v>없음</v>
      </c>
      <c r="O16" s="1">
        <v>-1</v>
      </c>
      <c r="P16" s="1">
        <v>-1</v>
      </c>
      <c r="Q16" s="1">
        <v>20001</v>
      </c>
      <c r="R16" s="1">
        <v>25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 t="s">
        <v>9</v>
      </c>
      <c r="Y16" s="1">
        <v>-1</v>
      </c>
      <c r="Z16" s="1" t="s">
        <v>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2E0F-4C9A-484F-93A0-063395D8574E}">
  <dimension ref="A1:S6"/>
  <sheetViews>
    <sheetView zoomScale="85" zoomScaleNormal="85" workbookViewId="0">
      <selection activeCell="J3" sqref="J3"/>
    </sheetView>
  </sheetViews>
  <sheetFormatPr defaultRowHeight="16.5" x14ac:dyDescent="0.3"/>
  <cols>
    <col min="1" max="1" width="7.5" customWidth="1"/>
    <col min="2" max="2" width="3.5" customWidth="1"/>
    <col min="3" max="3" width="14.125" bestFit="1" customWidth="1"/>
    <col min="4" max="4" width="20.625" bestFit="1" customWidth="1"/>
    <col min="5" max="5" width="14.125" bestFit="1" customWidth="1"/>
    <col min="6" max="6" width="20.625" bestFit="1" customWidth="1"/>
    <col min="7" max="7" width="12.5" bestFit="1" customWidth="1"/>
    <col min="8" max="8" width="15.875" bestFit="1" customWidth="1"/>
    <col min="9" max="9" width="12.625" bestFit="1" customWidth="1"/>
    <col min="10" max="11" width="17.875" bestFit="1" customWidth="1"/>
    <col min="12" max="12" width="15.875" bestFit="1" customWidth="1"/>
    <col min="13" max="13" width="12.625" bestFit="1" customWidth="1"/>
    <col min="14" max="15" width="17.875" bestFit="1" customWidth="1"/>
    <col min="16" max="16" width="15.875" bestFit="1" customWidth="1"/>
    <col min="17" max="17" width="12.625" bestFit="1" customWidth="1"/>
    <col min="18" max="19" width="17.875" bestFit="1" customWidth="1"/>
  </cols>
  <sheetData>
    <row r="1" spans="1:19" x14ac:dyDescent="0.3">
      <c r="A1" s="2" t="s">
        <v>31</v>
      </c>
      <c r="B1" s="2" t="s">
        <v>2</v>
      </c>
      <c r="C1" s="2" t="s">
        <v>27</v>
      </c>
      <c r="D1" s="2" t="s">
        <v>12</v>
      </c>
      <c r="E1" s="2" t="s">
        <v>58</v>
      </c>
      <c r="F1" s="2" t="s">
        <v>63</v>
      </c>
      <c r="G1" s="2" t="s">
        <v>29</v>
      </c>
      <c r="H1" s="2" t="s">
        <v>32</v>
      </c>
      <c r="I1" s="2" t="s">
        <v>22</v>
      </c>
      <c r="J1" s="2" t="s">
        <v>33</v>
      </c>
      <c r="K1" s="2" t="s">
        <v>34</v>
      </c>
      <c r="L1" s="2" t="s">
        <v>35</v>
      </c>
      <c r="M1" s="2" t="s">
        <v>23</v>
      </c>
      <c r="N1" s="2" t="s">
        <v>36</v>
      </c>
      <c r="O1" s="2" t="s">
        <v>37</v>
      </c>
      <c r="P1" s="2" t="s">
        <v>38</v>
      </c>
      <c r="Q1" s="2" t="s">
        <v>24</v>
      </c>
      <c r="R1" s="2" t="s">
        <v>39</v>
      </c>
      <c r="S1" s="2" t="s">
        <v>40</v>
      </c>
    </row>
    <row r="2" spans="1:19" x14ac:dyDescent="0.3">
      <c r="A2" s="1">
        <v>0</v>
      </c>
      <c r="B2" s="1">
        <v>1</v>
      </c>
      <c r="C2" s="1" t="s">
        <v>689</v>
      </c>
      <c r="D2" s="1" t="str">
        <f>VLOOKUP(C2,TextTag!$A:$B,2,0)</f>
        <v>관리인</v>
      </c>
      <c r="E2" s="1" t="s">
        <v>240</v>
      </c>
      <c r="F2" s="1" t="e">
        <f>VLOOKUP(E2,TextTag!$A:$B,2,0)</f>
        <v>#N/A</v>
      </c>
      <c r="G2" s="1" t="s">
        <v>705</v>
      </c>
      <c r="H2" s="1">
        <v>-1</v>
      </c>
      <c r="I2" s="1" t="str">
        <f>VLOOKUP(H2,Reference!$A:$B,2,0)</f>
        <v>없음</v>
      </c>
      <c r="J2" s="1">
        <v>-1</v>
      </c>
      <c r="K2" s="1">
        <v>-1</v>
      </c>
      <c r="L2" s="1">
        <v>-1</v>
      </c>
      <c r="M2" s="1" t="str">
        <f>VLOOKUP(L2,Reference!$A:$B,2,0)</f>
        <v>없음</v>
      </c>
      <c r="N2" s="1">
        <v>1</v>
      </c>
      <c r="O2" s="1">
        <v>1000</v>
      </c>
      <c r="P2" s="1">
        <v>-1</v>
      </c>
      <c r="Q2" s="1" t="str">
        <f>VLOOKUP(P2,Reference!$A:$B,2,0)</f>
        <v>없음</v>
      </c>
      <c r="R2" s="1">
        <v>-1</v>
      </c>
      <c r="S2" s="1">
        <v>-1</v>
      </c>
    </row>
    <row r="3" spans="1:19" x14ac:dyDescent="0.3">
      <c r="A3" s="1">
        <v>1</v>
      </c>
      <c r="B3" s="1">
        <v>1</v>
      </c>
      <c r="C3" s="1" t="s">
        <v>690</v>
      </c>
      <c r="D3" s="1" t="str">
        <f>VLOOKUP(C3,TextTag!$A:$B,2,0)</f>
        <v>막스</v>
      </c>
      <c r="E3" s="1" t="s">
        <v>13</v>
      </c>
      <c r="F3" s="1" t="e">
        <f>VLOOKUP(E3,TextTag!$A:$B,2,0)</f>
        <v>#N/A</v>
      </c>
      <c r="G3" s="1" t="s">
        <v>704</v>
      </c>
      <c r="H3" s="1">
        <v>0</v>
      </c>
      <c r="I3" s="1" t="str">
        <f>VLOOKUP(H3,Reference!$A:$B,2,0)</f>
        <v>아이템 개수</v>
      </c>
      <c r="J3" s="1">
        <v>0</v>
      </c>
      <c r="K3" s="1">
        <v>1000</v>
      </c>
      <c r="L3" s="1">
        <v>-1</v>
      </c>
      <c r="M3" s="1" t="str">
        <f>VLOOKUP(L3,Reference!$A:$B,2,0)</f>
        <v>없음</v>
      </c>
      <c r="N3" s="1">
        <v>1</v>
      </c>
      <c r="O3" s="1">
        <v>1000</v>
      </c>
      <c r="P3" s="1">
        <v>-1</v>
      </c>
      <c r="Q3" s="1" t="str">
        <f>VLOOKUP(P3,Reference!$A:$B,2,0)</f>
        <v>없음</v>
      </c>
      <c r="R3" s="1">
        <v>-1</v>
      </c>
      <c r="S3" s="1">
        <v>-1</v>
      </c>
    </row>
    <row r="4" spans="1:19" x14ac:dyDescent="0.3">
      <c r="A4" s="1">
        <v>1</v>
      </c>
      <c r="B4" s="1">
        <v>2</v>
      </c>
      <c r="C4" s="1" t="s">
        <v>690</v>
      </c>
      <c r="D4" s="1" t="str">
        <f>VLOOKUP(C4,TextTag!$A:$B,2,0)</f>
        <v>막스</v>
      </c>
      <c r="E4" s="1" t="s">
        <v>13</v>
      </c>
      <c r="F4" s="1" t="e">
        <f>VLOOKUP(E4,TextTag!$A:$B,2,0)</f>
        <v>#N/A</v>
      </c>
      <c r="G4" s="1" t="s">
        <v>704</v>
      </c>
      <c r="H4" s="1">
        <v>0</v>
      </c>
      <c r="I4" s="1" t="str">
        <f>VLOOKUP(H4,Reference!$A:$B,2,0)</f>
        <v>아이템 개수</v>
      </c>
      <c r="J4" s="1">
        <v>1</v>
      </c>
      <c r="K4" s="1">
        <v>1000</v>
      </c>
      <c r="L4" s="1">
        <v>-1</v>
      </c>
      <c r="M4" s="1" t="str">
        <f>VLOOKUP(L4,Reference!$A:$B,2,0)</f>
        <v>없음</v>
      </c>
      <c r="N4" s="1">
        <v>1</v>
      </c>
      <c r="O4" s="1">
        <v>1000</v>
      </c>
      <c r="P4" s="1">
        <v>-1</v>
      </c>
      <c r="Q4" s="1" t="str">
        <f>VLOOKUP(P4,Reference!$A:$B,2,0)</f>
        <v>없음</v>
      </c>
      <c r="R4" s="1">
        <v>-1</v>
      </c>
      <c r="S4" s="1">
        <v>-1</v>
      </c>
    </row>
    <row r="5" spans="1:19" x14ac:dyDescent="0.3">
      <c r="A5" s="1">
        <v>2</v>
      </c>
      <c r="B5" s="1">
        <v>1</v>
      </c>
      <c r="C5" s="1" t="s">
        <v>695</v>
      </c>
      <c r="D5" s="1" t="str">
        <f>VLOOKUP(C5,TextTag!$A:$B,2,0)</f>
        <v>브룩</v>
      </c>
      <c r="E5" s="1" t="s">
        <v>13</v>
      </c>
      <c r="F5" s="1" t="e">
        <f>VLOOKUP(E5,TextTag!$A:$B,2,0)</f>
        <v>#N/A</v>
      </c>
      <c r="G5" s="1" t="s">
        <v>706</v>
      </c>
      <c r="H5" s="1">
        <v>0</v>
      </c>
      <c r="I5" s="1" t="str">
        <f>VLOOKUP(H5,Reference!$A:$B,2,0)</f>
        <v>아이템 개수</v>
      </c>
      <c r="J5" s="1">
        <v>0</v>
      </c>
      <c r="K5" s="1">
        <v>1000</v>
      </c>
      <c r="L5" s="1">
        <v>-1</v>
      </c>
      <c r="M5" s="1" t="str">
        <f>VLOOKUP(L5,Reference!$A:$B,2,0)</f>
        <v>없음</v>
      </c>
      <c r="N5" s="1">
        <v>1</v>
      </c>
      <c r="O5" s="1">
        <v>1000</v>
      </c>
      <c r="P5" s="1">
        <v>-1</v>
      </c>
      <c r="Q5" s="1" t="str">
        <f>VLOOKUP(P5,Reference!$A:$B,2,0)</f>
        <v>없음</v>
      </c>
      <c r="R5" s="1">
        <v>-1</v>
      </c>
      <c r="S5" s="1">
        <v>-1</v>
      </c>
    </row>
    <row r="6" spans="1:19" x14ac:dyDescent="0.3">
      <c r="A6" s="1">
        <v>2</v>
      </c>
      <c r="B6" s="1">
        <v>2</v>
      </c>
      <c r="C6" s="1" t="s">
        <v>695</v>
      </c>
      <c r="D6" s="1" t="str">
        <f>VLOOKUP(C6,TextTag!$A:$B,2,0)</f>
        <v>브룩</v>
      </c>
      <c r="E6" s="1" t="s">
        <v>13</v>
      </c>
      <c r="F6" s="1" t="e">
        <f>VLOOKUP(E6,TextTag!$A:$B,2,0)</f>
        <v>#N/A</v>
      </c>
      <c r="G6" s="1" t="s">
        <v>706</v>
      </c>
      <c r="H6" s="1">
        <v>0</v>
      </c>
      <c r="I6" s="1" t="str">
        <f>VLOOKUP(H6,Reference!$A:$B,2,0)</f>
        <v>아이템 개수</v>
      </c>
      <c r="J6" s="1">
        <v>1</v>
      </c>
      <c r="K6" s="1">
        <v>1000</v>
      </c>
      <c r="L6" s="1">
        <v>-1</v>
      </c>
      <c r="M6" s="1" t="str">
        <f>VLOOKUP(L6,Reference!$A:$B,2,0)</f>
        <v>없음</v>
      </c>
      <c r="N6" s="1">
        <v>1</v>
      </c>
      <c r="O6" s="1">
        <v>1000</v>
      </c>
      <c r="P6" s="1">
        <v>-1</v>
      </c>
      <c r="Q6" s="1" t="str">
        <f>VLOOKUP(P6,Reference!$A:$B,2,0)</f>
        <v>없음</v>
      </c>
      <c r="R6" s="1">
        <v>-1</v>
      </c>
      <c r="S6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104-731A-4C98-BA74-8497E4F21D42}">
  <dimension ref="A1:AE31"/>
  <sheetViews>
    <sheetView topLeftCell="A13" zoomScale="85" zoomScaleNormal="85" workbookViewId="0">
      <selection activeCell="F31" sqref="F31"/>
    </sheetView>
  </sheetViews>
  <sheetFormatPr defaultRowHeight="16.5" x14ac:dyDescent="0.3"/>
  <cols>
    <col min="1" max="1" width="5.75" customWidth="1"/>
    <col min="2" max="2" width="11.875" customWidth="1"/>
    <col min="3" max="3" width="14.75" customWidth="1"/>
    <col min="4" max="4" width="15.375" customWidth="1"/>
    <col min="5" max="5" width="13.125" customWidth="1"/>
    <col min="6" max="6" width="142.375" bestFit="1" customWidth="1"/>
    <col min="7" max="7" width="16.375" bestFit="1" customWidth="1"/>
    <col min="8" max="8" width="11.625" bestFit="1" customWidth="1"/>
    <col min="9" max="10" width="18.25" bestFit="1" customWidth="1"/>
    <col min="11" max="11" width="16.375" bestFit="1" customWidth="1"/>
    <col min="12" max="12" width="11.375" bestFit="1" customWidth="1"/>
    <col min="13" max="14" width="18.25" bestFit="1" customWidth="1"/>
    <col min="15" max="15" width="16.375" bestFit="1" customWidth="1"/>
    <col min="16" max="16" width="11.375" bestFit="1" customWidth="1"/>
    <col min="17" max="18" width="18.25" bestFit="1" customWidth="1"/>
    <col min="19" max="19" width="16.125" bestFit="1" customWidth="1"/>
    <col min="20" max="20" width="20.125" bestFit="1" customWidth="1"/>
    <col min="21" max="21" width="16.125" bestFit="1" customWidth="1"/>
    <col min="22" max="22" width="20.125" bestFit="1" customWidth="1"/>
    <col min="23" max="23" width="16.125" bestFit="1" customWidth="1"/>
    <col min="24" max="24" width="20.125" bestFit="1" customWidth="1"/>
    <col min="25" max="25" width="15.875" bestFit="1" customWidth="1"/>
    <col min="26" max="26" width="20" bestFit="1" customWidth="1"/>
    <col min="27" max="27" width="15.875" bestFit="1" customWidth="1"/>
    <col min="28" max="28" width="20" bestFit="1" customWidth="1"/>
    <col min="29" max="29" width="15.875" bestFit="1" customWidth="1"/>
    <col min="30" max="30" width="20" bestFit="1" customWidth="1"/>
    <col min="31" max="31" width="17.5" bestFit="1" customWidth="1"/>
  </cols>
  <sheetData>
    <row r="1" spans="1:31" x14ac:dyDescent="0.3">
      <c r="A1" s="2" t="s">
        <v>26</v>
      </c>
      <c r="B1" s="2" t="s">
        <v>707</v>
      </c>
      <c r="C1" s="2" t="s">
        <v>27</v>
      </c>
      <c r="D1" s="2" t="s">
        <v>15</v>
      </c>
      <c r="E1" s="2" t="s">
        <v>58</v>
      </c>
      <c r="F1" s="2" t="s">
        <v>16</v>
      </c>
      <c r="G1" s="2" t="s">
        <v>32</v>
      </c>
      <c r="H1" s="2" t="s">
        <v>22</v>
      </c>
      <c r="I1" s="2" t="s">
        <v>33</v>
      </c>
      <c r="J1" s="2" t="s">
        <v>34</v>
      </c>
      <c r="K1" s="2" t="s">
        <v>35</v>
      </c>
      <c r="L1" s="2" t="s">
        <v>23</v>
      </c>
      <c r="M1" s="2" t="s">
        <v>36</v>
      </c>
      <c r="N1" s="2" t="s">
        <v>37</v>
      </c>
      <c r="O1" s="2" t="s">
        <v>38</v>
      </c>
      <c r="P1" s="2" t="s">
        <v>24</v>
      </c>
      <c r="Q1" s="2" t="s">
        <v>39</v>
      </c>
      <c r="R1" s="2" t="s">
        <v>40</v>
      </c>
      <c r="S1" s="2" t="s">
        <v>44</v>
      </c>
      <c r="T1" s="2" t="s">
        <v>45</v>
      </c>
      <c r="U1" s="2" t="s">
        <v>46</v>
      </c>
      <c r="V1" s="2" t="s">
        <v>47</v>
      </c>
      <c r="W1" s="2" t="s">
        <v>48</v>
      </c>
      <c r="X1" s="2" t="s">
        <v>49</v>
      </c>
      <c r="Y1" s="2" t="s">
        <v>50</v>
      </c>
      <c r="Z1" s="2" t="s">
        <v>51</v>
      </c>
      <c r="AA1" s="2" t="s">
        <v>52</v>
      </c>
      <c r="AB1" s="2" t="s">
        <v>53</v>
      </c>
      <c r="AC1" s="2" t="s">
        <v>54</v>
      </c>
      <c r="AD1" s="2" t="s">
        <v>55</v>
      </c>
      <c r="AE1" s="2" t="s">
        <v>246</v>
      </c>
    </row>
    <row r="2" spans="1:31" x14ac:dyDescent="0.3">
      <c r="A2" s="1">
        <v>0</v>
      </c>
      <c r="B2" s="1">
        <v>0</v>
      </c>
      <c r="C2" s="1" t="s">
        <v>17</v>
      </c>
      <c r="D2" s="1" t="str">
        <f>VLOOKUP(C2,TextTag!$A:$B,2,0)</f>
        <v>첫 거래</v>
      </c>
      <c r="E2" s="1" t="s">
        <v>18</v>
      </c>
      <c r="F2" s="1" t="str">
        <f>VLOOKUP(E2,TextTag!$A:$B,2,0)</f>
        <v>장비를 만드는 법을 알았으니 이걸로 뭘 할 수 있는지 알려주겠네.
나에게 주면 필요한 걸 좀 챙겨주지.</v>
      </c>
      <c r="G2" s="1">
        <v>-1</v>
      </c>
      <c r="H2" s="1" t="str">
        <f>VLOOKUP(G2,Reference!$A:$B,2,0)</f>
        <v>없음</v>
      </c>
      <c r="I2" s="1">
        <v>-1</v>
      </c>
      <c r="J2" s="1">
        <v>-1</v>
      </c>
      <c r="K2" s="1">
        <v>-1</v>
      </c>
      <c r="L2" s="1" t="str">
        <f>VLOOKUP(K2,Reference!$A:$B,2,0)</f>
        <v>없음</v>
      </c>
      <c r="M2" s="1">
        <v>-1</v>
      </c>
      <c r="N2" s="1">
        <v>-1</v>
      </c>
      <c r="O2" s="1">
        <v>-1</v>
      </c>
      <c r="P2" s="1" t="str">
        <f>VLOOKUP(O2,Reference!$A:$B,2,0)</f>
        <v>없음</v>
      </c>
      <c r="Q2" s="1">
        <v>-1</v>
      </c>
      <c r="R2" s="1">
        <v>-1</v>
      </c>
      <c r="S2" s="1">
        <v>10002</v>
      </c>
      <c r="T2" s="1">
        <v>1</v>
      </c>
      <c r="U2" s="1">
        <v>-1</v>
      </c>
      <c r="V2" s="1">
        <v>-1</v>
      </c>
      <c r="W2" s="1">
        <v>-1</v>
      </c>
      <c r="X2" s="1">
        <v>-1</v>
      </c>
      <c r="Y2" s="1">
        <v>20001</v>
      </c>
      <c r="Z2" s="1">
        <v>2</v>
      </c>
      <c r="AA2" s="1">
        <v>0</v>
      </c>
      <c r="AB2" s="1">
        <v>30</v>
      </c>
      <c r="AC2" s="1">
        <v>-1</v>
      </c>
      <c r="AD2" s="1">
        <v>-1</v>
      </c>
      <c r="AE2" s="1">
        <v>10</v>
      </c>
    </row>
    <row r="3" spans="1:31" x14ac:dyDescent="0.3">
      <c r="A3" s="1">
        <v>1</v>
      </c>
      <c r="B3" s="1">
        <v>0</v>
      </c>
      <c r="C3" s="1" t="s">
        <v>191</v>
      </c>
      <c r="D3" s="1" t="str">
        <f>VLOOKUP(C3,TextTag!$A:$B,2,0)</f>
        <v>두 번째 거래</v>
      </c>
      <c r="E3" s="1" t="s">
        <v>192</v>
      </c>
      <c r="F3" s="1" t="str">
        <f>VLOOKUP(E3,TextTag!$A:$B,2,0)</f>
        <v>장비를 좀 얻었으니 조금 더 좋은 장비를 만들어보게나. 돈을 더 쳐주지.</v>
      </c>
      <c r="G3" s="1">
        <v>2</v>
      </c>
      <c r="H3" s="1" t="str">
        <f>VLOOKUP(G3,Reference!$A:$B,2,0)</f>
        <v>미션 클리어</v>
      </c>
      <c r="I3" s="1">
        <v>0</v>
      </c>
      <c r="J3" s="1">
        <v>-1</v>
      </c>
      <c r="K3" s="1">
        <v>-1</v>
      </c>
      <c r="L3" s="1" t="str">
        <f>VLOOKUP(K3,Reference!$A:$B,2,0)</f>
        <v>없음</v>
      </c>
      <c r="M3" s="1">
        <v>-1</v>
      </c>
      <c r="N3" s="1">
        <v>-1</v>
      </c>
      <c r="O3" s="1">
        <v>-1</v>
      </c>
      <c r="P3" s="1" t="str">
        <f>VLOOKUP(O3,Reference!$A:$B,2,0)</f>
        <v>없음</v>
      </c>
      <c r="Q3" s="1">
        <v>-1</v>
      </c>
      <c r="R3" s="1">
        <v>-1</v>
      </c>
      <c r="S3" s="1">
        <v>10003</v>
      </c>
      <c r="T3" s="1">
        <v>1</v>
      </c>
      <c r="U3" s="1">
        <v>-1</v>
      </c>
      <c r="V3" s="1">
        <v>-1</v>
      </c>
      <c r="W3" s="1">
        <v>-1</v>
      </c>
      <c r="X3" s="1">
        <v>-1</v>
      </c>
      <c r="Y3" s="1">
        <v>0</v>
      </c>
      <c r="Z3" s="1">
        <v>100</v>
      </c>
      <c r="AA3" s="1">
        <v>-1</v>
      </c>
      <c r="AB3" s="1">
        <v>-1</v>
      </c>
      <c r="AC3" s="1">
        <v>-1</v>
      </c>
      <c r="AD3" s="1">
        <v>-1</v>
      </c>
      <c r="AE3" s="1">
        <v>10</v>
      </c>
    </row>
    <row r="4" spans="1:31" x14ac:dyDescent="0.3">
      <c r="A4" s="1">
        <v>2</v>
      </c>
      <c r="B4" s="1">
        <v>0</v>
      </c>
      <c r="C4" s="1" t="s">
        <v>348</v>
      </c>
      <c r="D4" s="1" t="str">
        <f>VLOOKUP(C4,TextTag!$A:$B,2,0)</f>
        <v>소개</v>
      </c>
      <c r="E4" s="1" t="s">
        <v>350</v>
      </c>
      <c r="F4" s="1" t="str">
        <f>VLOOKUP(E4,TextTag!$A:$B,2,0)</f>
        <v>이 정도면 괜찮군.
괜찮은 장비를 하나 만들어 줄 수 있나?
그걸 받고 아는 사람을 소개시켜 주지.</v>
      </c>
      <c r="G4" s="1">
        <v>2</v>
      </c>
      <c r="H4" s="1" t="str">
        <f>VLOOKUP(G4,Reference!$A:$B,2,0)</f>
        <v>미션 클리어</v>
      </c>
      <c r="I4" s="1">
        <v>1</v>
      </c>
      <c r="J4" s="1">
        <v>-1</v>
      </c>
      <c r="K4" s="1">
        <v>-1</v>
      </c>
      <c r="L4" s="1" t="str">
        <f>VLOOKUP(K4,Reference!$A:$B,2,0)</f>
        <v>없음</v>
      </c>
      <c r="M4" s="1">
        <v>-1</v>
      </c>
      <c r="N4" s="1">
        <v>-1</v>
      </c>
      <c r="O4" s="1">
        <v>-1</v>
      </c>
      <c r="P4" s="1" t="str">
        <f>VLOOKUP(O4,Reference!$A:$B,2,0)</f>
        <v>없음</v>
      </c>
      <c r="Q4" s="1">
        <v>-1</v>
      </c>
      <c r="R4" s="1">
        <v>-1</v>
      </c>
      <c r="S4" s="1">
        <v>-10003</v>
      </c>
      <c r="T4" s="1">
        <v>-4</v>
      </c>
      <c r="U4" s="1">
        <v>-1</v>
      </c>
      <c r="V4" s="1">
        <v>-1</v>
      </c>
      <c r="W4" s="1">
        <v>-1</v>
      </c>
      <c r="X4" s="1">
        <v>-1</v>
      </c>
      <c r="Y4" s="1">
        <v>0</v>
      </c>
      <c r="Z4" s="1">
        <v>100</v>
      </c>
      <c r="AA4" s="1">
        <v>-1</v>
      </c>
      <c r="AB4" s="1">
        <v>-1</v>
      </c>
      <c r="AC4" s="1">
        <v>-1</v>
      </c>
      <c r="AD4" s="1">
        <v>-1</v>
      </c>
      <c r="AE4" s="1">
        <v>10</v>
      </c>
    </row>
    <row r="5" spans="1:31" x14ac:dyDescent="0.3">
      <c r="A5" s="1">
        <v>3</v>
      </c>
      <c r="B5" s="1">
        <v>1</v>
      </c>
      <c r="C5" s="1" t="s">
        <v>354</v>
      </c>
      <c r="D5" s="1" t="str">
        <f>VLOOKUP(C5,TextTag!$A:$B,2,0)</f>
        <v>보급 요청 1</v>
      </c>
      <c r="E5" s="1" t="s">
        <v>356</v>
      </c>
      <c r="F5" s="1" t="str">
        <f>VLOOKUP(E5,TextTag!$A:$B,2,0)</f>
        <v>작은 용병단을 운용하는 막스라고 하네. 
버려진지 20년 가까이 지난 것 같은데 다시 운영된다니 신기하구만.
일단, 장비 몇 개만 만들어주게나.</v>
      </c>
      <c r="G5" s="1">
        <v>2</v>
      </c>
      <c r="H5" s="1" t="str">
        <f>VLOOKUP(G5,Reference!$A:$B,2,0)</f>
        <v>미션 클리어</v>
      </c>
      <c r="I5" s="1">
        <v>2</v>
      </c>
      <c r="J5" s="1">
        <v>-1</v>
      </c>
      <c r="K5" s="1">
        <v>-1</v>
      </c>
      <c r="L5" s="1" t="str">
        <f>VLOOKUP(K5,Reference!$A:$B,2,0)</f>
        <v>없음</v>
      </c>
      <c r="M5" s="1">
        <v>-1</v>
      </c>
      <c r="N5" s="1">
        <v>-1</v>
      </c>
      <c r="O5" s="1">
        <v>-1</v>
      </c>
      <c r="P5" s="1" t="str">
        <f>VLOOKUP(O5,Reference!$A:$B,2,0)</f>
        <v>없음</v>
      </c>
      <c r="Q5" s="1">
        <v>-1</v>
      </c>
      <c r="R5" s="1">
        <v>-1</v>
      </c>
      <c r="S5" s="1">
        <v>-20005</v>
      </c>
      <c r="T5" s="1">
        <v>-7</v>
      </c>
      <c r="U5" s="1">
        <v>-1</v>
      </c>
      <c r="V5" s="1">
        <v>-1</v>
      </c>
      <c r="W5" s="1">
        <v>-1</v>
      </c>
      <c r="X5" s="1">
        <v>-1</v>
      </c>
      <c r="Y5" s="1">
        <v>0</v>
      </c>
      <c r="Z5" s="1">
        <v>100</v>
      </c>
      <c r="AA5" s="1">
        <v>-1</v>
      </c>
      <c r="AB5" s="1">
        <v>-1</v>
      </c>
      <c r="AC5" s="1">
        <v>-1</v>
      </c>
      <c r="AD5" s="1">
        <v>-1</v>
      </c>
      <c r="AE5" s="1">
        <v>10</v>
      </c>
    </row>
    <row r="6" spans="1:31" x14ac:dyDescent="0.3">
      <c r="A6" s="1">
        <v>4</v>
      </c>
      <c r="B6" s="1">
        <v>1</v>
      </c>
      <c r="C6" s="1" t="s">
        <v>429</v>
      </c>
      <c r="D6" s="1" t="str">
        <f>VLOOKUP(C6,TextTag!$A:$B,2,0)</f>
        <v>보급 요청 2</v>
      </c>
      <c r="E6" s="1" t="s">
        <v>430</v>
      </c>
      <c r="F6" s="1" t="str">
        <f>VLOOKUP(E6,TextTag!$A:$B,2,0)</f>
        <v>보내준 장비가 꽤 마음에 들었어. 
다른 장비도 좀 만들어줄 수 있나?</v>
      </c>
      <c r="G6" s="1">
        <v>2</v>
      </c>
      <c r="H6" s="1" t="str">
        <f>VLOOKUP(G6,Reference!$A:$B,2,0)</f>
        <v>미션 클리어</v>
      </c>
      <c r="I6" s="1">
        <v>3</v>
      </c>
      <c r="J6" s="1">
        <v>-1</v>
      </c>
      <c r="K6" s="1">
        <v>-1</v>
      </c>
      <c r="L6" s="1" t="str">
        <f>VLOOKUP(K6,Reference!$A:$B,2,0)</f>
        <v>없음</v>
      </c>
      <c r="M6" s="1">
        <v>-1</v>
      </c>
      <c r="N6" s="1">
        <v>-1</v>
      </c>
      <c r="O6" s="1">
        <v>-1</v>
      </c>
      <c r="P6" s="1" t="str">
        <f>VLOOKUP(O6,Reference!$A:$B,2,0)</f>
        <v>없음</v>
      </c>
      <c r="Q6" s="1">
        <v>-1</v>
      </c>
      <c r="R6" s="1">
        <v>-1</v>
      </c>
      <c r="S6" s="1">
        <v>-30007</v>
      </c>
      <c r="T6" s="1">
        <v>-10</v>
      </c>
      <c r="U6" s="1">
        <v>-1</v>
      </c>
      <c r="V6" s="1">
        <v>-1</v>
      </c>
      <c r="W6" s="1">
        <v>-1</v>
      </c>
      <c r="X6" s="1">
        <v>-1</v>
      </c>
      <c r="Y6" s="1">
        <v>0</v>
      </c>
      <c r="Z6" s="1">
        <v>100</v>
      </c>
      <c r="AA6" s="1">
        <v>-1</v>
      </c>
      <c r="AB6" s="1">
        <v>-1</v>
      </c>
      <c r="AC6" s="1">
        <v>-1</v>
      </c>
      <c r="AD6" s="1">
        <v>-1</v>
      </c>
      <c r="AE6" s="1">
        <v>10</v>
      </c>
    </row>
    <row r="7" spans="1:31" x14ac:dyDescent="0.3">
      <c r="A7" s="1">
        <v>5</v>
      </c>
      <c r="B7" s="1">
        <v>1</v>
      </c>
      <c r="C7" s="1" t="s">
        <v>431</v>
      </c>
      <c r="D7" s="1" t="str">
        <f>VLOOKUP(C7,TextTag!$A:$B,2,0)</f>
        <v>신참 보급</v>
      </c>
      <c r="E7" s="1" t="s">
        <v>432</v>
      </c>
      <c r="F7" s="1" t="str">
        <f>VLOOKUP(E7,TextTag!$A:$B,2,0)</f>
        <v>이번에 도끼를 선호하는 친구가 들어와서 말이야.
도끼 좀 만들어줄 수 있나?</v>
      </c>
      <c r="G7" s="1">
        <v>2</v>
      </c>
      <c r="H7" s="1" t="str">
        <f>VLOOKUP(G7,Reference!$A:$B,2,0)</f>
        <v>미션 클리어</v>
      </c>
      <c r="I7" s="1">
        <v>3</v>
      </c>
      <c r="J7" s="1">
        <v>-1</v>
      </c>
      <c r="K7" s="1">
        <v>-1</v>
      </c>
      <c r="L7" s="1" t="str">
        <f>VLOOKUP(K7,Reference!$A:$B,2,0)</f>
        <v>없음</v>
      </c>
      <c r="M7" s="1">
        <v>-1</v>
      </c>
      <c r="N7" s="1">
        <v>-1</v>
      </c>
      <c r="O7" s="1">
        <v>-1</v>
      </c>
      <c r="P7" s="1" t="str">
        <f>VLOOKUP(O7,Reference!$A:$B,2,0)</f>
        <v>없음</v>
      </c>
      <c r="Q7" s="1">
        <v>-1</v>
      </c>
      <c r="R7" s="1">
        <v>-1</v>
      </c>
      <c r="S7" s="1">
        <v>-40009</v>
      </c>
      <c r="T7" s="1">
        <v>-13</v>
      </c>
      <c r="U7" s="1">
        <v>-1</v>
      </c>
      <c r="V7" s="1">
        <v>-1</v>
      </c>
      <c r="W7" s="1">
        <v>-1</v>
      </c>
      <c r="X7" s="1">
        <v>-1</v>
      </c>
      <c r="Y7" s="1">
        <v>0</v>
      </c>
      <c r="Z7" s="1">
        <v>100</v>
      </c>
      <c r="AA7" s="1">
        <v>-1</v>
      </c>
      <c r="AB7" s="1">
        <v>-1</v>
      </c>
      <c r="AC7" s="1">
        <v>-1</v>
      </c>
      <c r="AD7" s="1">
        <v>-1</v>
      </c>
      <c r="AE7" s="1">
        <v>10</v>
      </c>
    </row>
    <row r="8" spans="1:31" x14ac:dyDescent="0.3">
      <c r="A8" s="1">
        <v>6</v>
      </c>
      <c r="B8" s="1">
        <v>1</v>
      </c>
      <c r="C8" s="1" t="s">
        <v>433</v>
      </c>
      <c r="D8" s="1" t="str">
        <f>VLOOKUP(C8,TextTag!$A:$B,2,0)</f>
        <v>원정 준비</v>
      </c>
      <c r="E8" s="1" t="s">
        <v>434</v>
      </c>
      <c r="F8" s="1" t="str">
        <f>VLOOKUP(E8,TextTag!$A:$B,2,0)</f>
        <v>이번에 원정을 나가게 되서 장비를 좀 많이 만들어줄 수 있나?</v>
      </c>
      <c r="G8" s="1">
        <v>2</v>
      </c>
      <c r="H8" s="1" t="str">
        <f>VLOOKUP(G8,Reference!$A:$B,2,0)</f>
        <v>미션 클리어</v>
      </c>
      <c r="I8" s="1">
        <v>4</v>
      </c>
      <c r="J8" s="1">
        <v>-1</v>
      </c>
      <c r="K8" s="1">
        <v>2</v>
      </c>
      <c r="L8" s="1" t="str">
        <f>VLOOKUP(K8,Reference!$A:$B,2,0)</f>
        <v>미션 클리어</v>
      </c>
      <c r="M8" s="1">
        <v>5</v>
      </c>
      <c r="N8" s="1">
        <v>-1</v>
      </c>
      <c r="O8" s="1">
        <v>-1</v>
      </c>
      <c r="P8" s="1" t="str">
        <f>VLOOKUP(O8,Reference!$A:$B,2,0)</f>
        <v>없음</v>
      </c>
      <c r="Q8" s="1">
        <v>-1</v>
      </c>
      <c r="R8" s="1">
        <v>-1</v>
      </c>
      <c r="S8" s="1">
        <v>-50011</v>
      </c>
      <c r="T8" s="1">
        <v>-16</v>
      </c>
      <c r="U8" s="1">
        <v>-1</v>
      </c>
      <c r="V8" s="1">
        <v>-1</v>
      </c>
      <c r="W8" s="1">
        <v>-1</v>
      </c>
      <c r="X8" s="1">
        <v>-1</v>
      </c>
      <c r="Y8" s="1">
        <v>0</v>
      </c>
      <c r="Z8" s="1">
        <v>100</v>
      </c>
      <c r="AA8" s="1">
        <v>-1</v>
      </c>
      <c r="AB8" s="1">
        <v>-1</v>
      </c>
      <c r="AC8" s="1">
        <v>-1</v>
      </c>
      <c r="AD8" s="1">
        <v>-1</v>
      </c>
      <c r="AE8" s="1">
        <v>10</v>
      </c>
    </row>
    <row r="9" spans="1:31" x14ac:dyDescent="0.3">
      <c r="A9" s="1">
        <v>7</v>
      </c>
      <c r="B9" s="1">
        <v>2</v>
      </c>
      <c r="C9" s="1" t="s">
        <v>435</v>
      </c>
      <c r="D9" s="1" t="str">
        <f>VLOOKUP(C9,TextTag!$A:$B,2,0)</f>
        <v>소문</v>
      </c>
      <c r="E9" s="1" t="s">
        <v>436</v>
      </c>
      <c r="F9" s="1" t="str">
        <f>VLOOKUP(E9,TextTag!$A:$B,2,0)</f>
        <v>드레이코 기사단 소속 보급관입니다.
당신의 장비가 괜찮다는 이야기를 듣고 왔습니다. 일단 검 몇 자루를 보여주시죠.</v>
      </c>
      <c r="G9" s="1">
        <v>2</v>
      </c>
      <c r="H9" s="1" t="str">
        <f>VLOOKUP(G9,Reference!$A:$B,2,0)</f>
        <v>미션 클리어</v>
      </c>
      <c r="I9" s="1">
        <v>6</v>
      </c>
      <c r="J9" s="1">
        <v>-1</v>
      </c>
      <c r="K9" s="1">
        <v>-1</v>
      </c>
      <c r="L9" s="1" t="str">
        <f>VLOOKUP(K9,Reference!$A:$B,2,0)</f>
        <v>없음</v>
      </c>
      <c r="M9" s="1">
        <v>-1</v>
      </c>
      <c r="N9" s="1">
        <v>-1</v>
      </c>
      <c r="O9" s="1">
        <v>-1</v>
      </c>
      <c r="P9" s="1" t="str">
        <f>VLOOKUP(O9,Reference!$A:$B,2,0)</f>
        <v>없음</v>
      </c>
      <c r="Q9" s="1">
        <v>-1</v>
      </c>
      <c r="R9" s="1">
        <v>-1</v>
      </c>
      <c r="S9" s="1">
        <v>-60013</v>
      </c>
      <c r="T9" s="1">
        <v>-19</v>
      </c>
      <c r="U9" s="1">
        <v>-1</v>
      </c>
      <c r="V9" s="1">
        <v>-1</v>
      </c>
      <c r="W9" s="1">
        <v>-1</v>
      </c>
      <c r="X9" s="1">
        <v>-1</v>
      </c>
      <c r="Y9" s="1">
        <v>0</v>
      </c>
      <c r="Z9" s="1">
        <v>100</v>
      </c>
      <c r="AA9" s="1">
        <v>-1</v>
      </c>
      <c r="AB9" s="1">
        <v>-1</v>
      </c>
      <c r="AC9" s="1">
        <v>-1</v>
      </c>
      <c r="AD9" s="1">
        <v>-1</v>
      </c>
      <c r="AE9" s="1">
        <v>20</v>
      </c>
    </row>
    <row r="10" spans="1:31" x14ac:dyDescent="0.3">
      <c r="A10" s="1">
        <v>8</v>
      </c>
      <c r="B10" s="1">
        <v>2</v>
      </c>
      <c r="C10" s="1" t="s">
        <v>437</v>
      </c>
      <c r="D10" s="1" t="str">
        <f>VLOOKUP(C10,TextTag!$A:$B,2,0)</f>
        <v>추가 검증</v>
      </c>
      <c r="E10" s="1" t="s">
        <v>438</v>
      </c>
      <c r="F10" s="1" t="str">
        <f>VLOOKUP(E10,TextTag!$A:$B,2,0)</f>
        <v>나쁘지 않은 솜씨네요. 
다른 장비도 좀 만들어줄 수 있나요?</v>
      </c>
      <c r="G10" s="1">
        <v>2</v>
      </c>
      <c r="H10" s="1" t="str">
        <f>VLOOKUP(G10,Reference!$A:$B,2,0)</f>
        <v>미션 클리어</v>
      </c>
      <c r="I10" s="1">
        <v>7</v>
      </c>
      <c r="J10" s="1">
        <v>-1</v>
      </c>
      <c r="K10" s="1">
        <v>-1</v>
      </c>
      <c r="L10" s="1" t="str">
        <f>VLOOKUP(K10,Reference!$A:$B,2,0)</f>
        <v>없음</v>
      </c>
      <c r="M10" s="1">
        <v>-1</v>
      </c>
      <c r="N10" s="1">
        <v>-1</v>
      </c>
      <c r="O10" s="1">
        <v>-1</v>
      </c>
      <c r="P10" s="1" t="str">
        <f>VLOOKUP(O10,Reference!$A:$B,2,0)</f>
        <v>없음</v>
      </c>
      <c r="Q10" s="1">
        <v>-1</v>
      </c>
      <c r="R10" s="1">
        <v>-1</v>
      </c>
      <c r="S10" s="1">
        <v>-70015</v>
      </c>
      <c r="T10" s="1">
        <v>-22</v>
      </c>
      <c r="U10" s="1">
        <v>-1</v>
      </c>
      <c r="V10" s="1">
        <v>-1</v>
      </c>
      <c r="W10" s="1">
        <v>-1</v>
      </c>
      <c r="X10" s="1">
        <v>-1</v>
      </c>
      <c r="Y10" s="1">
        <v>0</v>
      </c>
      <c r="Z10" s="1">
        <v>100</v>
      </c>
      <c r="AA10" s="1">
        <v>-1</v>
      </c>
      <c r="AB10" s="1">
        <v>-1</v>
      </c>
      <c r="AC10" s="1">
        <v>-1</v>
      </c>
      <c r="AD10" s="1">
        <v>-1</v>
      </c>
      <c r="AE10" s="1">
        <v>20</v>
      </c>
    </row>
    <row r="11" spans="1:31" x14ac:dyDescent="0.3">
      <c r="A11" s="1">
        <v>9</v>
      </c>
      <c r="B11" s="1">
        <v>2</v>
      </c>
      <c r="C11" s="1" t="s">
        <v>439</v>
      </c>
      <c r="D11" s="1" t="str">
        <f>VLOOKUP(C11,TextTag!$A:$B,2,0)</f>
        <v>추가 검증 2</v>
      </c>
      <c r="E11" s="1" t="s">
        <v>440</v>
      </c>
      <c r="F11" s="1" t="str">
        <f>VLOOKUP(E11,TextTag!$A:$B,2,0)</f>
        <v>괜찮은 솜씨네요. 
다른 장비도 좀 만들어줄 수 있나요?</v>
      </c>
      <c r="G11" s="1">
        <v>2</v>
      </c>
      <c r="H11" s="1" t="str">
        <f>VLOOKUP(G11,Reference!$A:$B,2,0)</f>
        <v>미션 클리어</v>
      </c>
      <c r="I11" s="1">
        <v>8</v>
      </c>
      <c r="J11" s="1">
        <v>-1</v>
      </c>
      <c r="K11" s="1">
        <v>-1</v>
      </c>
      <c r="L11" s="1" t="str">
        <f>VLOOKUP(K11,Reference!$A:$B,2,0)</f>
        <v>없음</v>
      </c>
      <c r="M11" s="1">
        <v>-1</v>
      </c>
      <c r="N11" s="1">
        <v>-1</v>
      </c>
      <c r="O11" s="1">
        <v>-1</v>
      </c>
      <c r="P11" s="1" t="str">
        <f>VLOOKUP(O11,Reference!$A:$B,2,0)</f>
        <v>없음</v>
      </c>
      <c r="Q11" s="1">
        <v>-1</v>
      </c>
      <c r="R11" s="1">
        <v>-1</v>
      </c>
      <c r="S11" s="1">
        <v>-80017</v>
      </c>
      <c r="T11" s="1">
        <v>-25</v>
      </c>
      <c r="U11" s="1">
        <v>-1</v>
      </c>
      <c r="V11" s="1">
        <v>-1</v>
      </c>
      <c r="W11" s="1">
        <v>-1</v>
      </c>
      <c r="X11" s="1">
        <v>-1</v>
      </c>
      <c r="Y11" s="1">
        <v>0</v>
      </c>
      <c r="Z11" s="1">
        <v>100</v>
      </c>
      <c r="AA11" s="1">
        <v>-1</v>
      </c>
      <c r="AB11" s="1">
        <v>-1</v>
      </c>
      <c r="AC11" s="1">
        <v>-1</v>
      </c>
      <c r="AD11" s="1">
        <v>-1</v>
      </c>
      <c r="AE11" s="1">
        <v>20</v>
      </c>
    </row>
    <row r="12" spans="1:31" x14ac:dyDescent="0.3">
      <c r="A12" s="1">
        <v>10</v>
      </c>
      <c r="B12" s="1">
        <v>2</v>
      </c>
      <c r="C12" s="1" t="s">
        <v>441</v>
      </c>
      <c r="D12" s="1" t="str">
        <f>VLOOKUP(C12,TextTag!$A:$B,2,0)</f>
        <v>추가 검증 3</v>
      </c>
      <c r="E12" s="1" t="s">
        <v>442</v>
      </c>
      <c r="F12" s="1" t="str">
        <f>VLOOKUP(E12,TextTag!$A:$B,2,0)</f>
        <v>음 마음에 드는데요.
몇 가지 더 부탁드리죠.</v>
      </c>
      <c r="G12" s="1">
        <v>2</v>
      </c>
      <c r="H12" s="1" t="str">
        <f>VLOOKUP(G12,Reference!$A:$B,2,0)</f>
        <v>미션 클리어</v>
      </c>
      <c r="I12" s="1">
        <v>9</v>
      </c>
      <c r="J12" s="1">
        <v>-1</v>
      </c>
      <c r="K12" s="1">
        <v>-1</v>
      </c>
      <c r="L12" s="1" t="str">
        <f>VLOOKUP(K12,Reference!$A:$B,2,0)</f>
        <v>없음</v>
      </c>
      <c r="M12" s="1">
        <v>-1</v>
      </c>
      <c r="N12" s="1">
        <v>-1</v>
      </c>
      <c r="O12" s="1">
        <v>-1</v>
      </c>
      <c r="P12" s="1" t="str">
        <f>VLOOKUP(O12,Reference!$A:$B,2,0)</f>
        <v>없음</v>
      </c>
      <c r="Q12" s="1">
        <v>-1</v>
      </c>
      <c r="R12" s="1">
        <v>-1</v>
      </c>
      <c r="S12" s="1">
        <v>-90019</v>
      </c>
      <c r="T12" s="1">
        <v>-28</v>
      </c>
      <c r="U12" s="1">
        <v>-1</v>
      </c>
      <c r="V12" s="1">
        <v>-1</v>
      </c>
      <c r="W12" s="1">
        <v>-1</v>
      </c>
      <c r="X12" s="1">
        <v>-1</v>
      </c>
      <c r="Y12" s="1">
        <v>0</v>
      </c>
      <c r="Z12" s="1">
        <v>100</v>
      </c>
      <c r="AA12" s="1">
        <v>-1</v>
      </c>
      <c r="AB12" s="1">
        <v>-1</v>
      </c>
      <c r="AC12" s="1">
        <v>-1</v>
      </c>
      <c r="AD12" s="1">
        <v>-1</v>
      </c>
      <c r="AE12" s="1">
        <v>20</v>
      </c>
    </row>
    <row r="13" spans="1:31" x14ac:dyDescent="0.3">
      <c r="A13" s="1">
        <v>11</v>
      </c>
      <c r="B13" s="1">
        <v>1</v>
      </c>
      <c r="C13" s="1" t="s">
        <v>443</v>
      </c>
      <c r="D13" s="1" t="str">
        <f>VLOOKUP(C13,TextTag!$A:$B,2,0)</f>
        <v>활 부족</v>
      </c>
      <c r="E13" s="1" t="s">
        <v>444</v>
      </c>
      <c r="F13" s="1" t="str">
        <f>VLOOKUP(E13,TextTag!$A:$B,2,0)</f>
        <v>이번 용병단에 활이 좀 필요하게 되었는데 부탁해도 될까?</v>
      </c>
      <c r="G13" s="1">
        <v>2</v>
      </c>
      <c r="H13" s="1" t="str">
        <f>VLOOKUP(G13,Reference!$A:$B,2,0)</f>
        <v>미션 클리어</v>
      </c>
      <c r="I13" s="1">
        <v>6</v>
      </c>
      <c r="J13" s="1">
        <v>-1</v>
      </c>
      <c r="K13" s="1">
        <v>-1</v>
      </c>
      <c r="L13" s="1" t="str">
        <f>VLOOKUP(K13,Reference!$A:$B,2,0)</f>
        <v>없음</v>
      </c>
      <c r="M13" s="1">
        <v>-1</v>
      </c>
      <c r="N13" s="1">
        <v>-1</v>
      </c>
      <c r="O13" s="1">
        <v>-1</v>
      </c>
      <c r="P13" s="1" t="str">
        <f>VLOOKUP(O13,Reference!$A:$B,2,0)</f>
        <v>없음</v>
      </c>
      <c r="Q13" s="1">
        <v>-1</v>
      </c>
      <c r="R13" s="1">
        <v>-1</v>
      </c>
      <c r="S13" s="1">
        <v>-100021</v>
      </c>
      <c r="T13" s="1">
        <v>-31</v>
      </c>
      <c r="U13" s="1">
        <v>-1</v>
      </c>
      <c r="V13" s="1">
        <v>-1</v>
      </c>
      <c r="W13" s="1">
        <v>-1</v>
      </c>
      <c r="X13" s="1">
        <v>-1</v>
      </c>
      <c r="Y13" s="1">
        <v>0</v>
      </c>
      <c r="Z13" s="1">
        <v>100</v>
      </c>
      <c r="AA13" s="1">
        <v>-1</v>
      </c>
      <c r="AB13" s="1">
        <v>-1</v>
      </c>
      <c r="AC13" s="1">
        <v>-1</v>
      </c>
      <c r="AD13" s="1">
        <v>-1</v>
      </c>
      <c r="AE13" s="1">
        <v>20</v>
      </c>
    </row>
    <row r="14" spans="1:31" x14ac:dyDescent="0.3">
      <c r="A14" s="1">
        <v>12</v>
      </c>
      <c r="B14" s="1">
        <v>1</v>
      </c>
      <c r="C14" s="1" t="s">
        <v>445</v>
      </c>
      <c r="D14" s="1" t="str">
        <f>VLOOKUP(C14,TextTag!$A:$B,2,0)</f>
        <v>검 부족</v>
      </c>
      <c r="E14" s="1" t="s">
        <v>446</v>
      </c>
      <c r="F14" s="1" t="str">
        <f>VLOOKUP(E14,TextTag!$A:$B,2,0)</f>
        <v>이번 용병단에 검이 좀 필요하게 되었는데 부탁해도 될까?</v>
      </c>
      <c r="G14" s="1">
        <v>2</v>
      </c>
      <c r="H14" s="1" t="str">
        <f>VLOOKUP(G14,Reference!$A:$B,2,0)</f>
        <v>미션 클리어</v>
      </c>
      <c r="I14" s="1">
        <v>6</v>
      </c>
      <c r="J14" s="1">
        <v>-1</v>
      </c>
      <c r="K14" s="1">
        <v>-1</v>
      </c>
      <c r="L14" s="1" t="str">
        <f>VLOOKUP(K14,Reference!$A:$B,2,0)</f>
        <v>없음</v>
      </c>
      <c r="M14" s="1">
        <v>-1</v>
      </c>
      <c r="N14" s="1">
        <v>-1</v>
      </c>
      <c r="O14" s="1">
        <v>-1</v>
      </c>
      <c r="P14" s="1" t="str">
        <f>VLOOKUP(O14,Reference!$A:$B,2,0)</f>
        <v>없음</v>
      </c>
      <c r="Q14" s="1">
        <v>-1</v>
      </c>
      <c r="R14" s="1">
        <v>-1</v>
      </c>
      <c r="S14" s="1">
        <v>-110023</v>
      </c>
      <c r="T14" s="1">
        <v>-34</v>
      </c>
      <c r="U14" s="1">
        <v>-1</v>
      </c>
      <c r="V14" s="1">
        <v>-1</v>
      </c>
      <c r="W14" s="1">
        <v>-1</v>
      </c>
      <c r="X14" s="1">
        <v>-1</v>
      </c>
      <c r="Y14" s="1">
        <v>0</v>
      </c>
      <c r="Z14" s="1">
        <v>100</v>
      </c>
      <c r="AA14" s="1">
        <v>-1</v>
      </c>
      <c r="AB14" s="1">
        <v>-1</v>
      </c>
      <c r="AC14" s="1">
        <v>-1</v>
      </c>
      <c r="AD14" s="1">
        <v>-1</v>
      </c>
      <c r="AE14" s="1">
        <v>30</v>
      </c>
    </row>
    <row r="15" spans="1:31" x14ac:dyDescent="0.3">
      <c r="A15" s="1">
        <v>13</v>
      </c>
      <c r="B15" s="1">
        <v>2</v>
      </c>
      <c r="C15" s="1" t="s">
        <v>447</v>
      </c>
      <c r="D15" s="1" t="str">
        <f>VLOOKUP(C15,TextTag!$A:$B,2,0)</f>
        <v>전투 임박</v>
      </c>
      <c r="E15" s="1" t="s">
        <v>448</v>
      </c>
      <c r="F15" s="1" t="str">
        <f>VLOOKUP(E15,TextTag!$A:$B,2,0)</f>
        <v>전투가 임박한 상황이라 무기가 좀 필요합니다. 넉넉히 사례해드리죠.</v>
      </c>
      <c r="G15" s="1">
        <v>2</v>
      </c>
      <c r="H15" s="1" t="str">
        <f>VLOOKUP(G15,Reference!$A:$B,2,0)</f>
        <v>미션 클리어</v>
      </c>
      <c r="I15" s="1">
        <v>10</v>
      </c>
      <c r="J15" s="1">
        <v>-1</v>
      </c>
      <c r="K15" s="1">
        <v>-1</v>
      </c>
      <c r="L15" s="1" t="str">
        <f>VLOOKUP(K15,Reference!$A:$B,2,0)</f>
        <v>없음</v>
      </c>
      <c r="M15" s="1">
        <v>-1</v>
      </c>
      <c r="N15" s="1">
        <v>-1</v>
      </c>
      <c r="O15" s="1">
        <v>-1</v>
      </c>
      <c r="P15" s="1" t="str">
        <f>VLOOKUP(O15,Reference!$A:$B,2,0)</f>
        <v>없음</v>
      </c>
      <c r="Q15" s="1">
        <v>-1</v>
      </c>
      <c r="R15" s="1">
        <v>-1</v>
      </c>
      <c r="S15" s="1">
        <v>-120025</v>
      </c>
      <c r="T15" s="1">
        <v>-37</v>
      </c>
      <c r="U15" s="1">
        <v>-1</v>
      </c>
      <c r="V15" s="1">
        <v>-1</v>
      </c>
      <c r="W15" s="1">
        <v>-1</v>
      </c>
      <c r="X15" s="1">
        <v>-1</v>
      </c>
      <c r="Y15" s="1">
        <v>0</v>
      </c>
      <c r="Z15" s="1">
        <v>100</v>
      </c>
      <c r="AA15" s="1">
        <v>-1</v>
      </c>
      <c r="AB15" s="1">
        <v>-1</v>
      </c>
      <c r="AC15" s="1">
        <v>-1</v>
      </c>
      <c r="AD15" s="1">
        <v>-1</v>
      </c>
      <c r="AE15" s="1">
        <v>30</v>
      </c>
    </row>
    <row r="16" spans="1:31" x14ac:dyDescent="0.3">
      <c r="A16" s="1">
        <v>14</v>
      </c>
      <c r="B16" s="1">
        <v>2</v>
      </c>
      <c r="C16" s="1" t="s">
        <v>449</v>
      </c>
      <c r="D16" s="1" t="str">
        <f>VLOOKUP(C16,TextTag!$A:$B,2,0)</f>
        <v>석궁에 대하여</v>
      </c>
      <c r="E16" s="1" t="s">
        <v>450</v>
      </c>
      <c r="F16" s="1" t="str">
        <f>VLOOKUP(E16,TextTag!$A:$B,2,0)</f>
        <v>전투 중 적이 석궁을 사용하는 것을 보았습니다. 혹시 몇 자루 만들어주실 수 있습니까?</v>
      </c>
      <c r="G16" s="1">
        <v>2</v>
      </c>
      <c r="H16" s="1" t="str">
        <f>VLOOKUP(G16,Reference!$A:$B,2,0)</f>
        <v>미션 클리어</v>
      </c>
      <c r="I16" s="1">
        <v>10</v>
      </c>
      <c r="J16" s="1">
        <v>-1</v>
      </c>
      <c r="K16" s="1">
        <v>-1</v>
      </c>
      <c r="L16" s="1" t="str">
        <f>VLOOKUP(K16,Reference!$A:$B,2,0)</f>
        <v>없음</v>
      </c>
      <c r="M16" s="1">
        <v>-1</v>
      </c>
      <c r="N16" s="1">
        <v>-1</v>
      </c>
      <c r="O16" s="1">
        <v>-1</v>
      </c>
      <c r="P16" s="1" t="str">
        <f>VLOOKUP(O16,Reference!$A:$B,2,0)</f>
        <v>없음</v>
      </c>
      <c r="Q16" s="1">
        <v>-1</v>
      </c>
      <c r="R16" s="1">
        <v>-1</v>
      </c>
      <c r="S16" s="1">
        <v>-130027</v>
      </c>
      <c r="T16" s="1">
        <v>-40</v>
      </c>
      <c r="U16" s="1">
        <v>-1</v>
      </c>
      <c r="V16" s="1">
        <v>-1</v>
      </c>
      <c r="W16" s="1">
        <v>-1</v>
      </c>
      <c r="X16" s="1">
        <v>-1</v>
      </c>
      <c r="Y16" s="1">
        <v>0</v>
      </c>
      <c r="Z16" s="1">
        <v>100</v>
      </c>
      <c r="AA16" s="1">
        <v>-1</v>
      </c>
      <c r="AB16" s="1">
        <v>-1</v>
      </c>
      <c r="AC16" s="1">
        <v>-1</v>
      </c>
      <c r="AD16" s="1">
        <v>-1</v>
      </c>
      <c r="AE16" s="1">
        <v>30</v>
      </c>
    </row>
    <row r="17" spans="1:31" x14ac:dyDescent="0.3">
      <c r="A17" s="1">
        <v>15</v>
      </c>
      <c r="B17" s="1">
        <v>1</v>
      </c>
      <c r="C17" s="1" t="s">
        <v>451</v>
      </c>
      <c r="D17" s="1" t="str">
        <f>VLOOKUP(C17,TextTag!$A:$B,2,0)</f>
        <v>흥미</v>
      </c>
      <c r="E17" s="1" t="s">
        <v>452</v>
      </c>
      <c r="F17" s="1" t="str">
        <f>VLOOKUP(E17,TextTag!$A:$B,2,0)</f>
        <v>색다른 물건이 팔리고 있다는 이야기를 들었어. 테스트 용으로 석궁 몇 자루 만들어줄 수 있나?</v>
      </c>
      <c r="G17" s="1">
        <v>2</v>
      </c>
      <c r="H17" s="1" t="str">
        <f>VLOOKUP(G17,Reference!$A:$B,2,0)</f>
        <v>미션 클리어</v>
      </c>
      <c r="I17" s="1">
        <v>14</v>
      </c>
      <c r="J17" s="1">
        <v>-1</v>
      </c>
      <c r="K17" s="1">
        <v>-1</v>
      </c>
      <c r="L17" s="1" t="str">
        <f>VLOOKUP(K17,Reference!$A:$B,2,0)</f>
        <v>없음</v>
      </c>
      <c r="M17" s="1">
        <v>-1</v>
      </c>
      <c r="N17" s="1">
        <v>-1</v>
      </c>
      <c r="O17" s="1">
        <v>-1</v>
      </c>
      <c r="P17" s="1" t="str">
        <f>VLOOKUP(O17,Reference!$A:$B,2,0)</f>
        <v>없음</v>
      </c>
      <c r="Q17" s="1">
        <v>-1</v>
      </c>
      <c r="R17" s="1">
        <v>-1</v>
      </c>
      <c r="S17" s="1">
        <v>-140029</v>
      </c>
      <c r="T17" s="1">
        <v>-43</v>
      </c>
      <c r="U17" s="1">
        <v>-1</v>
      </c>
      <c r="V17" s="1">
        <v>-1</v>
      </c>
      <c r="W17" s="1">
        <v>-1</v>
      </c>
      <c r="X17" s="1">
        <v>-1</v>
      </c>
      <c r="Y17" s="1">
        <v>0</v>
      </c>
      <c r="Z17" s="1">
        <v>100</v>
      </c>
      <c r="AA17" s="1">
        <v>-1</v>
      </c>
      <c r="AB17" s="1">
        <v>-1</v>
      </c>
      <c r="AC17" s="1">
        <v>-1</v>
      </c>
      <c r="AD17" s="1">
        <v>-1</v>
      </c>
      <c r="AE17" s="1">
        <v>30</v>
      </c>
    </row>
    <row r="18" spans="1:31" x14ac:dyDescent="0.3">
      <c r="A18" s="1">
        <v>16</v>
      </c>
      <c r="B18" s="1">
        <v>1</v>
      </c>
      <c r="C18" s="1" t="s">
        <v>453</v>
      </c>
      <c r="D18" s="1" t="str">
        <f>VLOOKUP(C18,TextTag!$A:$B,2,0)</f>
        <v>더 좋은 석궁</v>
      </c>
      <c r="E18" s="1" t="s">
        <v>454</v>
      </c>
      <c r="F18" s="1" t="str">
        <f>VLOOKUP(E18,TextTag!$A:$B,2,0)</f>
        <v>석궁이 마음에 든 용병이 더 좋은 석궁을 요구하더군. 좋은 걸 하나 만들어주게.</v>
      </c>
      <c r="G18" s="1">
        <v>2</v>
      </c>
      <c r="H18" s="1" t="str">
        <f>VLOOKUP(G18,Reference!$A:$B,2,0)</f>
        <v>미션 클리어</v>
      </c>
      <c r="I18" s="1">
        <v>15</v>
      </c>
      <c r="J18" s="1">
        <v>-1</v>
      </c>
      <c r="K18" s="1">
        <v>-1</v>
      </c>
      <c r="L18" s="1" t="str">
        <f>VLOOKUP(K18,Reference!$A:$B,2,0)</f>
        <v>없음</v>
      </c>
      <c r="M18" s="1">
        <v>-1</v>
      </c>
      <c r="N18" s="1">
        <v>-1</v>
      </c>
      <c r="O18" s="1">
        <v>-1</v>
      </c>
      <c r="P18" s="1" t="str">
        <f>VLOOKUP(O18,Reference!$A:$B,2,0)</f>
        <v>없음</v>
      </c>
      <c r="Q18" s="1">
        <v>-1</v>
      </c>
      <c r="R18" s="1">
        <v>-1</v>
      </c>
      <c r="S18" s="1">
        <v>-150031</v>
      </c>
      <c r="T18" s="1">
        <v>-46</v>
      </c>
      <c r="U18" s="1">
        <v>-1</v>
      </c>
      <c r="V18" s="1">
        <v>-1</v>
      </c>
      <c r="W18" s="1">
        <v>-1</v>
      </c>
      <c r="X18" s="1">
        <v>-1</v>
      </c>
      <c r="Y18" s="1">
        <v>0</v>
      </c>
      <c r="Z18" s="1">
        <v>100</v>
      </c>
      <c r="AA18" s="1">
        <v>-1</v>
      </c>
      <c r="AB18" s="1">
        <v>-1</v>
      </c>
      <c r="AC18" s="1">
        <v>-1</v>
      </c>
      <c r="AD18" s="1">
        <v>-1</v>
      </c>
      <c r="AE18" s="1">
        <v>30</v>
      </c>
    </row>
    <row r="19" spans="1:31" x14ac:dyDescent="0.3">
      <c r="A19" s="1">
        <v>17</v>
      </c>
      <c r="B19" s="1">
        <v>2</v>
      </c>
      <c r="C19" s="1" t="s">
        <v>455</v>
      </c>
      <c r="D19" s="1" t="str">
        <f>VLOOKUP(C19,TextTag!$A:$B,2,0)</f>
        <v>대규모 요청</v>
      </c>
      <c r="E19" s="1" t="s">
        <v>456</v>
      </c>
      <c r="F19" s="1" t="str">
        <f>VLOOKUP(E19,TextTag!$A:$B,2,0)</f>
        <v>임박할 전쟁을 위해 물자를 보충하고 있습니다. 
많은 양이지만 잘 부탁드립니다.</v>
      </c>
      <c r="G19" s="1">
        <v>2</v>
      </c>
      <c r="H19" s="1" t="str">
        <f>VLOOKUP(G19,Reference!$A:$B,2,0)</f>
        <v>미션 클리어</v>
      </c>
      <c r="I19" s="1">
        <v>14</v>
      </c>
      <c r="J19" s="1">
        <v>-1</v>
      </c>
      <c r="K19" s="1">
        <v>-1</v>
      </c>
      <c r="L19" s="1" t="str">
        <f>VLOOKUP(K19,Reference!$A:$B,2,0)</f>
        <v>없음</v>
      </c>
      <c r="M19" s="1">
        <v>-1</v>
      </c>
      <c r="N19" s="1">
        <v>-1</v>
      </c>
      <c r="O19" s="1">
        <v>-1</v>
      </c>
      <c r="P19" s="1" t="str">
        <f>VLOOKUP(O19,Reference!$A:$B,2,0)</f>
        <v>없음</v>
      </c>
      <c r="Q19" s="1">
        <v>-1</v>
      </c>
      <c r="R19" s="1">
        <v>-1</v>
      </c>
      <c r="S19" s="1">
        <v>-160033</v>
      </c>
      <c r="T19" s="1">
        <v>-49</v>
      </c>
      <c r="U19" s="1">
        <v>-1</v>
      </c>
      <c r="V19" s="1">
        <v>-1</v>
      </c>
      <c r="W19" s="1">
        <v>-1</v>
      </c>
      <c r="X19" s="1">
        <v>-1</v>
      </c>
      <c r="Y19" s="1">
        <v>0</v>
      </c>
      <c r="Z19" s="1">
        <v>100</v>
      </c>
      <c r="AA19" s="1">
        <v>-1</v>
      </c>
      <c r="AB19" s="1">
        <v>-1</v>
      </c>
      <c r="AC19" s="1">
        <v>-1</v>
      </c>
      <c r="AD19" s="1">
        <v>-1</v>
      </c>
      <c r="AE19" s="1">
        <v>30</v>
      </c>
    </row>
    <row r="20" spans="1:31" x14ac:dyDescent="0.3">
      <c r="A20" s="1">
        <v>18</v>
      </c>
      <c r="B20" s="1">
        <v>1</v>
      </c>
      <c r="C20" s="1" t="s">
        <v>457</v>
      </c>
      <c r="D20" s="1" t="str">
        <f>VLOOKUP(C20,TextTag!$A:$B,2,0)</f>
        <v>보급 요청 3</v>
      </c>
      <c r="E20" s="1" t="s">
        <v>458</v>
      </c>
      <c r="F20" s="1" t="str">
        <f>VLOOKUP(E20,TextTag!$A:$B,2,0)</f>
        <v>장비를 좀 만들어줄 수 있나?</v>
      </c>
      <c r="G20" s="1">
        <v>2</v>
      </c>
      <c r="H20" s="1" t="str">
        <f>VLOOKUP(G20,Reference!$A:$B,2,0)</f>
        <v>미션 클리어</v>
      </c>
      <c r="I20" s="1">
        <v>16</v>
      </c>
      <c r="J20" s="1">
        <v>-1</v>
      </c>
      <c r="K20" s="1">
        <v>-1</v>
      </c>
      <c r="L20" s="1" t="str">
        <f>VLOOKUP(K20,Reference!$A:$B,2,0)</f>
        <v>없음</v>
      </c>
      <c r="M20" s="1">
        <v>-1</v>
      </c>
      <c r="N20" s="1">
        <v>-1</v>
      </c>
      <c r="O20" s="1">
        <v>-1</v>
      </c>
      <c r="P20" s="1" t="str">
        <f>VLOOKUP(O20,Reference!$A:$B,2,0)</f>
        <v>없음</v>
      </c>
      <c r="Q20" s="1">
        <v>-1</v>
      </c>
      <c r="R20" s="1">
        <v>-1</v>
      </c>
      <c r="S20" s="1">
        <v>-170035</v>
      </c>
      <c r="T20" s="1">
        <v>-52</v>
      </c>
      <c r="U20" s="1">
        <v>-1</v>
      </c>
      <c r="V20" s="1">
        <v>-1</v>
      </c>
      <c r="W20" s="1">
        <v>-1</v>
      </c>
      <c r="X20" s="1">
        <v>-1</v>
      </c>
      <c r="Y20" s="1">
        <v>0</v>
      </c>
      <c r="Z20" s="1">
        <v>100</v>
      </c>
      <c r="AA20" s="1">
        <v>-1</v>
      </c>
      <c r="AB20" s="1">
        <v>-1</v>
      </c>
      <c r="AC20" s="1">
        <v>-1</v>
      </c>
      <c r="AD20" s="1">
        <v>-1</v>
      </c>
      <c r="AE20" s="1">
        <v>30</v>
      </c>
    </row>
    <row r="21" spans="1:31" x14ac:dyDescent="0.3">
      <c r="A21" s="1">
        <v>19</v>
      </c>
      <c r="B21" s="1">
        <v>1</v>
      </c>
      <c r="C21" s="1" t="s">
        <v>459</v>
      </c>
      <c r="D21" s="1" t="str">
        <f>VLOOKUP(C21,TextTag!$A:$B,2,0)</f>
        <v>대결 구도</v>
      </c>
      <c r="E21" s="1" t="s">
        <v>460</v>
      </c>
      <c r="F21" s="1" t="str">
        <f>VLOOKUP(E21,TextTag!$A:$B,2,0)</f>
        <v>이번 원정에 아는 용병단이 같이 소집됐다고 하더군.
그 녀석들보다 더 좋은 성과를 내야해.
좋은 장비를 만들어주게.</v>
      </c>
      <c r="G21" s="1">
        <v>2</v>
      </c>
      <c r="H21" s="1" t="str">
        <f>VLOOKUP(G21,Reference!$A:$B,2,0)</f>
        <v>미션 클리어</v>
      </c>
      <c r="I21" s="1">
        <v>18</v>
      </c>
      <c r="J21" s="1">
        <v>-1</v>
      </c>
      <c r="K21" s="1">
        <v>-1</v>
      </c>
      <c r="L21" s="1" t="str">
        <f>VLOOKUP(K21,Reference!$A:$B,2,0)</f>
        <v>없음</v>
      </c>
      <c r="M21" s="1">
        <v>-1</v>
      </c>
      <c r="N21" s="1">
        <v>-1</v>
      </c>
      <c r="O21" s="1">
        <v>-1</v>
      </c>
      <c r="P21" s="1" t="str">
        <f>VLOOKUP(O21,Reference!$A:$B,2,0)</f>
        <v>없음</v>
      </c>
      <c r="Q21" s="1">
        <v>-1</v>
      </c>
      <c r="R21" s="1">
        <v>-1</v>
      </c>
      <c r="S21" s="1">
        <v>-180037</v>
      </c>
      <c r="T21" s="1">
        <v>-55</v>
      </c>
      <c r="U21" s="1">
        <v>-1</v>
      </c>
      <c r="V21" s="1">
        <v>-1</v>
      </c>
      <c r="W21" s="1">
        <v>-1</v>
      </c>
      <c r="X21" s="1">
        <v>-1</v>
      </c>
      <c r="Y21" s="1">
        <v>0</v>
      </c>
      <c r="Z21" s="1">
        <v>100</v>
      </c>
      <c r="AA21" s="1">
        <v>-1</v>
      </c>
      <c r="AB21" s="1">
        <v>-1</v>
      </c>
      <c r="AC21" s="1">
        <v>-1</v>
      </c>
      <c r="AD21" s="1">
        <v>-1</v>
      </c>
      <c r="AE21" s="1">
        <v>30</v>
      </c>
    </row>
    <row r="22" spans="1:31" x14ac:dyDescent="0.3">
      <c r="A22" s="1">
        <v>20</v>
      </c>
      <c r="B22" s="1">
        <v>2</v>
      </c>
      <c r="C22" s="1" t="s">
        <v>461</v>
      </c>
      <c r="D22" s="1" t="str">
        <f>VLOOKUP(C22,TextTag!$A:$B,2,0)</f>
        <v>대규모 요청 2</v>
      </c>
      <c r="E22" s="1" t="s">
        <v>462</v>
      </c>
      <c r="F22" s="1" t="str">
        <f>VLOOKUP(E22,TextTag!$A:$B,2,0)</f>
        <v>임박할 전쟁을 위해 물자를 보충하고 있습니다. 
많은 양이지만 잘 부탁드립니다.</v>
      </c>
      <c r="G22" s="1">
        <v>2</v>
      </c>
      <c r="H22" s="1" t="str">
        <f>VLOOKUP(G22,Reference!$A:$B,2,0)</f>
        <v>미션 클리어</v>
      </c>
      <c r="I22" s="1">
        <v>17</v>
      </c>
      <c r="J22" s="1">
        <v>-1</v>
      </c>
      <c r="K22" s="1">
        <v>-1</v>
      </c>
      <c r="L22" s="1" t="str">
        <f>VLOOKUP(K22,Reference!$A:$B,2,0)</f>
        <v>없음</v>
      </c>
      <c r="M22" s="1">
        <v>-1</v>
      </c>
      <c r="N22" s="1">
        <v>-1</v>
      </c>
      <c r="O22" s="1">
        <v>-1</v>
      </c>
      <c r="P22" s="1" t="str">
        <f>VLOOKUP(O22,Reference!$A:$B,2,0)</f>
        <v>없음</v>
      </c>
      <c r="Q22" s="1">
        <v>-1</v>
      </c>
      <c r="R22" s="1">
        <v>-1</v>
      </c>
      <c r="S22" s="1">
        <v>-190039</v>
      </c>
      <c r="T22" s="1">
        <v>-58</v>
      </c>
      <c r="U22" s="1">
        <v>-1</v>
      </c>
      <c r="V22" s="1">
        <v>-1</v>
      </c>
      <c r="W22" s="1">
        <v>-1</v>
      </c>
      <c r="X22" s="1">
        <v>-1</v>
      </c>
      <c r="Y22" s="1">
        <v>0</v>
      </c>
      <c r="Z22" s="1">
        <v>100</v>
      </c>
      <c r="AA22" s="1">
        <v>-1</v>
      </c>
      <c r="AB22" s="1">
        <v>-1</v>
      </c>
      <c r="AC22" s="1">
        <v>-1</v>
      </c>
      <c r="AD22" s="1">
        <v>-1</v>
      </c>
      <c r="AE22" s="1">
        <v>30</v>
      </c>
    </row>
    <row r="23" spans="1:31" x14ac:dyDescent="0.3">
      <c r="A23" s="1">
        <v>21</v>
      </c>
      <c r="B23" s="1">
        <v>2</v>
      </c>
      <c r="C23" s="1" t="s">
        <v>463</v>
      </c>
      <c r="D23" s="1" t="str">
        <f>VLOOKUP(C23,TextTag!$A:$B,2,0)</f>
        <v>대규모 요청 3</v>
      </c>
      <c r="E23" s="1" t="s">
        <v>464</v>
      </c>
      <c r="F23" s="1" t="str">
        <f>VLOOKUP(E23,TextTag!$A:$B,2,0)</f>
        <v>임박할 전쟁을 위해 물자를 보충하고 있습니다. 
많은 양이지만 잘 부탁드립니다.</v>
      </c>
      <c r="G23" s="1">
        <v>2</v>
      </c>
      <c r="H23" s="1" t="str">
        <f>VLOOKUP(G23,Reference!$A:$B,2,0)</f>
        <v>미션 클리어</v>
      </c>
      <c r="I23" s="1">
        <v>20</v>
      </c>
      <c r="J23" s="1">
        <v>-1</v>
      </c>
      <c r="K23" s="1">
        <v>-1</v>
      </c>
      <c r="L23" s="1" t="str">
        <f>VLOOKUP(K23,Reference!$A:$B,2,0)</f>
        <v>없음</v>
      </c>
      <c r="M23" s="1">
        <v>-1</v>
      </c>
      <c r="N23" s="1">
        <v>-1</v>
      </c>
      <c r="O23" s="1">
        <v>-1</v>
      </c>
      <c r="P23" s="1" t="str">
        <f>VLOOKUP(O23,Reference!$A:$B,2,0)</f>
        <v>없음</v>
      </c>
      <c r="Q23" s="1">
        <v>-1</v>
      </c>
      <c r="R23" s="1">
        <v>-1</v>
      </c>
      <c r="S23" s="1">
        <v>-200041</v>
      </c>
      <c r="T23" s="1">
        <v>-61</v>
      </c>
      <c r="U23" s="1">
        <v>-1</v>
      </c>
      <c r="V23" s="1">
        <v>-1</v>
      </c>
      <c r="W23" s="1">
        <v>-1</v>
      </c>
      <c r="X23" s="1">
        <v>-1</v>
      </c>
      <c r="Y23" s="1">
        <v>0</v>
      </c>
      <c r="Z23" s="1">
        <v>100</v>
      </c>
      <c r="AA23" s="1">
        <v>-1</v>
      </c>
      <c r="AB23" s="1">
        <v>-1</v>
      </c>
      <c r="AC23" s="1">
        <v>-1</v>
      </c>
      <c r="AD23" s="1">
        <v>-1</v>
      </c>
      <c r="AE23" s="1">
        <v>30</v>
      </c>
    </row>
    <row r="24" spans="1:31" x14ac:dyDescent="0.3">
      <c r="A24" s="1">
        <v>22</v>
      </c>
      <c r="B24" s="1">
        <v>1</v>
      </c>
      <c r="C24" s="1" t="s">
        <v>465</v>
      </c>
      <c r="D24" s="1" t="str">
        <f>VLOOKUP(C24,TextTag!$A:$B,2,0)</f>
        <v>대결 구도 2</v>
      </c>
      <c r="E24" s="1" t="s">
        <v>466</v>
      </c>
      <c r="F24" s="1" t="str">
        <f>VLOOKUP(E24,TextTag!$A:$B,2,0)</f>
        <v>저쪽도 장비를 더 갖추고 있는 것 같더군.
가만히 있을 순 없지.
몇 개 더 만들어주게나.</v>
      </c>
      <c r="G24" s="1">
        <v>2</v>
      </c>
      <c r="H24" s="1" t="str">
        <f>VLOOKUP(G24,Reference!$A:$B,2,0)</f>
        <v>미션 클리어</v>
      </c>
      <c r="I24" s="1">
        <v>19</v>
      </c>
      <c r="J24" s="1">
        <v>-1</v>
      </c>
      <c r="K24" s="1">
        <v>-1</v>
      </c>
      <c r="L24" s="1" t="str">
        <f>VLOOKUP(K24,Reference!$A:$B,2,0)</f>
        <v>없음</v>
      </c>
      <c r="M24" s="1">
        <v>-1</v>
      </c>
      <c r="N24" s="1">
        <v>-1</v>
      </c>
      <c r="O24" s="1">
        <v>-1</v>
      </c>
      <c r="P24" s="1" t="str">
        <f>VLOOKUP(O24,Reference!$A:$B,2,0)</f>
        <v>없음</v>
      </c>
      <c r="Q24" s="1">
        <v>-1</v>
      </c>
      <c r="R24" s="1">
        <v>-1</v>
      </c>
      <c r="S24" s="1">
        <v>-210043</v>
      </c>
      <c r="T24" s="1">
        <v>-64</v>
      </c>
      <c r="U24" s="1">
        <v>-1</v>
      </c>
      <c r="V24" s="1">
        <v>-1</v>
      </c>
      <c r="W24" s="1">
        <v>-1</v>
      </c>
      <c r="X24" s="1">
        <v>-1</v>
      </c>
      <c r="Y24" s="1">
        <v>0</v>
      </c>
      <c r="Z24" s="1">
        <v>100</v>
      </c>
      <c r="AA24" s="1">
        <v>-1</v>
      </c>
      <c r="AB24" s="1">
        <v>-1</v>
      </c>
      <c r="AC24" s="1">
        <v>-1</v>
      </c>
      <c r="AD24" s="1">
        <v>-1</v>
      </c>
      <c r="AE24" s="1">
        <v>30</v>
      </c>
    </row>
    <row r="25" spans="1:31" x14ac:dyDescent="0.3">
      <c r="A25" s="1">
        <v>23</v>
      </c>
      <c r="B25" s="1">
        <v>2</v>
      </c>
      <c r="C25" s="1" t="s">
        <v>467</v>
      </c>
      <c r="D25" s="1" t="str">
        <f>VLOOKUP(C25,TextTag!$A:$B,2,0)</f>
        <v>개전</v>
      </c>
      <c r="E25" s="1" t="s">
        <v>468</v>
      </c>
      <c r="F25" s="1" t="str">
        <f>VLOOKUP(E25,TextTag!$A:$B,2,0)</f>
        <v>전쟁이 시작되었습니다. 
물자를 추가로 요청합니다.</v>
      </c>
      <c r="G25" s="1">
        <v>2</v>
      </c>
      <c r="H25" s="1" t="str">
        <f>VLOOKUP(G25,Reference!$A:$B,2,0)</f>
        <v>미션 클리어</v>
      </c>
      <c r="I25" s="1">
        <v>21</v>
      </c>
      <c r="J25" s="1">
        <v>-1</v>
      </c>
      <c r="K25" s="1">
        <v>-1</v>
      </c>
      <c r="L25" s="1" t="str">
        <f>VLOOKUP(K25,Reference!$A:$B,2,0)</f>
        <v>없음</v>
      </c>
      <c r="M25" s="1">
        <v>-1</v>
      </c>
      <c r="N25" s="1">
        <v>-1</v>
      </c>
      <c r="O25" s="1">
        <v>-1</v>
      </c>
      <c r="P25" s="1" t="str">
        <f>VLOOKUP(O25,Reference!$A:$B,2,0)</f>
        <v>없음</v>
      </c>
      <c r="Q25" s="1">
        <v>-1</v>
      </c>
      <c r="R25" s="1">
        <v>-1</v>
      </c>
      <c r="S25" s="1">
        <v>-220045</v>
      </c>
      <c r="T25" s="1">
        <v>-67</v>
      </c>
      <c r="U25" s="1">
        <v>-1</v>
      </c>
      <c r="V25" s="1">
        <v>-1</v>
      </c>
      <c r="W25" s="1">
        <v>-1</v>
      </c>
      <c r="X25" s="1">
        <v>-1</v>
      </c>
      <c r="Y25" s="1">
        <v>0</v>
      </c>
      <c r="Z25" s="1">
        <v>100</v>
      </c>
      <c r="AA25" s="1">
        <v>-1</v>
      </c>
      <c r="AB25" s="1">
        <v>-1</v>
      </c>
      <c r="AC25" s="1">
        <v>-1</v>
      </c>
      <c r="AD25" s="1">
        <v>-1</v>
      </c>
      <c r="AE25" s="1">
        <v>30</v>
      </c>
    </row>
    <row r="26" spans="1:31" x14ac:dyDescent="0.3">
      <c r="A26" s="1">
        <v>24</v>
      </c>
      <c r="B26" s="1">
        <v>2</v>
      </c>
      <c r="C26" s="1" t="s">
        <v>469</v>
      </c>
      <c r="D26" s="1" t="str">
        <f>VLOOKUP(C26,TextTag!$A:$B,2,0)</f>
        <v>손실 보충</v>
      </c>
      <c r="E26" s="1" t="s">
        <v>470</v>
      </c>
      <c r="F26" s="1" t="str">
        <f>VLOOKUP(E26,TextTag!$A:$B,2,0)</f>
        <v>전쟁 중 잃은 물자를 보충하려 합니다.
물자를 추가로 요청합니다.</v>
      </c>
      <c r="G26" s="1">
        <v>2</v>
      </c>
      <c r="H26" s="1" t="str">
        <f>VLOOKUP(G26,Reference!$A:$B,2,0)</f>
        <v>미션 클리어</v>
      </c>
      <c r="I26" s="1">
        <v>23</v>
      </c>
      <c r="J26" s="1">
        <v>-1</v>
      </c>
      <c r="K26" s="1">
        <v>-1</v>
      </c>
      <c r="L26" s="1" t="str">
        <f>VLOOKUP(K26,Reference!$A:$B,2,0)</f>
        <v>없음</v>
      </c>
      <c r="M26" s="1">
        <v>-1</v>
      </c>
      <c r="N26" s="1">
        <v>-1</v>
      </c>
      <c r="O26" s="1">
        <v>-1</v>
      </c>
      <c r="P26" s="1" t="str">
        <f>VLOOKUP(O26,Reference!$A:$B,2,0)</f>
        <v>없음</v>
      </c>
      <c r="Q26" s="1">
        <v>-1</v>
      </c>
      <c r="R26" s="1">
        <v>-1</v>
      </c>
      <c r="S26" s="1">
        <v>-230047</v>
      </c>
      <c r="T26" s="1">
        <v>-70</v>
      </c>
      <c r="U26" s="1">
        <v>-1</v>
      </c>
      <c r="V26" s="1">
        <v>-1</v>
      </c>
      <c r="W26" s="1">
        <v>-1</v>
      </c>
      <c r="X26" s="1">
        <v>-1</v>
      </c>
      <c r="Y26" s="1">
        <v>0</v>
      </c>
      <c r="Z26" s="1">
        <v>100</v>
      </c>
      <c r="AA26" s="1">
        <v>-1</v>
      </c>
      <c r="AB26" s="1">
        <v>-1</v>
      </c>
      <c r="AC26" s="1">
        <v>-1</v>
      </c>
      <c r="AD26" s="1">
        <v>-1</v>
      </c>
      <c r="AE26" s="1">
        <v>30</v>
      </c>
    </row>
    <row r="27" spans="1:31" x14ac:dyDescent="0.3">
      <c r="A27" s="1">
        <v>25</v>
      </c>
      <c r="B27" s="1">
        <v>2</v>
      </c>
      <c r="C27" s="1" t="s">
        <v>471</v>
      </c>
      <c r="D27" s="1" t="str">
        <f>VLOOKUP(C27,TextTag!$A:$B,2,0)</f>
        <v>손실 보충 2</v>
      </c>
      <c r="E27" s="1" t="s">
        <v>472</v>
      </c>
      <c r="F27" s="1" t="str">
        <f>VLOOKUP(E27,TextTag!$A:$B,2,0)</f>
        <v>전쟁 중 잃은 물자를 보충하려 합니다.
물자를 추가로 요청합니다.</v>
      </c>
      <c r="G27" s="1">
        <v>2</v>
      </c>
      <c r="H27" s="1" t="str">
        <f>VLOOKUP(G27,Reference!$A:$B,2,0)</f>
        <v>미션 클리어</v>
      </c>
      <c r="I27" s="1">
        <v>24</v>
      </c>
      <c r="J27" s="1">
        <v>-1</v>
      </c>
      <c r="K27" s="1">
        <v>-1</v>
      </c>
      <c r="L27" s="1" t="str">
        <f>VLOOKUP(K27,Reference!$A:$B,2,0)</f>
        <v>없음</v>
      </c>
      <c r="M27" s="1">
        <v>-1</v>
      </c>
      <c r="N27" s="1">
        <v>-1</v>
      </c>
      <c r="O27" s="1">
        <v>-1</v>
      </c>
      <c r="P27" s="1" t="str">
        <f>VLOOKUP(O27,Reference!$A:$B,2,0)</f>
        <v>없음</v>
      </c>
      <c r="Q27" s="1">
        <v>-1</v>
      </c>
      <c r="R27" s="1">
        <v>-1</v>
      </c>
      <c r="S27" s="1">
        <v>-240049</v>
      </c>
      <c r="T27" s="1">
        <v>-73</v>
      </c>
      <c r="U27" s="1">
        <v>-1</v>
      </c>
      <c r="V27" s="1">
        <v>-1</v>
      </c>
      <c r="W27" s="1">
        <v>-1</v>
      </c>
      <c r="X27" s="1">
        <v>-1</v>
      </c>
      <c r="Y27" s="1">
        <v>0</v>
      </c>
      <c r="Z27" s="1">
        <v>100</v>
      </c>
      <c r="AA27" s="1">
        <v>-1</v>
      </c>
      <c r="AB27" s="1">
        <v>-1</v>
      </c>
      <c r="AC27" s="1">
        <v>-1</v>
      </c>
      <c r="AD27" s="1">
        <v>-1</v>
      </c>
      <c r="AE27" s="1">
        <v>30</v>
      </c>
    </row>
    <row r="28" spans="1:31" x14ac:dyDescent="0.3">
      <c r="A28" s="1">
        <v>26</v>
      </c>
      <c r="B28" s="1">
        <v>1</v>
      </c>
      <c r="C28" s="1" t="s">
        <v>473</v>
      </c>
      <c r="D28" s="1" t="str">
        <f>VLOOKUP(C28,TextTag!$A:$B,2,0)</f>
        <v>원정 보충</v>
      </c>
      <c r="E28" s="1" t="s">
        <v>474</v>
      </c>
      <c r="F28" s="1" t="str">
        <f>VLOOKUP(E28,TextTag!$A:$B,2,0)</f>
        <v>덕분에 원정대가 높은 성과를 냈네.
정말 고맙게 생각하고 있어.
이번 원정에 잃어버린 장비를 보충하겠네.</v>
      </c>
      <c r="G28" s="1">
        <v>2</v>
      </c>
      <c r="H28" s="1" t="str">
        <f>VLOOKUP(G28,Reference!$A:$B,2,0)</f>
        <v>미션 클리어</v>
      </c>
      <c r="I28" s="1">
        <v>22</v>
      </c>
      <c r="J28" s="1">
        <v>-1</v>
      </c>
      <c r="K28" s="1">
        <v>-1</v>
      </c>
      <c r="L28" s="1" t="str">
        <f>VLOOKUP(K28,Reference!$A:$B,2,0)</f>
        <v>없음</v>
      </c>
      <c r="M28" s="1">
        <v>-1</v>
      </c>
      <c r="N28" s="1">
        <v>-1</v>
      </c>
      <c r="O28" s="1">
        <v>-1</v>
      </c>
      <c r="P28" s="1" t="str">
        <f>VLOOKUP(O28,Reference!$A:$B,2,0)</f>
        <v>없음</v>
      </c>
      <c r="Q28" s="1">
        <v>-1</v>
      </c>
      <c r="R28" s="1">
        <v>-1</v>
      </c>
      <c r="S28" s="1">
        <v>-250051</v>
      </c>
      <c r="T28" s="1">
        <v>-76</v>
      </c>
      <c r="U28" s="1">
        <v>-1</v>
      </c>
      <c r="V28" s="1">
        <v>-1</v>
      </c>
      <c r="W28" s="1">
        <v>-1</v>
      </c>
      <c r="X28" s="1">
        <v>-1</v>
      </c>
      <c r="Y28" s="1">
        <v>0</v>
      </c>
      <c r="Z28" s="1">
        <v>100</v>
      </c>
      <c r="AA28" s="1">
        <v>-1</v>
      </c>
      <c r="AB28" s="1">
        <v>-1</v>
      </c>
      <c r="AC28" s="1">
        <v>-1</v>
      </c>
      <c r="AD28" s="1">
        <v>-1</v>
      </c>
      <c r="AE28" s="1">
        <v>30</v>
      </c>
    </row>
    <row r="29" spans="1:31" x14ac:dyDescent="0.3">
      <c r="A29" s="1">
        <v>27</v>
      </c>
      <c r="B29" s="1">
        <v>2</v>
      </c>
      <c r="C29" s="1" t="s">
        <v>475</v>
      </c>
      <c r="D29" s="1" t="str">
        <f>VLOOKUP(C29,TextTag!$A:$B,2,0)</f>
        <v>손실 보충 3</v>
      </c>
      <c r="E29" s="1" t="s">
        <v>476</v>
      </c>
      <c r="F29" s="1" t="str">
        <f>VLOOKUP(E29,TextTag!$A:$B,2,0)</f>
        <v>전쟁 중 잃은 중요 물자를 보충하려 합니다.
중요 물자를 요청합니다.</v>
      </c>
      <c r="G29" s="1">
        <v>2</v>
      </c>
      <c r="H29" s="1" t="str">
        <f>VLOOKUP(G29,Reference!$A:$B,2,0)</f>
        <v>미션 클리어</v>
      </c>
      <c r="I29" s="1">
        <v>25</v>
      </c>
      <c r="J29" s="1">
        <v>-1</v>
      </c>
      <c r="K29" s="1">
        <v>-1</v>
      </c>
      <c r="L29" s="1" t="str">
        <f>VLOOKUP(K29,Reference!$A:$B,2,0)</f>
        <v>없음</v>
      </c>
      <c r="M29" s="1">
        <v>-1</v>
      </c>
      <c r="N29" s="1">
        <v>-1</v>
      </c>
      <c r="O29" s="1">
        <v>-1</v>
      </c>
      <c r="P29" s="1" t="str">
        <f>VLOOKUP(O29,Reference!$A:$B,2,0)</f>
        <v>없음</v>
      </c>
      <c r="Q29" s="1">
        <v>-1</v>
      </c>
      <c r="R29" s="1">
        <v>-1</v>
      </c>
      <c r="S29" s="1">
        <v>-260053</v>
      </c>
      <c r="T29" s="1">
        <v>-79</v>
      </c>
      <c r="U29" s="1">
        <v>-1</v>
      </c>
      <c r="V29" s="1">
        <v>-1</v>
      </c>
      <c r="W29" s="1">
        <v>-1</v>
      </c>
      <c r="X29" s="1">
        <v>-1</v>
      </c>
      <c r="Y29" s="1">
        <v>0</v>
      </c>
      <c r="Z29" s="1">
        <v>100</v>
      </c>
      <c r="AA29" s="1">
        <v>-1</v>
      </c>
      <c r="AB29" s="1">
        <v>-1</v>
      </c>
      <c r="AC29" s="1">
        <v>-1</v>
      </c>
      <c r="AD29" s="1">
        <v>-1</v>
      </c>
      <c r="AE29" s="1">
        <v>30</v>
      </c>
    </row>
    <row r="30" spans="1:31" x14ac:dyDescent="0.3">
      <c r="A30" s="1">
        <v>28</v>
      </c>
      <c r="B30" s="1">
        <v>1</v>
      </c>
      <c r="C30" s="1" t="s">
        <v>477</v>
      </c>
      <c r="D30" s="1" t="str">
        <f>VLOOKUP(C30,TextTag!$A:$B,2,0)</f>
        <v>선물</v>
      </c>
      <c r="E30" s="1" t="s">
        <v>478</v>
      </c>
      <c r="F30" s="1" t="str">
        <f>VLOOKUP(E30,TextTag!$A:$B,2,0)</f>
        <v>저번에 이야기했던 용병단과 의견 다툼이 있어서 말이야. 
좋은 검을 하나 선물해주기로 했네. 
하나 만들어 주겠나?</v>
      </c>
      <c r="G30" s="1">
        <v>2</v>
      </c>
      <c r="H30" s="1" t="str">
        <f>VLOOKUP(G30,Reference!$A:$B,2,0)</f>
        <v>미션 클리어</v>
      </c>
      <c r="I30" s="1">
        <v>26</v>
      </c>
      <c r="J30" s="1">
        <v>-1</v>
      </c>
      <c r="K30" s="1">
        <v>-1</v>
      </c>
      <c r="L30" s="1" t="str">
        <f>VLOOKUP(K30,Reference!$A:$B,2,0)</f>
        <v>없음</v>
      </c>
      <c r="M30" s="1">
        <v>-1</v>
      </c>
      <c r="N30" s="1">
        <v>-1</v>
      </c>
      <c r="O30" s="1">
        <v>-1</v>
      </c>
      <c r="P30" s="1" t="str">
        <f>VLOOKUP(O30,Reference!$A:$B,2,0)</f>
        <v>없음</v>
      </c>
      <c r="Q30" s="1">
        <v>-1</v>
      </c>
      <c r="R30" s="1">
        <v>-1</v>
      </c>
      <c r="S30" s="1">
        <v>-270055</v>
      </c>
      <c r="T30" s="1">
        <v>-82</v>
      </c>
      <c r="U30" s="1">
        <v>-1</v>
      </c>
      <c r="V30" s="1">
        <v>-1</v>
      </c>
      <c r="W30" s="1">
        <v>-1</v>
      </c>
      <c r="X30" s="1">
        <v>-1</v>
      </c>
      <c r="Y30" s="1">
        <v>0</v>
      </c>
      <c r="Z30" s="1">
        <v>100</v>
      </c>
      <c r="AA30" s="1">
        <v>-1</v>
      </c>
      <c r="AB30" s="1">
        <v>-1</v>
      </c>
      <c r="AC30" s="1">
        <v>-1</v>
      </c>
      <c r="AD30" s="1">
        <v>-1</v>
      </c>
      <c r="AE30" s="1">
        <v>30</v>
      </c>
    </row>
    <row r="31" spans="1:31" x14ac:dyDescent="0.3">
      <c r="A31" s="1">
        <v>29</v>
      </c>
      <c r="B31" s="1">
        <v>1</v>
      </c>
      <c r="C31" s="1" t="s">
        <v>479</v>
      </c>
      <c r="D31" s="1" t="str">
        <f>VLOOKUP(C31,TextTag!$A:$B,2,0)</f>
        <v>선물 2</v>
      </c>
      <c r="E31" s="1" t="s">
        <v>480</v>
      </c>
      <c r="F31" s="1" t="str">
        <f>VLOOKUP(E31,TextTag!$A:$B,2,0)</f>
        <v>내가 보내준 검을 보고 마음에 들었나보더군. 몇 자루 더 요청하던데 가능한가?
(DEMO 마지막 임무입니다)</v>
      </c>
      <c r="G31" s="1">
        <v>2</v>
      </c>
      <c r="H31" s="1" t="str">
        <f>VLOOKUP(G31,Reference!$A:$B,2,0)</f>
        <v>미션 클리어</v>
      </c>
      <c r="I31" s="1">
        <v>28</v>
      </c>
      <c r="J31" s="1">
        <v>-1</v>
      </c>
      <c r="K31" s="1">
        <v>-1</v>
      </c>
      <c r="L31" s="1" t="str">
        <f>VLOOKUP(K31,Reference!$A:$B,2,0)</f>
        <v>없음</v>
      </c>
      <c r="M31" s="1">
        <v>-1</v>
      </c>
      <c r="N31" s="1">
        <v>-1</v>
      </c>
      <c r="O31" s="1">
        <v>-1</v>
      </c>
      <c r="P31" s="1" t="str">
        <f>VLOOKUP(O31,Reference!$A:$B,2,0)</f>
        <v>없음</v>
      </c>
      <c r="Q31" s="1">
        <v>-1</v>
      </c>
      <c r="R31" s="1">
        <v>-1</v>
      </c>
      <c r="S31" s="1">
        <v>-280057</v>
      </c>
      <c r="T31" s="1">
        <v>-85</v>
      </c>
      <c r="U31" s="1">
        <v>-1</v>
      </c>
      <c r="V31" s="1">
        <v>-1</v>
      </c>
      <c r="W31" s="1">
        <v>-1</v>
      </c>
      <c r="X31" s="1">
        <v>-1</v>
      </c>
      <c r="Y31" s="1">
        <v>0</v>
      </c>
      <c r="Z31" s="1">
        <v>100</v>
      </c>
      <c r="AA31" s="1">
        <v>-1</v>
      </c>
      <c r="AB31" s="1">
        <v>-1</v>
      </c>
      <c r="AC31" s="1">
        <v>-1</v>
      </c>
      <c r="AD31" s="1">
        <v>-1</v>
      </c>
      <c r="AE31" s="1">
        <v>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C64-0131-485B-B804-97154A8E94F6}">
  <dimension ref="A1:V11"/>
  <sheetViews>
    <sheetView zoomScale="85" zoomScaleNormal="85" workbookViewId="0">
      <selection activeCell="J5" sqref="J5"/>
    </sheetView>
  </sheetViews>
  <sheetFormatPr defaultRowHeight="16.5" x14ac:dyDescent="0.3"/>
  <cols>
    <col min="1" max="1" width="3.5" bestFit="1" customWidth="1"/>
    <col min="2" max="2" width="18.875" bestFit="1" customWidth="1"/>
    <col min="3" max="3" width="21" customWidth="1"/>
    <col min="4" max="4" width="12.5" bestFit="1" customWidth="1"/>
    <col min="5" max="5" width="17.375" bestFit="1" customWidth="1"/>
    <col min="6" max="6" width="17.375" customWidth="1"/>
    <col min="7" max="7" width="14.125" bestFit="1" customWidth="1"/>
    <col min="8" max="8" width="19.75" bestFit="1" customWidth="1"/>
    <col min="9" max="9" width="9.75" customWidth="1"/>
    <col min="10" max="10" width="14.75" customWidth="1"/>
    <col min="11" max="11" width="20.75" bestFit="1" customWidth="1"/>
    <col min="12" max="12" width="12.625" bestFit="1" customWidth="1"/>
    <col min="13" max="14" width="22.75" bestFit="1" customWidth="1"/>
    <col min="15" max="15" width="20.75" bestFit="1" customWidth="1"/>
    <col min="16" max="16" width="12.625" bestFit="1" customWidth="1"/>
    <col min="17" max="18" width="22.75" bestFit="1" customWidth="1"/>
    <col min="19" max="19" width="20.75" bestFit="1" customWidth="1"/>
    <col min="20" max="20" width="12.625" bestFit="1" customWidth="1"/>
    <col min="21" max="22" width="22.75" bestFit="1" customWidth="1"/>
  </cols>
  <sheetData>
    <row r="1" spans="1:22" x14ac:dyDescent="0.3">
      <c r="A1" s="2" t="s">
        <v>26</v>
      </c>
      <c r="B1" s="2" t="s">
        <v>27</v>
      </c>
      <c r="C1" s="2" t="s">
        <v>19</v>
      </c>
      <c r="D1" s="2" t="s">
        <v>29</v>
      </c>
      <c r="E1" s="2" t="s">
        <v>56</v>
      </c>
      <c r="F1" s="2" t="s">
        <v>70</v>
      </c>
      <c r="G1" s="2" t="s">
        <v>57</v>
      </c>
      <c r="H1" s="2" t="s">
        <v>143</v>
      </c>
      <c r="I1" s="2" t="s">
        <v>243</v>
      </c>
      <c r="J1" s="2" t="s">
        <v>884</v>
      </c>
      <c r="K1" s="2" t="s">
        <v>195</v>
      </c>
      <c r="L1" s="2" t="s">
        <v>22</v>
      </c>
      <c r="M1" s="2" t="s">
        <v>196</v>
      </c>
      <c r="N1" s="2" t="s">
        <v>197</v>
      </c>
      <c r="O1" s="2" t="s">
        <v>198</v>
      </c>
      <c r="P1" s="2" t="s">
        <v>23</v>
      </c>
      <c r="Q1" s="2" t="s">
        <v>199</v>
      </c>
      <c r="R1" s="2" t="s">
        <v>200</v>
      </c>
      <c r="S1" s="2" t="s">
        <v>201</v>
      </c>
      <c r="T1" s="2" t="s">
        <v>24</v>
      </c>
      <c r="U1" s="2" t="s">
        <v>202</v>
      </c>
      <c r="V1" s="2" t="s">
        <v>203</v>
      </c>
    </row>
    <row r="2" spans="1:22" x14ac:dyDescent="0.3">
      <c r="A2" s="1">
        <v>1</v>
      </c>
      <c r="B2" s="1" t="s">
        <v>20</v>
      </c>
      <c r="C2" s="1" t="str">
        <f>VLOOKUP(B2,TextTag!$A:$B,2,0)</f>
        <v>작은 숲 속 던전</v>
      </c>
      <c r="D2" s="1" t="s">
        <v>14</v>
      </c>
      <c r="E2" s="1">
        <v>4</v>
      </c>
      <c r="F2" s="1">
        <v>60</v>
      </c>
      <c r="G2" s="1">
        <v>1</v>
      </c>
      <c r="H2" s="1">
        <v>-1</v>
      </c>
      <c r="I2" s="1">
        <v>10</v>
      </c>
      <c r="J2" s="1">
        <v>-1</v>
      </c>
      <c r="K2" s="1">
        <v>-1</v>
      </c>
      <c r="L2" s="1" t="str">
        <f>VLOOKUP(K2,Reference!$G:$H,2,0)</f>
        <v>없음</v>
      </c>
      <c r="M2" s="1">
        <v>-1</v>
      </c>
      <c r="N2" s="1">
        <v>-1</v>
      </c>
      <c r="O2" s="1">
        <v>-1</v>
      </c>
      <c r="P2" s="1" t="str">
        <f>VLOOKUP(O2,Reference!$G:$H,2,0)</f>
        <v>없음</v>
      </c>
      <c r="Q2" s="1">
        <v>1</v>
      </c>
      <c r="R2" s="1">
        <v>1000</v>
      </c>
      <c r="S2" s="1">
        <v>-1</v>
      </c>
      <c r="T2" s="1" t="str">
        <f>VLOOKUP(S2,Reference!$G:$H,2,0)</f>
        <v>없음</v>
      </c>
      <c r="U2" s="1">
        <v>-1</v>
      </c>
      <c r="V2" s="1">
        <v>-1</v>
      </c>
    </row>
    <row r="3" spans="1:22" x14ac:dyDescent="0.3">
      <c r="A3" s="1">
        <v>2</v>
      </c>
      <c r="B3" s="1" t="s">
        <v>144</v>
      </c>
      <c r="C3" s="1" t="str">
        <f>VLOOKUP(B3,TextTag!$A:$B,2,0)</f>
        <v>고블린 던전</v>
      </c>
      <c r="D3" s="1" t="s">
        <v>14</v>
      </c>
      <c r="E3" s="1">
        <v>6</v>
      </c>
      <c r="F3" s="1">
        <v>90</v>
      </c>
      <c r="G3" s="1">
        <v>1</v>
      </c>
      <c r="H3" s="1">
        <v>0</v>
      </c>
      <c r="I3" s="1">
        <v>20</v>
      </c>
      <c r="J3" s="1">
        <v>3</v>
      </c>
      <c r="K3" s="1">
        <v>0</v>
      </c>
      <c r="L3" s="1" t="str">
        <f>VLOOKUP(K3,Reference!$G:$H,2,0)</f>
        <v>직업</v>
      </c>
      <c r="M3" s="1">
        <v>0</v>
      </c>
      <c r="N3" s="1">
        <v>1</v>
      </c>
      <c r="O3" s="1">
        <v>-1</v>
      </c>
      <c r="P3" s="1" t="str">
        <f>VLOOKUP(O3,Reference!$G:$H,2,0)</f>
        <v>없음</v>
      </c>
      <c r="Q3" s="1">
        <v>1</v>
      </c>
      <c r="R3" s="1">
        <v>1000</v>
      </c>
      <c r="S3" s="1">
        <v>-1</v>
      </c>
      <c r="T3" s="1" t="str">
        <f>VLOOKUP(S3,Reference!$G:$H,2,0)</f>
        <v>없음</v>
      </c>
      <c r="U3" s="1">
        <v>-1</v>
      </c>
      <c r="V3" s="1">
        <v>-1</v>
      </c>
    </row>
    <row r="4" spans="1:22" x14ac:dyDescent="0.3">
      <c r="A4" s="1">
        <v>3</v>
      </c>
      <c r="B4" s="1" t="s">
        <v>361</v>
      </c>
      <c r="C4" s="1" t="str">
        <f>VLOOKUP(B4,TextTag!$A:$B,2,0)</f>
        <v>하급 악마 야영지</v>
      </c>
      <c r="D4" s="1" t="s">
        <v>344</v>
      </c>
      <c r="E4" s="1">
        <v>8</v>
      </c>
      <c r="F4" s="1">
        <v>120</v>
      </c>
      <c r="G4" s="1">
        <v>1</v>
      </c>
      <c r="H4" s="1">
        <v>1</v>
      </c>
      <c r="I4" s="1">
        <v>30</v>
      </c>
      <c r="J4" s="1">
        <v>6</v>
      </c>
      <c r="K4" s="1">
        <v>1</v>
      </c>
      <c r="L4" s="1" t="str">
        <f>VLOOKUP(K4,Reference!$G:$H,2,0)</f>
        <v>레벨</v>
      </c>
      <c r="M4" s="1">
        <v>1</v>
      </c>
      <c r="N4" s="1">
        <v>3</v>
      </c>
      <c r="O4" s="1">
        <v>-1</v>
      </c>
      <c r="P4" s="1" t="str">
        <f>VLOOKUP(O4,Reference!$G:$H,2,0)</f>
        <v>없음</v>
      </c>
      <c r="Q4" s="1">
        <v>1</v>
      </c>
      <c r="R4" s="1">
        <v>1000</v>
      </c>
      <c r="S4" s="1">
        <v>-1</v>
      </c>
      <c r="T4" s="1" t="str">
        <f>VLOOKUP(S4,Reference!$G:$H,2,0)</f>
        <v>없음</v>
      </c>
      <c r="U4" s="1">
        <v>-1</v>
      </c>
      <c r="V4" s="1">
        <v>-1</v>
      </c>
    </row>
    <row r="5" spans="1:22" x14ac:dyDescent="0.3">
      <c r="A5" s="1">
        <v>4</v>
      </c>
      <c r="B5" s="1" t="s">
        <v>362</v>
      </c>
      <c r="C5" s="1" t="str">
        <f>VLOOKUP(B5,TextTag!$A:$B,2,0)</f>
        <v>소규모 도적단 야영지</v>
      </c>
      <c r="D5" s="1" t="s">
        <v>344</v>
      </c>
      <c r="E5" s="1">
        <v>8</v>
      </c>
      <c r="F5" s="1">
        <v>150</v>
      </c>
      <c r="G5" s="1">
        <v>1</v>
      </c>
      <c r="H5" s="1">
        <v>2</v>
      </c>
      <c r="I5" s="1">
        <v>40</v>
      </c>
      <c r="J5" s="1">
        <v>9</v>
      </c>
      <c r="K5" s="1">
        <v>2</v>
      </c>
      <c r="L5" s="1" t="e">
        <f>VLOOKUP(K5,Reference!$G:$H,2,0)</f>
        <v>#N/A</v>
      </c>
      <c r="M5" s="1">
        <v>2</v>
      </c>
      <c r="N5" s="1">
        <v>5</v>
      </c>
      <c r="O5" s="1">
        <v>-1</v>
      </c>
      <c r="P5" s="1" t="str">
        <f>VLOOKUP(O5,Reference!$G:$H,2,0)</f>
        <v>없음</v>
      </c>
      <c r="Q5" s="1">
        <v>1</v>
      </c>
      <c r="R5" s="1">
        <v>1000</v>
      </c>
      <c r="S5" s="1">
        <v>-1</v>
      </c>
      <c r="T5" s="1" t="str">
        <f>VLOOKUP(S5,Reference!$G:$H,2,0)</f>
        <v>없음</v>
      </c>
      <c r="U5" s="1">
        <v>-1</v>
      </c>
      <c r="V5" s="1">
        <v>-1</v>
      </c>
    </row>
    <row r="6" spans="1:22" x14ac:dyDescent="0.3">
      <c r="A6" s="1">
        <v>5</v>
      </c>
      <c r="B6" s="1" t="s">
        <v>363</v>
      </c>
      <c r="C6" s="1" t="str">
        <f>VLOOKUP(B6,TextTag!$A:$B,2,0)</f>
        <v>동굴 속 던전</v>
      </c>
      <c r="D6" s="1" t="s">
        <v>344</v>
      </c>
      <c r="E6" s="1">
        <v>10</v>
      </c>
      <c r="F6" s="1">
        <v>180</v>
      </c>
      <c r="G6" s="1">
        <v>1</v>
      </c>
      <c r="H6" s="1">
        <v>3</v>
      </c>
      <c r="I6" s="1">
        <v>50</v>
      </c>
      <c r="J6" s="1">
        <v>12</v>
      </c>
      <c r="K6" s="1">
        <v>3</v>
      </c>
      <c r="L6" s="1" t="e">
        <f>VLOOKUP(K6,Reference!$G:$H,2,0)</f>
        <v>#N/A</v>
      </c>
      <c r="M6" s="1">
        <v>3</v>
      </c>
      <c r="N6" s="1">
        <v>7</v>
      </c>
      <c r="O6" s="1">
        <v>-1</v>
      </c>
      <c r="P6" s="1" t="str">
        <f>VLOOKUP(O6,Reference!$G:$H,2,0)</f>
        <v>없음</v>
      </c>
      <c r="Q6" s="1">
        <v>1</v>
      </c>
      <c r="R6" s="1">
        <v>1000</v>
      </c>
      <c r="S6" s="1">
        <v>-1</v>
      </c>
      <c r="T6" s="1" t="str">
        <f>VLOOKUP(S6,Reference!$G:$H,2,0)</f>
        <v>없음</v>
      </c>
      <c r="U6" s="1">
        <v>-1</v>
      </c>
      <c r="V6" s="1">
        <v>-1</v>
      </c>
    </row>
    <row r="7" spans="1:22" x14ac:dyDescent="0.3">
      <c r="A7" s="1">
        <v>6</v>
      </c>
      <c r="B7" s="1" t="s">
        <v>364</v>
      </c>
      <c r="C7" s="1" t="str">
        <f>VLOOKUP(B7,TextTag!$A:$B,2,0)</f>
        <v>고블린 병참 기지</v>
      </c>
      <c r="D7" s="1" t="s">
        <v>344</v>
      </c>
      <c r="E7" s="1">
        <v>10</v>
      </c>
      <c r="F7" s="1">
        <v>210</v>
      </c>
      <c r="G7" s="1">
        <v>1</v>
      </c>
      <c r="H7" s="1">
        <v>4</v>
      </c>
      <c r="I7" s="1">
        <v>60</v>
      </c>
      <c r="J7" s="1">
        <v>15</v>
      </c>
      <c r="K7" s="1">
        <v>4</v>
      </c>
      <c r="L7" s="1" t="e">
        <f>VLOOKUP(K7,Reference!$G:$H,2,0)</f>
        <v>#N/A</v>
      </c>
      <c r="M7" s="1">
        <v>4</v>
      </c>
      <c r="N7" s="1">
        <v>9</v>
      </c>
      <c r="O7" s="1">
        <v>-1</v>
      </c>
      <c r="P7" s="1" t="str">
        <f>VLOOKUP(O7,Reference!$G:$H,2,0)</f>
        <v>없음</v>
      </c>
      <c r="Q7" s="1">
        <v>1</v>
      </c>
      <c r="R7" s="1">
        <v>1000</v>
      </c>
      <c r="S7" s="1">
        <v>-1</v>
      </c>
      <c r="T7" s="1" t="str">
        <f>VLOOKUP(S7,Reference!$G:$H,2,0)</f>
        <v>없음</v>
      </c>
      <c r="U7" s="1">
        <v>-1</v>
      </c>
      <c r="V7" s="1">
        <v>-1</v>
      </c>
    </row>
    <row r="8" spans="1:22" x14ac:dyDescent="0.3">
      <c r="A8" s="1">
        <v>7</v>
      </c>
      <c r="B8" s="1" t="s">
        <v>365</v>
      </c>
      <c r="C8" s="1" t="str">
        <f>VLOOKUP(B8,TextTag!$A:$B,2,0)</f>
        <v>악마 병참 기지</v>
      </c>
      <c r="D8" s="1" t="s">
        <v>344</v>
      </c>
      <c r="E8" s="1">
        <v>12</v>
      </c>
      <c r="F8" s="1">
        <v>240</v>
      </c>
      <c r="G8" s="1">
        <v>1</v>
      </c>
      <c r="H8" s="1">
        <v>5</v>
      </c>
      <c r="I8" s="1">
        <v>70</v>
      </c>
      <c r="J8" s="1">
        <v>18</v>
      </c>
      <c r="K8" s="1">
        <v>5</v>
      </c>
      <c r="L8" s="1" t="e">
        <f>VLOOKUP(K8,Reference!$G:$H,2,0)</f>
        <v>#N/A</v>
      </c>
      <c r="M8" s="1">
        <v>5</v>
      </c>
      <c r="N8" s="1">
        <v>11</v>
      </c>
      <c r="O8" s="1">
        <v>-1</v>
      </c>
      <c r="P8" s="1" t="str">
        <f>VLOOKUP(O8,Reference!$G:$H,2,0)</f>
        <v>없음</v>
      </c>
      <c r="Q8" s="1">
        <v>1</v>
      </c>
      <c r="R8" s="1">
        <v>1000</v>
      </c>
      <c r="S8" s="1">
        <v>-1</v>
      </c>
      <c r="T8" s="1" t="str">
        <f>VLOOKUP(S8,Reference!$G:$H,2,0)</f>
        <v>없음</v>
      </c>
      <c r="U8" s="1">
        <v>-1</v>
      </c>
      <c r="V8" s="1">
        <v>-1</v>
      </c>
    </row>
    <row r="9" spans="1:22" x14ac:dyDescent="0.3">
      <c r="A9" s="1">
        <v>8</v>
      </c>
      <c r="B9" s="1" t="s">
        <v>366</v>
      </c>
      <c r="C9" s="1" t="str">
        <f>VLOOKUP(B9,TextTag!$A:$B,2,0)</f>
        <v>버려진 성 내 던전</v>
      </c>
      <c r="D9" s="1" t="s">
        <v>344</v>
      </c>
      <c r="E9" s="1">
        <v>12</v>
      </c>
      <c r="F9" s="1">
        <v>270</v>
      </c>
      <c r="G9" s="1">
        <v>1</v>
      </c>
      <c r="H9" s="1">
        <v>6</v>
      </c>
      <c r="I9" s="1">
        <v>80</v>
      </c>
      <c r="J9" s="1">
        <v>21</v>
      </c>
      <c r="K9" s="1">
        <v>6</v>
      </c>
      <c r="L9" s="1" t="e">
        <f>VLOOKUP(K9,Reference!$G:$H,2,0)</f>
        <v>#N/A</v>
      </c>
      <c r="M9" s="1">
        <v>6</v>
      </c>
      <c r="N9" s="1">
        <v>13</v>
      </c>
      <c r="O9" s="1">
        <v>-1</v>
      </c>
      <c r="P9" s="1" t="str">
        <f>VLOOKUP(O9,Reference!$G:$H,2,0)</f>
        <v>없음</v>
      </c>
      <c r="Q9" s="1">
        <v>1</v>
      </c>
      <c r="R9" s="1">
        <v>1000</v>
      </c>
      <c r="S9" s="1">
        <v>-1</v>
      </c>
      <c r="T9" s="1" t="str">
        <f>VLOOKUP(S9,Reference!$G:$H,2,0)</f>
        <v>없음</v>
      </c>
      <c r="U9" s="1">
        <v>-1</v>
      </c>
      <c r="V9" s="1">
        <v>-1</v>
      </c>
    </row>
    <row r="10" spans="1:22" x14ac:dyDescent="0.3">
      <c r="A10" s="1">
        <v>9</v>
      </c>
      <c r="B10" s="1" t="s">
        <v>367</v>
      </c>
      <c r="C10" s="1" t="str">
        <f>VLOOKUP(B10,TextTag!$A:$B,2,0)</f>
        <v>전쟁 골렘 기지</v>
      </c>
      <c r="D10" s="1" t="s">
        <v>344</v>
      </c>
      <c r="E10" s="1">
        <v>14</v>
      </c>
      <c r="F10" s="1">
        <v>300</v>
      </c>
      <c r="G10" s="1">
        <v>1</v>
      </c>
      <c r="H10" s="1">
        <v>7</v>
      </c>
      <c r="I10" s="1">
        <v>90</v>
      </c>
      <c r="J10" s="1">
        <v>24</v>
      </c>
      <c r="K10" s="1">
        <v>7</v>
      </c>
      <c r="L10" s="1" t="e">
        <f>VLOOKUP(K10,Reference!$G:$H,2,0)</f>
        <v>#N/A</v>
      </c>
      <c r="M10" s="1">
        <v>7</v>
      </c>
      <c r="N10" s="1">
        <v>15</v>
      </c>
      <c r="O10" s="1">
        <v>-1</v>
      </c>
      <c r="P10" s="1" t="str">
        <f>VLOOKUP(O10,Reference!$G:$H,2,0)</f>
        <v>없음</v>
      </c>
      <c r="Q10" s="1">
        <v>1</v>
      </c>
      <c r="R10" s="1">
        <v>1000</v>
      </c>
      <c r="S10" s="1">
        <v>-1</v>
      </c>
      <c r="T10" s="1" t="str">
        <f>VLOOKUP(S10,Reference!$G:$H,2,0)</f>
        <v>없음</v>
      </c>
      <c r="U10" s="1">
        <v>-1</v>
      </c>
      <c r="V10" s="1">
        <v>-1</v>
      </c>
    </row>
    <row r="11" spans="1:22" x14ac:dyDescent="0.3">
      <c r="A11" s="1">
        <v>10</v>
      </c>
      <c r="B11" s="1" t="s">
        <v>368</v>
      </c>
      <c r="C11" s="1" t="str">
        <f>VLOOKUP(B11,TextTag!$A:$B,2,0)</f>
        <v>악마 격전지</v>
      </c>
      <c r="D11" s="1" t="s">
        <v>344</v>
      </c>
      <c r="E11" s="1">
        <v>16</v>
      </c>
      <c r="F11" s="1">
        <v>330</v>
      </c>
      <c r="G11" s="1">
        <v>1</v>
      </c>
      <c r="H11" s="1">
        <v>8</v>
      </c>
      <c r="I11" s="1">
        <v>100</v>
      </c>
      <c r="J11" s="1">
        <v>27</v>
      </c>
      <c r="K11" s="1">
        <v>8</v>
      </c>
      <c r="L11" s="1" t="e">
        <f>VLOOKUP(K11,Reference!$G:$H,2,0)</f>
        <v>#N/A</v>
      </c>
      <c r="M11" s="1">
        <v>8</v>
      </c>
      <c r="N11" s="1">
        <v>17</v>
      </c>
      <c r="O11" s="1">
        <v>-1</v>
      </c>
      <c r="P11" s="1" t="str">
        <f>VLOOKUP(O11,Reference!$G:$H,2,0)</f>
        <v>없음</v>
      </c>
      <c r="Q11" s="1">
        <v>1</v>
      </c>
      <c r="R11" s="1">
        <v>1000</v>
      </c>
      <c r="S11" s="1">
        <v>-1</v>
      </c>
      <c r="T11" s="1" t="str">
        <f>VLOOKUP(S11,Reference!$G:$H,2,0)</f>
        <v>없음</v>
      </c>
      <c r="U11" s="1">
        <v>-1</v>
      </c>
      <c r="V11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1975-8DB0-44C6-A265-CFA567B2CE61}">
  <dimension ref="A1:E8"/>
  <sheetViews>
    <sheetView workbookViewId="0">
      <selection activeCell="E7" sqref="E7"/>
    </sheetView>
  </sheetViews>
  <sheetFormatPr defaultRowHeight="16.5" x14ac:dyDescent="0.3"/>
  <cols>
    <col min="4" max="4" width="14" bestFit="1" customWidth="1"/>
    <col min="5" max="5" width="14.375" bestFit="1" customWidth="1"/>
  </cols>
  <sheetData>
    <row r="1" spans="1:5" x14ac:dyDescent="0.3">
      <c r="A1" s="2" t="s">
        <v>2</v>
      </c>
      <c r="B1" s="2" t="s">
        <v>193</v>
      </c>
      <c r="C1" s="2" t="s">
        <v>194</v>
      </c>
      <c r="D1" s="2" t="s">
        <v>244</v>
      </c>
      <c r="E1" s="2" t="s">
        <v>245</v>
      </c>
    </row>
    <row r="2" spans="1:5" x14ac:dyDescent="0.3">
      <c r="A2" s="1">
        <v>1</v>
      </c>
      <c r="B2" s="1">
        <v>0</v>
      </c>
      <c r="C2" s="1">
        <v>199</v>
      </c>
      <c r="D2" s="1">
        <v>1</v>
      </c>
      <c r="E2" s="1">
        <v>29</v>
      </c>
    </row>
    <row r="3" spans="1:5" x14ac:dyDescent="0.3">
      <c r="A3" s="1">
        <v>2</v>
      </c>
      <c r="B3" s="1">
        <v>200</v>
      </c>
      <c r="C3" s="1">
        <v>399</v>
      </c>
      <c r="D3" s="1">
        <v>30</v>
      </c>
      <c r="E3" s="1">
        <v>59</v>
      </c>
    </row>
    <row r="4" spans="1:5" x14ac:dyDescent="0.3">
      <c r="A4" s="1">
        <v>3</v>
      </c>
      <c r="B4" s="1">
        <v>400</v>
      </c>
      <c r="C4" s="1">
        <v>599</v>
      </c>
      <c r="D4" s="1">
        <v>60</v>
      </c>
      <c r="E4" s="1">
        <v>89</v>
      </c>
    </row>
    <row r="5" spans="1:5" x14ac:dyDescent="0.3">
      <c r="A5" s="1">
        <v>4</v>
      </c>
      <c r="B5" s="1">
        <v>600</v>
      </c>
      <c r="C5" s="1">
        <v>799</v>
      </c>
      <c r="D5" s="1">
        <v>90</v>
      </c>
      <c r="E5" s="1">
        <v>119</v>
      </c>
    </row>
    <row r="6" spans="1:5" x14ac:dyDescent="0.3">
      <c r="A6" s="1">
        <v>5</v>
      </c>
      <c r="B6" s="1">
        <v>800</v>
      </c>
      <c r="C6" s="1">
        <v>999</v>
      </c>
      <c r="D6" s="1">
        <v>120</v>
      </c>
      <c r="E6" s="1">
        <v>149</v>
      </c>
    </row>
    <row r="7" spans="1:5" x14ac:dyDescent="0.3">
      <c r="A7" s="1">
        <v>6</v>
      </c>
      <c r="B7" s="1">
        <v>1000</v>
      </c>
      <c r="C7" s="1">
        <v>1199</v>
      </c>
      <c r="D7" s="1">
        <v>150</v>
      </c>
      <c r="E7" s="1">
        <v>179</v>
      </c>
    </row>
    <row r="8" spans="1:5" x14ac:dyDescent="0.3">
      <c r="A8" s="1">
        <v>7</v>
      </c>
      <c r="B8" s="1">
        <v>1200</v>
      </c>
      <c r="C8" s="1">
        <v>1399</v>
      </c>
      <c r="D8" s="1">
        <v>180</v>
      </c>
      <c r="E8" s="1">
        <v>209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Reference</vt:lpstr>
      <vt:lpstr>TextTag</vt:lpstr>
      <vt:lpstr>Item</vt:lpstr>
      <vt:lpstr>MergeItem</vt:lpstr>
      <vt:lpstr>Building</vt:lpstr>
      <vt:lpstr>Trader</vt:lpstr>
      <vt:lpstr>Quest</vt:lpstr>
      <vt:lpstr>Expedition</vt:lpstr>
      <vt:lpstr>Lv</vt:lpstr>
      <vt:lpstr>RewardProb</vt:lpstr>
      <vt:lpstr>Hero</vt:lpstr>
      <vt:lpstr>Dialog</vt:lpstr>
      <vt:lpstr>InjuryProb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경수</dc:creator>
  <cp:lastModifiedBy>김 경수</cp:lastModifiedBy>
  <dcterms:created xsi:type="dcterms:W3CDTF">2025-04-14T02:46:55Z</dcterms:created>
  <dcterms:modified xsi:type="dcterms:W3CDTF">2025-09-03T06:56:18Z</dcterms:modified>
</cp:coreProperties>
</file>