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"/>
    </mc:Choice>
  </mc:AlternateContent>
  <xr:revisionPtr revIDLastSave="0" documentId="13_ncr:1_{F4724421-D48A-4611-B303-59535D11CF89}" xr6:coauthVersionLast="45" xr6:coauthVersionMax="45" xr10:uidLastSave="{00000000-0000-0000-0000-000000000000}"/>
  <bookViews>
    <workbookView xWindow="3075" yWindow="30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8" i="1" l="1"/>
  <c r="G84" i="1"/>
  <c r="C51" i="1"/>
  <c r="C52" i="1"/>
  <c r="C53" i="1"/>
  <c r="C57" i="1"/>
  <c r="C58" i="1"/>
  <c r="C59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D80" i="1"/>
  <c r="E80" i="1" s="1"/>
  <c r="E79" i="1"/>
  <c r="D79" i="1"/>
  <c r="D78" i="1"/>
  <c r="E78" i="1" s="1"/>
  <c r="D77" i="1"/>
  <c r="E77" i="1" s="1"/>
  <c r="D76" i="1"/>
  <c r="E76" i="1" s="1"/>
  <c r="D75" i="1"/>
  <c r="E75" i="1" s="1"/>
  <c r="D74" i="1"/>
  <c r="E74" i="1" s="1"/>
  <c r="E73" i="1"/>
  <c r="D73" i="1"/>
  <c r="E72" i="1"/>
  <c r="D72" i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62" i="1" l="1"/>
  <c r="C50" i="1"/>
  <c r="C61" i="1"/>
  <c r="C60" i="1"/>
  <c r="C56" i="1"/>
  <c r="C55" i="1"/>
  <c r="C54" i="1"/>
  <c r="E81" i="1" l="1"/>
  <c r="E82" i="1"/>
  <c r="E83" i="1"/>
  <c r="E84" i="1"/>
  <c r="E85" i="1"/>
  <c r="K88" i="1" s="1"/>
  <c r="E86" i="1"/>
  <c r="E87" i="1"/>
  <c r="E88" i="1"/>
  <c r="I84" i="1" l="1"/>
  <c r="I88" i="1"/>
  <c r="J85" i="1"/>
  <c r="J86" i="1"/>
  <c r="J87" i="1"/>
  <c r="J88" i="1"/>
  <c r="H84" i="1"/>
  <c r="H88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2" i="1" l="1"/>
  <c r="C22" i="1"/>
  <c r="E49" i="1"/>
  <c r="C49" i="1"/>
  <c r="E39" i="1"/>
  <c r="C39" i="1"/>
  <c r="E10" i="1"/>
  <c r="C10" i="1"/>
  <c r="E34" i="1"/>
  <c r="C34" i="1"/>
  <c r="E24" i="1"/>
  <c r="C24" i="1"/>
  <c r="E48" i="1"/>
  <c r="C48" i="1"/>
  <c r="E14" i="1"/>
  <c r="C14" i="1"/>
  <c r="E28" i="1"/>
  <c r="C28" i="1"/>
  <c r="E23" i="1"/>
  <c r="C23" i="1"/>
  <c r="E37" i="1"/>
  <c r="C37" i="1"/>
  <c r="E27" i="1"/>
  <c r="C27" i="1"/>
  <c r="E17" i="1"/>
  <c r="C17" i="1"/>
  <c r="E35" i="1"/>
  <c r="C35" i="1"/>
  <c r="E38" i="1"/>
  <c r="C38" i="1"/>
  <c r="E3" i="1"/>
  <c r="C3" i="1"/>
  <c r="E4" i="1"/>
  <c r="C4" i="1"/>
  <c r="E5" i="1"/>
  <c r="C5" i="1"/>
  <c r="E42" i="1"/>
  <c r="C42" i="1"/>
  <c r="E11" i="1"/>
  <c r="C11" i="1"/>
  <c r="E12" i="1"/>
  <c r="C12" i="1"/>
  <c r="E26" i="1"/>
  <c r="C26" i="1"/>
  <c r="E40" i="1"/>
  <c r="C40" i="1"/>
  <c r="E41" i="1"/>
  <c r="C41" i="1"/>
  <c r="E18" i="1"/>
  <c r="C18" i="1"/>
  <c r="E30" i="1"/>
  <c r="C30" i="1"/>
  <c r="E7" i="1"/>
  <c r="C7" i="1"/>
  <c r="E19" i="1"/>
  <c r="C19" i="1"/>
  <c r="E31" i="1"/>
  <c r="C31" i="1"/>
  <c r="E43" i="1"/>
  <c r="C43" i="1"/>
  <c r="E47" i="1"/>
  <c r="C47" i="1"/>
  <c r="E25" i="1"/>
  <c r="C25" i="1"/>
  <c r="E15" i="1"/>
  <c r="C15" i="1"/>
  <c r="E16" i="1"/>
  <c r="C16" i="1"/>
  <c r="E29" i="1"/>
  <c r="C29" i="1"/>
  <c r="E6" i="1"/>
  <c r="C6" i="1"/>
  <c r="E8" i="1"/>
  <c r="C8" i="1"/>
  <c r="E20" i="1"/>
  <c r="C20" i="1"/>
  <c r="E32" i="1"/>
  <c r="C32" i="1"/>
  <c r="E44" i="1"/>
  <c r="C44" i="1"/>
  <c r="E46" i="1"/>
  <c r="C46" i="1"/>
  <c r="E36" i="1"/>
  <c r="C36" i="1"/>
  <c r="E13" i="1"/>
  <c r="C13" i="1"/>
  <c r="E2" i="1"/>
  <c r="C2" i="1"/>
  <c r="E9" i="1"/>
  <c r="C9" i="1"/>
  <c r="E21" i="1"/>
  <c r="C21" i="1"/>
  <c r="E33" i="1"/>
  <c r="C33" i="1"/>
  <c r="E45" i="1"/>
  <c r="C45" i="1"/>
</calcChain>
</file>

<file path=xl/sharedStrings.xml><?xml version="1.0" encoding="utf-8"?>
<sst xmlns="http://schemas.openxmlformats.org/spreadsheetml/2006/main" count="180" uniqueCount="10">
  <si>
    <t>timepoint</t>
  </si>
  <si>
    <t>strain</t>
  </si>
  <si>
    <t>JCVI-syn3B</t>
  </si>
  <si>
    <t>Ancestor</t>
  </si>
  <si>
    <t>JCVI-syn1.0</t>
  </si>
  <si>
    <t>Evolved</t>
  </si>
  <si>
    <t>Area</t>
  </si>
  <si>
    <t>Pixels</t>
  </si>
  <si>
    <t>Volume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</si>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</sst>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61" workbookViewId="0">
      <selection activeCell="G84" sqref="G84"/>
    </sheetView>
  </sheetViews>
  <sheetFormatPr defaultRowHeight="15" x14ac:dyDescent="0.25"/>
  <cols>
    <col min="1" max="1" width="11" customWidth="1"/>
    <col min="2" max="3" width="14.140625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6</v>
      </c>
      <c r="E1" t="s">
        <v>8</v>
      </c>
      <c r="F1" t="s">
        <v>7</v>
      </c>
    </row>
    <row r="2" spans="1:6" x14ac:dyDescent="0.25">
      <c r="A2" t="s">
        <v>3</v>
      </c>
      <c r="B2" t="s">
        <v>2</v>
      </c>
      <c r="C2">
        <f>2*SQRT(D2/PI())</f>
        <v>0.39863497648793167</v>
      </c>
      <c r="D2">
        <f t="shared" ref="D2:D65" si="0">F2*(0.0645)^2</f>
        <v>0.1248075</v>
      </c>
      <c r="E2">
        <f>4/3*((PI())^(-1/2))*(D2)^(3/2)</f>
        <v>3.3168423218678342E-2</v>
      </c>
      <c r="F2">
        <v>30</v>
      </c>
    </row>
    <row r="3" spans="1:6" x14ac:dyDescent="0.25">
      <c r="A3" t="s">
        <v>3</v>
      </c>
      <c r="B3" t="s">
        <v>2</v>
      </c>
      <c r="C3">
        <f t="shared" ref="C3:C66" si="1">2*SQRT(D3/PI())</f>
        <v>0.54948039501979895</v>
      </c>
      <c r="D3">
        <f t="shared" si="0"/>
        <v>0.23713424999999999</v>
      </c>
      <c r="E3">
        <f t="shared" ref="E3:E66" si="2">4/3*((PI())^(-1/2))*(D3)^(3/2)</f>
        <v>8.6867080908482455E-2</v>
      </c>
      <c r="F3">
        <v>57</v>
      </c>
    </row>
    <row r="4" spans="1:6" x14ac:dyDescent="0.25">
      <c r="A4" t="s">
        <v>3</v>
      </c>
      <c r="B4" t="s">
        <v>2</v>
      </c>
      <c r="C4">
        <f t="shared" si="1"/>
        <v>0.34137059913187917</v>
      </c>
      <c r="D4">
        <f t="shared" si="0"/>
        <v>9.1525499999999996E-2</v>
      </c>
      <c r="E4">
        <f t="shared" si="2"/>
        <v>2.0829409847229873E-2</v>
      </c>
      <c r="F4">
        <v>22</v>
      </c>
    </row>
    <row r="5" spans="1:6" x14ac:dyDescent="0.25">
      <c r="A5" t="s">
        <v>3</v>
      </c>
      <c r="B5" t="s">
        <v>2</v>
      </c>
      <c r="C5">
        <f t="shared" si="1"/>
        <v>0.67493818544712936</v>
      </c>
      <c r="D5">
        <f t="shared" si="0"/>
        <v>0.35778149999999997</v>
      </c>
      <c r="E5">
        <f t="shared" si="2"/>
        <v>0.16098693093103472</v>
      </c>
      <c r="F5">
        <v>86</v>
      </c>
    </row>
    <row r="6" spans="1:6" x14ac:dyDescent="0.25">
      <c r="A6" t="s">
        <v>3</v>
      </c>
      <c r="B6" t="s">
        <v>2</v>
      </c>
      <c r="C6">
        <f t="shared" si="1"/>
        <v>0.64277958558652748</v>
      </c>
      <c r="D6">
        <f t="shared" si="0"/>
        <v>0.3244995</v>
      </c>
      <c r="E6">
        <f t="shared" si="2"/>
        <v>0.1390544360886902</v>
      </c>
      <c r="F6">
        <v>78</v>
      </c>
    </row>
    <row r="7" spans="1:6" x14ac:dyDescent="0.25">
      <c r="A7" t="s">
        <v>3</v>
      </c>
      <c r="B7" t="s">
        <v>2</v>
      </c>
      <c r="C7">
        <f t="shared" si="1"/>
        <v>0.84563248527826917</v>
      </c>
      <c r="D7">
        <f t="shared" si="0"/>
        <v>0.56163374999999993</v>
      </c>
      <c r="E7">
        <f t="shared" si="2"/>
        <v>0.3166238292191027</v>
      </c>
      <c r="F7">
        <v>135</v>
      </c>
    </row>
    <row r="8" spans="1:6" x14ac:dyDescent="0.25">
      <c r="A8" t="s">
        <v>3</v>
      </c>
      <c r="B8" t="s">
        <v>2</v>
      </c>
      <c r="C8">
        <f t="shared" si="1"/>
        <v>0.83934516769082146</v>
      </c>
      <c r="D8">
        <f t="shared" si="0"/>
        <v>0.55331324999999998</v>
      </c>
      <c r="E8">
        <f t="shared" si="2"/>
        <v>0.30961386840453553</v>
      </c>
      <c r="F8">
        <v>133</v>
      </c>
    </row>
    <row r="9" spans="1:6" x14ac:dyDescent="0.25">
      <c r="A9" t="s">
        <v>3</v>
      </c>
      <c r="B9" t="s">
        <v>2</v>
      </c>
      <c r="C9">
        <f t="shared" si="1"/>
        <v>0.61756265006141775</v>
      </c>
      <c r="D9">
        <f t="shared" si="0"/>
        <v>0.29953799999999997</v>
      </c>
      <c r="E9">
        <f t="shared" si="2"/>
        <v>0.12332232071606462</v>
      </c>
      <c r="F9">
        <v>72</v>
      </c>
    </row>
    <row r="10" spans="1:6" x14ac:dyDescent="0.25">
      <c r="A10" t="s">
        <v>3</v>
      </c>
      <c r="B10" t="s">
        <v>2</v>
      </c>
      <c r="C10">
        <f t="shared" si="1"/>
        <v>0.63448530795820557</v>
      </c>
      <c r="D10">
        <f t="shared" si="0"/>
        <v>0.31617899999999999</v>
      </c>
      <c r="E10">
        <f t="shared" si="2"/>
        <v>0.13374062012327828</v>
      </c>
      <c r="F10">
        <v>76</v>
      </c>
    </row>
    <row r="11" spans="1:6" x14ac:dyDescent="0.25">
      <c r="A11" t="s">
        <v>3</v>
      </c>
      <c r="B11" t="s">
        <v>2</v>
      </c>
      <c r="C11">
        <f t="shared" si="1"/>
        <v>0.74221793353595544</v>
      </c>
      <c r="D11">
        <f t="shared" si="0"/>
        <v>0.432666</v>
      </c>
      <c r="E11">
        <f t="shared" si="2"/>
        <v>0.2140883096208451</v>
      </c>
      <c r="F11">
        <v>104</v>
      </c>
    </row>
    <row r="12" spans="1:6" x14ac:dyDescent="0.25">
      <c r="A12" t="s">
        <v>3</v>
      </c>
      <c r="B12" t="s">
        <v>2</v>
      </c>
      <c r="C12">
        <f t="shared" si="1"/>
        <v>0.31724265397910278</v>
      </c>
      <c r="D12">
        <f t="shared" si="0"/>
        <v>7.9044749999999997E-2</v>
      </c>
      <c r="E12">
        <f t="shared" si="2"/>
        <v>1.6717577515409785E-2</v>
      </c>
      <c r="F12">
        <v>19</v>
      </c>
    </row>
    <row r="13" spans="1:6" x14ac:dyDescent="0.25">
      <c r="A13" t="s">
        <v>3</v>
      </c>
      <c r="B13" t="s">
        <v>2</v>
      </c>
      <c r="C13">
        <f t="shared" si="1"/>
        <v>0.29112182511064227</v>
      </c>
      <c r="D13">
        <f t="shared" si="0"/>
        <v>6.6563999999999998E-2</v>
      </c>
      <c r="E13">
        <f t="shared" si="2"/>
        <v>1.2918822111109852E-2</v>
      </c>
      <c r="F13">
        <v>16</v>
      </c>
    </row>
    <row r="14" spans="1:6" x14ac:dyDescent="0.25">
      <c r="A14" t="s">
        <v>3</v>
      </c>
      <c r="B14" t="s">
        <v>2</v>
      </c>
      <c r="C14">
        <f t="shared" si="1"/>
        <v>0.50423779228381338</v>
      </c>
      <c r="D14">
        <f t="shared" si="0"/>
        <v>0.19969199999999998</v>
      </c>
      <c r="E14">
        <f t="shared" si="2"/>
        <v>6.7128168811159503E-2</v>
      </c>
      <c r="F14">
        <v>48</v>
      </c>
    </row>
    <row r="15" spans="1:6" x14ac:dyDescent="0.25">
      <c r="A15" t="s">
        <v>3</v>
      </c>
      <c r="B15" t="s">
        <v>2</v>
      </c>
      <c r="C15">
        <f t="shared" si="1"/>
        <v>0.36390228138830277</v>
      </c>
      <c r="D15">
        <f t="shared" si="0"/>
        <v>0.10400624999999999</v>
      </c>
      <c r="E15">
        <f t="shared" si="2"/>
        <v>2.5232074435761431E-2</v>
      </c>
      <c r="F15">
        <v>25</v>
      </c>
    </row>
    <row r="16" spans="1:6" x14ac:dyDescent="0.25">
      <c r="A16" t="s">
        <v>3</v>
      </c>
      <c r="B16" t="s">
        <v>2</v>
      </c>
      <c r="C16">
        <f t="shared" si="1"/>
        <v>0.51975641950360507</v>
      </c>
      <c r="D16">
        <f t="shared" si="0"/>
        <v>0.21217274999999999</v>
      </c>
      <c r="E16">
        <f t="shared" si="2"/>
        <v>7.3518765904155639E-2</v>
      </c>
      <c r="F16">
        <v>51</v>
      </c>
    </row>
    <row r="17" spans="1:6" x14ac:dyDescent="0.25">
      <c r="A17" t="s">
        <v>3</v>
      </c>
      <c r="B17" t="s">
        <v>2</v>
      </c>
      <c r="C17">
        <f t="shared" si="1"/>
        <v>0.10292710834356963</v>
      </c>
      <c r="D17">
        <f t="shared" si="0"/>
        <v>8.3204999999999998E-3</v>
      </c>
      <c r="E17">
        <f t="shared" si="2"/>
        <v>5.7093666998178074E-4</v>
      </c>
      <c r="F17">
        <v>2</v>
      </c>
    </row>
    <row r="18" spans="1:6" x14ac:dyDescent="0.25">
      <c r="A18" t="s">
        <v>3</v>
      </c>
      <c r="B18" t="s">
        <v>2</v>
      </c>
      <c r="C18">
        <f t="shared" si="1"/>
        <v>0.36390228138830277</v>
      </c>
      <c r="D18">
        <f t="shared" si="0"/>
        <v>0.10400624999999999</v>
      </c>
      <c r="E18">
        <f t="shared" si="2"/>
        <v>2.5232074435761431E-2</v>
      </c>
      <c r="F18">
        <v>25</v>
      </c>
    </row>
    <row r="19" spans="1:6" x14ac:dyDescent="0.25">
      <c r="A19" t="s">
        <v>3</v>
      </c>
      <c r="B19" t="s">
        <v>2</v>
      </c>
      <c r="C19">
        <f t="shared" si="1"/>
        <v>0.1782749811272091</v>
      </c>
      <c r="D19">
        <f t="shared" si="0"/>
        <v>2.4961499999999998E-2</v>
      </c>
      <c r="E19">
        <f t="shared" si="2"/>
        <v>2.9666739609378865E-3</v>
      </c>
      <c r="F19">
        <v>6</v>
      </c>
    </row>
    <row r="20" spans="1:6" x14ac:dyDescent="0.25">
      <c r="A20" t="s">
        <v>3</v>
      </c>
      <c r="B20" t="s">
        <v>2</v>
      </c>
      <c r="C20">
        <f t="shared" si="1"/>
        <v>0.40522443077326703</v>
      </c>
      <c r="D20">
        <f t="shared" si="0"/>
        <v>0.12896774999999999</v>
      </c>
      <c r="E20">
        <f t="shared" si="2"/>
        <v>3.4840588721239331E-2</v>
      </c>
      <c r="F20">
        <v>31</v>
      </c>
    </row>
    <row r="21" spans="1:6" x14ac:dyDescent="0.25">
      <c r="A21" t="s">
        <v>3</v>
      </c>
      <c r="B21" t="s">
        <v>2</v>
      </c>
      <c r="C21">
        <f t="shared" si="1"/>
        <v>0.48277093108773261</v>
      </c>
      <c r="D21">
        <f t="shared" si="0"/>
        <v>0.18305099999999999</v>
      </c>
      <c r="E21">
        <f t="shared" si="2"/>
        <v>5.8914467804360354E-2</v>
      </c>
      <c r="F21">
        <v>44</v>
      </c>
    </row>
    <row r="22" spans="1:6" x14ac:dyDescent="0.25">
      <c r="A22" t="s">
        <v>3</v>
      </c>
      <c r="B22" t="s">
        <v>2</v>
      </c>
      <c r="C22">
        <f t="shared" si="1"/>
        <v>0.40522443077326703</v>
      </c>
      <c r="D22">
        <f t="shared" si="0"/>
        <v>0.12896774999999999</v>
      </c>
      <c r="E22">
        <f t="shared" si="2"/>
        <v>3.4840588721239331E-2</v>
      </c>
      <c r="F22">
        <v>31</v>
      </c>
    </row>
    <row r="23" spans="1:6" x14ac:dyDescent="0.25">
      <c r="A23" t="s">
        <v>3</v>
      </c>
      <c r="B23" t="s">
        <v>2</v>
      </c>
      <c r="C23">
        <f t="shared" si="1"/>
        <v>0.50423779228381338</v>
      </c>
      <c r="D23">
        <f t="shared" si="0"/>
        <v>0.19969199999999998</v>
      </c>
      <c r="E23">
        <f t="shared" si="2"/>
        <v>6.7128168811159503E-2</v>
      </c>
      <c r="F23">
        <v>48</v>
      </c>
    </row>
    <row r="24" spans="1:6" x14ac:dyDescent="0.25">
      <c r="A24" t="s">
        <v>3</v>
      </c>
      <c r="B24" t="s">
        <v>2</v>
      </c>
      <c r="C24">
        <f t="shared" si="1"/>
        <v>0.21834136883298169</v>
      </c>
      <c r="D24">
        <f t="shared" si="0"/>
        <v>3.7442249999999996E-2</v>
      </c>
      <c r="E24">
        <f t="shared" si="2"/>
        <v>5.4501280781244672E-3</v>
      </c>
      <c r="F24">
        <v>9</v>
      </c>
    </row>
    <row r="25" spans="1:6" x14ac:dyDescent="0.25">
      <c r="A25" t="s">
        <v>3</v>
      </c>
      <c r="B25" t="s">
        <v>2</v>
      </c>
      <c r="C25">
        <f t="shared" si="1"/>
        <v>0.1782749811272091</v>
      </c>
      <c r="D25">
        <f t="shared" si="0"/>
        <v>2.4961499999999998E-2</v>
      </c>
      <c r="E25">
        <f t="shared" si="2"/>
        <v>2.9666739609378865E-3</v>
      </c>
      <c r="F25">
        <v>6</v>
      </c>
    </row>
    <row r="26" spans="1:6" x14ac:dyDescent="0.25">
      <c r="A26" t="s">
        <v>3</v>
      </c>
      <c r="B26" t="s">
        <v>2</v>
      </c>
      <c r="C26">
        <f t="shared" si="1"/>
        <v>0.23015201098370747</v>
      </c>
      <c r="D26">
        <f t="shared" si="0"/>
        <v>4.1602500000000001E-2</v>
      </c>
      <c r="E26">
        <f t="shared" si="2"/>
        <v>6.3832660246331309E-3</v>
      </c>
      <c r="F26">
        <v>10</v>
      </c>
    </row>
    <row r="27" spans="1:6" x14ac:dyDescent="0.25">
      <c r="A27" t="s">
        <v>3</v>
      </c>
      <c r="B27" t="s">
        <v>2</v>
      </c>
      <c r="C27">
        <f t="shared" si="1"/>
        <v>0.50423779228381338</v>
      </c>
      <c r="D27">
        <f t="shared" si="0"/>
        <v>0.19969199999999998</v>
      </c>
      <c r="E27">
        <f t="shared" si="2"/>
        <v>6.7128168811159503E-2</v>
      </c>
      <c r="F27">
        <v>48</v>
      </c>
    </row>
    <row r="28" spans="1:6" x14ac:dyDescent="0.25">
      <c r="A28" t="s">
        <v>3</v>
      </c>
      <c r="B28" t="s">
        <v>2</v>
      </c>
      <c r="C28">
        <f t="shared" si="1"/>
        <v>0.37817834421286006</v>
      </c>
      <c r="D28">
        <f t="shared" si="0"/>
        <v>0.11232675</v>
      </c>
      <c r="E28">
        <f t="shared" si="2"/>
        <v>2.8319696217207917E-2</v>
      </c>
      <c r="F28">
        <v>27</v>
      </c>
    </row>
    <row r="29" spans="1:6" x14ac:dyDescent="0.25">
      <c r="A29" t="s">
        <v>3</v>
      </c>
      <c r="B29" t="s">
        <v>2</v>
      </c>
      <c r="C29">
        <f t="shared" si="1"/>
        <v>0.41170843337427854</v>
      </c>
      <c r="D29">
        <f t="shared" si="0"/>
        <v>0.133128</v>
      </c>
      <c r="E29">
        <f t="shared" si="2"/>
        <v>3.6539946878833954E-2</v>
      </c>
      <c r="F29">
        <v>32</v>
      </c>
    </row>
    <row r="30" spans="1:6" x14ac:dyDescent="0.25">
      <c r="A30" t="s">
        <v>3</v>
      </c>
      <c r="B30" t="s">
        <v>2</v>
      </c>
      <c r="C30">
        <f t="shared" si="1"/>
        <v>0.43668273766596338</v>
      </c>
      <c r="D30">
        <f t="shared" si="0"/>
        <v>0.14976899999999999</v>
      </c>
      <c r="E30">
        <f t="shared" si="2"/>
        <v>4.3601024624995766E-2</v>
      </c>
      <c r="F30">
        <v>36</v>
      </c>
    </row>
    <row r="31" spans="1:6" x14ac:dyDescent="0.25">
      <c r="A31" t="s">
        <v>3</v>
      </c>
      <c r="B31" t="s">
        <v>2</v>
      </c>
      <c r="C31">
        <f t="shared" si="1"/>
        <v>0.4427062323837615</v>
      </c>
      <c r="D31">
        <f t="shared" si="0"/>
        <v>0.15392924999999999</v>
      </c>
      <c r="E31">
        <f t="shared" si="2"/>
        <v>4.5430292214105411E-2</v>
      </c>
      <c r="F31">
        <v>37</v>
      </c>
    </row>
    <row r="32" spans="1:6" x14ac:dyDescent="0.25">
      <c r="A32" t="s">
        <v>3</v>
      </c>
      <c r="B32" t="s">
        <v>2</v>
      </c>
      <c r="C32">
        <f t="shared" si="1"/>
        <v>0.49362107079751488</v>
      </c>
      <c r="D32">
        <f t="shared" si="0"/>
        <v>0.1913715</v>
      </c>
      <c r="E32">
        <f t="shared" si="2"/>
        <v>6.2976669833417737E-2</v>
      </c>
      <c r="F32">
        <v>46</v>
      </c>
    </row>
    <row r="33" spans="1:6" x14ac:dyDescent="0.25">
      <c r="A33" t="s">
        <v>3</v>
      </c>
      <c r="B33" t="s">
        <v>2</v>
      </c>
      <c r="C33">
        <f t="shared" si="1"/>
        <v>0.31724265397910278</v>
      </c>
      <c r="D33">
        <f t="shared" si="0"/>
        <v>7.9044749999999997E-2</v>
      </c>
      <c r="E33">
        <f t="shared" si="2"/>
        <v>1.6717577515409785E-2</v>
      </c>
      <c r="F33">
        <v>19</v>
      </c>
    </row>
    <row r="34" spans="1:6" x14ac:dyDescent="0.25">
      <c r="A34" t="s">
        <v>3</v>
      </c>
      <c r="B34" t="s">
        <v>2</v>
      </c>
      <c r="C34">
        <f t="shared" si="1"/>
        <v>0.34904280649748765</v>
      </c>
      <c r="D34">
        <f t="shared" si="0"/>
        <v>9.568575E-2</v>
      </c>
      <c r="E34">
        <f t="shared" si="2"/>
        <v>2.226561514787798E-2</v>
      </c>
      <c r="F34">
        <v>23</v>
      </c>
    </row>
    <row r="35" spans="1:6" x14ac:dyDescent="0.25">
      <c r="A35" t="s">
        <v>3</v>
      </c>
      <c r="B35" t="s">
        <v>2</v>
      </c>
      <c r="C35">
        <f t="shared" si="1"/>
        <v>0.25211889614190669</v>
      </c>
      <c r="D35">
        <f t="shared" si="0"/>
        <v>4.9922999999999995E-2</v>
      </c>
      <c r="E35">
        <f t="shared" si="2"/>
        <v>8.3910211013949396E-3</v>
      </c>
      <c r="F35">
        <v>12</v>
      </c>
    </row>
    <row r="36" spans="1:6" x14ac:dyDescent="0.25">
      <c r="A36" t="s">
        <v>3</v>
      </c>
      <c r="B36" t="s">
        <v>2</v>
      </c>
      <c r="C36">
        <f t="shared" si="1"/>
        <v>0.36390228138830277</v>
      </c>
      <c r="D36">
        <f t="shared" si="0"/>
        <v>0.10400624999999999</v>
      </c>
      <c r="E36">
        <f t="shared" si="2"/>
        <v>2.5232074435761431E-2</v>
      </c>
      <c r="F36">
        <v>25</v>
      </c>
    </row>
    <row r="37" spans="1:6" x14ac:dyDescent="0.25">
      <c r="A37" t="s">
        <v>3</v>
      </c>
      <c r="B37" t="s">
        <v>2</v>
      </c>
      <c r="C37">
        <f t="shared" si="1"/>
        <v>0.32548409534060063</v>
      </c>
      <c r="D37">
        <f t="shared" si="0"/>
        <v>8.3205000000000001E-2</v>
      </c>
      <c r="E37">
        <f t="shared" si="2"/>
        <v>1.8054602768543114E-2</v>
      </c>
      <c r="F37">
        <v>20</v>
      </c>
    </row>
    <row r="38" spans="1:6" x14ac:dyDescent="0.25">
      <c r="A38" t="s">
        <v>3</v>
      </c>
      <c r="B38" t="s">
        <v>2</v>
      </c>
      <c r="C38">
        <f t="shared" si="1"/>
        <v>0.32548409534060063</v>
      </c>
      <c r="D38">
        <f t="shared" si="0"/>
        <v>8.3205000000000001E-2</v>
      </c>
      <c r="E38">
        <f t="shared" si="2"/>
        <v>1.8054602768543114E-2</v>
      </c>
      <c r="F38">
        <v>20</v>
      </c>
    </row>
    <row r="39" spans="1:6" x14ac:dyDescent="0.25">
      <c r="A39" t="s">
        <v>3</v>
      </c>
      <c r="B39" t="s">
        <v>2</v>
      </c>
      <c r="C39">
        <f t="shared" si="1"/>
        <v>0.43668273766596338</v>
      </c>
      <c r="D39">
        <f t="shared" si="0"/>
        <v>0.14976899999999999</v>
      </c>
      <c r="E39">
        <f t="shared" si="2"/>
        <v>4.3601024624995766E-2</v>
      </c>
      <c r="F39">
        <v>36</v>
      </c>
    </row>
    <row r="40" spans="1:6" x14ac:dyDescent="0.25">
      <c r="A40" t="s">
        <v>3</v>
      </c>
      <c r="B40" t="s">
        <v>2</v>
      </c>
      <c r="C40">
        <f t="shared" si="1"/>
        <v>0.51975641950360507</v>
      </c>
      <c r="D40">
        <f t="shared" si="0"/>
        <v>0.21217274999999999</v>
      </c>
      <c r="E40">
        <f t="shared" si="2"/>
        <v>7.3518765904155639E-2</v>
      </c>
      <c r="F40">
        <v>51</v>
      </c>
    </row>
    <row r="41" spans="1:6" x14ac:dyDescent="0.25">
      <c r="A41" t="s">
        <v>3</v>
      </c>
      <c r="B41" t="s">
        <v>2</v>
      </c>
      <c r="C41">
        <f t="shared" si="1"/>
        <v>0.31724265397910278</v>
      </c>
      <c r="D41">
        <f t="shared" si="0"/>
        <v>7.9044749999999997E-2</v>
      </c>
      <c r="E41">
        <f t="shared" si="2"/>
        <v>1.6717577515409785E-2</v>
      </c>
      <c r="F41">
        <v>19</v>
      </c>
    </row>
    <row r="42" spans="1:6" x14ac:dyDescent="0.25">
      <c r="A42" t="s">
        <v>3</v>
      </c>
      <c r="B42" t="s">
        <v>2</v>
      </c>
      <c r="C42">
        <f t="shared" si="1"/>
        <v>0.35654996225441821</v>
      </c>
      <c r="D42">
        <f t="shared" si="0"/>
        <v>9.984599999999999E-2</v>
      </c>
      <c r="E42">
        <f t="shared" si="2"/>
        <v>2.3733391687503099E-2</v>
      </c>
      <c r="F42">
        <v>24</v>
      </c>
    </row>
    <row r="43" spans="1:6" x14ac:dyDescent="0.25">
      <c r="A43" t="s">
        <v>3</v>
      </c>
      <c r="B43" t="s">
        <v>2</v>
      </c>
      <c r="C43">
        <f t="shared" si="1"/>
        <v>0.53975430973651828</v>
      </c>
      <c r="D43">
        <f t="shared" si="0"/>
        <v>0.22881374999999998</v>
      </c>
      <c r="E43">
        <f t="shared" si="2"/>
        <v>8.2335471792982826E-2</v>
      </c>
      <c r="F43">
        <v>55</v>
      </c>
    </row>
    <row r="44" spans="1:6" x14ac:dyDescent="0.25">
      <c r="A44" t="s">
        <v>3</v>
      </c>
      <c r="B44" t="s">
        <v>2</v>
      </c>
      <c r="C44">
        <f t="shared" si="1"/>
        <v>0.36390228138830277</v>
      </c>
      <c r="D44">
        <f t="shared" si="0"/>
        <v>0.10400624999999999</v>
      </c>
      <c r="E44">
        <f t="shared" si="2"/>
        <v>2.5232074435761431E-2</v>
      </c>
      <c r="F44">
        <v>25</v>
      </c>
    </row>
    <row r="45" spans="1:6" x14ac:dyDescent="0.25">
      <c r="A45" t="s">
        <v>3</v>
      </c>
      <c r="B45" t="s">
        <v>2</v>
      </c>
      <c r="C45">
        <f t="shared" si="1"/>
        <v>0.21834136883298169</v>
      </c>
      <c r="D45">
        <f t="shared" si="0"/>
        <v>3.7442249999999996E-2</v>
      </c>
      <c r="E45">
        <f t="shared" si="2"/>
        <v>5.4501280781244672E-3</v>
      </c>
      <c r="F45">
        <v>9</v>
      </c>
    </row>
    <row r="46" spans="1:6" x14ac:dyDescent="0.25">
      <c r="A46" t="s">
        <v>3</v>
      </c>
      <c r="B46" t="s">
        <v>2</v>
      </c>
      <c r="C46">
        <f t="shared" si="1"/>
        <v>0.39863497648793167</v>
      </c>
      <c r="D46">
        <f t="shared" si="0"/>
        <v>0.1248075</v>
      </c>
      <c r="E46">
        <f t="shared" si="2"/>
        <v>3.3168423218678342E-2</v>
      </c>
      <c r="F46">
        <v>30</v>
      </c>
    </row>
    <row r="47" spans="1:6" x14ac:dyDescent="0.25">
      <c r="A47" t="s">
        <v>3</v>
      </c>
      <c r="B47" t="s">
        <v>2</v>
      </c>
      <c r="C47">
        <f t="shared" si="1"/>
        <v>0.41809189053064305</v>
      </c>
      <c r="D47">
        <f t="shared" si="0"/>
        <v>0.13728825</v>
      </c>
      <c r="E47">
        <f t="shared" si="2"/>
        <v>3.8266069326762367E-2</v>
      </c>
      <c r="F47">
        <v>33</v>
      </c>
    </row>
    <row r="48" spans="1:6" x14ac:dyDescent="0.25">
      <c r="A48" t="s">
        <v>3</v>
      </c>
      <c r="B48" t="s">
        <v>2</v>
      </c>
      <c r="C48">
        <f t="shared" si="1"/>
        <v>0.27231953184408653</v>
      </c>
      <c r="D48">
        <f t="shared" si="0"/>
        <v>5.8243499999999997E-2</v>
      </c>
      <c r="E48">
        <f t="shared" si="2"/>
        <v>1.0573895101974028E-2</v>
      </c>
      <c r="F48">
        <v>14</v>
      </c>
    </row>
    <row r="49" spans="1:6" x14ac:dyDescent="0.25">
      <c r="A49" t="s">
        <v>3</v>
      </c>
      <c r="B49" t="s">
        <v>2</v>
      </c>
      <c r="C49">
        <f t="shared" si="1"/>
        <v>0.47725336781140876</v>
      </c>
      <c r="D49">
        <f t="shared" si="0"/>
        <v>0.17889074999999999</v>
      </c>
      <c r="E49">
        <f t="shared" si="2"/>
        <v>5.6917475271872506E-2</v>
      </c>
      <c r="F49">
        <v>43</v>
      </c>
    </row>
    <row r="50" spans="1:6" x14ac:dyDescent="0.25">
      <c r="A50" t="s">
        <v>3</v>
      </c>
      <c r="B50" t="s">
        <v>4</v>
      </c>
      <c r="C50">
        <f t="shared" si="1"/>
        <v>0.82019408778046343</v>
      </c>
      <c r="D50">
        <f t="shared" si="0"/>
        <v>0.52835175000000001</v>
      </c>
      <c r="E50">
        <f t="shared" si="2"/>
        <v>0.28890065441230761</v>
      </c>
      <c r="F50">
        <v>127</v>
      </c>
    </row>
    <row r="51" spans="1:6" x14ac:dyDescent="0.25">
      <c r="A51" t="s">
        <v>3</v>
      </c>
      <c r="B51" t="s">
        <v>4</v>
      </c>
      <c r="C51">
        <f t="shared" si="1"/>
        <v>0.50946319394362394</v>
      </c>
      <c r="D51">
        <f t="shared" si="0"/>
        <v>0.20385224999999998</v>
      </c>
      <c r="E51">
        <f t="shared" si="2"/>
        <v>6.9236812251729396E-2</v>
      </c>
      <c r="F51">
        <v>49</v>
      </c>
    </row>
    <row r="52" spans="1:6" x14ac:dyDescent="0.25">
      <c r="A52" t="s">
        <v>3</v>
      </c>
      <c r="B52" t="s">
        <v>4</v>
      </c>
      <c r="C52">
        <f t="shared" si="1"/>
        <v>0.65905506212358755</v>
      </c>
      <c r="D52">
        <f t="shared" si="0"/>
        <v>0.34114050000000001</v>
      </c>
      <c r="E52">
        <f t="shared" si="2"/>
        <v>0.14988691561358108</v>
      </c>
      <c r="F52">
        <v>82</v>
      </c>
    </row>
    <row r="53" spans="1:6" x14ac:dyDescent="0.25">
      <c r="A53" t="s">
        <v>3</v>
      </c>
      <c r="B53" t="s">
        <v>4</v>
      </c>
      <c r="C53">
        <f t="shared" si="1"/>
        <v>0.72415639663159892</v>
      </c>
      <c r="D53">
        <f t="shared" si="0"/>
        <v>0.41186475</v>
      </c>
      <c r="E53">
        <f t="shared" si="2"/>
        <v>0.19883632883971622</v>
      </c>
      <c r="F53">
        <v>99</v>
      </c>
    </row>
    <row r="54" spans="1:6" x14ac:dyDescent="0.25">
      <c r="A54" t="s">
        <v>3</v>
      </c>
      <c r="B54" t="s">
        <v>4</v>
      </c>
      <c r="C54">
        <f t="shared" si="1"/>
        <v>0.58677479754927264</v>
      </c>
      <c r="D54">
        <f t="shared" si="0"/>
        <v>0.27041624999999997</v>
      </c>
      <c r="E54">
        <f t="shared" si="2"/>
        <v>0.10578229356518898</v>
      </c>
      <c r="F54">
        <v>65</v>
      </c>
    </row>
    <row r="55" spans="1:6" x14ac:dyDescent="0.25">
      <c r="A55" t="s">
        <v>3</v>
      </c>
      <c r="B55" t="s">
        <v>4</v>
      </c>
      <c r="C55">
        <f t="shared" si="1"/>
        <v>0.40522443077326703</v>
      </c>
      <c r="D55">
        <f t="shared" si="0"/>
        <v>0.12896774999999999</v>
      </c>
      <c r="E55">
        <f t="shared" si="2"/>
        <v>3.4840588721239331E-2</v>
      </c>
      <c r="F55">
        <v>31</v>
      </c>
    </row>
    <row r="56" spans="1:6" x14ac:dyDescent="0.25">
      <c r="A56" t="s">
        <v>3</v>
      </c>
      <c r="B56" t="s">
        <v>4</v>
      </c>
      <c r="C56">
        <f t="shared" si="1"/>
        <v>0.56492825886395848</v>
      </c>
      <c r="D56">
        <f t="shared" si="0"/>
        <v>0.25065506249999997</v>
      </c>
      <c r="E56">
        <f t="shared" si="2"/>
        <v>9.4401418689041103E-2</v>
      </c>
      <c r="F56">
        <v>60.25</v>
      </c>
    </row>
    <row r="57" spans="1:6" x14ac:dyDescent="0.25">
      <c r="A57" t="s">
        <v>3</v>
      </c>
      <c r="B57" t="s">
        <v>4</v>
      </c>
      <c r="C57">
        <f t="shared" si="1"/>
        <v>0.54097963324245535</v>
      </c>
      <c r="D57">
        <f t="shared" si="0"/>
        <v>0.2298538125</v>
      </c>
      <c r="E57">
        <f t="shared" si="2"/>
        <v>8.2897487457086708E-2</v>
      </c>
      <c r="F57">
        <v>55.25</v>
      </c>
    </row>
    <row r="58" spans="1:6" x14ac:dyDescent="0.25">
      <c r="A58" t="s">
        <v>3</v>
      </c>
      <c r="B58" t="s">
        <v>4</v>
      </c>
      <c r="C58">
        <f t="shared" si="1"/>
        <v>0.57307388580447161</v>
      </c>
      <c r="D58">
        <f t="shared" si="0"/>
        <v>0.25793549999999998</v>
      </c>
      <c r="E58">
        <f t="shared" si="2"/>
        <v>9.8544066181279477E-2</v>
      </c>
      <c r="F58">
        <v>62</v>
      </c>
    </row>
    <row r="59" spans="1:6" x14ac:dyDescent="0.25">
      <c r="A59" t="s">
        <v>3</v>
      </c>
      <c r="B59" t="s">
        <v>4</v>
      </c>
      <c r="C59">
        <f t="shared" si="1"/>
        <v>0.97916089673413087</v>
      </c>
      <c r="D59">
        <f t="shared" si="0"/>
        <v>0.75300524999999996</v>
      </c>
      <c r="E59">
        <f t="shared" si="2"/>
        <v>0.49154219722367221</v>
      </c>
      <c r="F59">
        <v>181</v>
      </c>
    </row>
    <row r="60" spans="1:6" x14ac:dyDescent="0.25">
      <c r="A60" t="s">
        <v>3</v>
      </c>
      <c r="B60" t="s">
        <v>4</v>
      </c>
      <c r="C60">
        <f t="shared" si="1"/>
        <v>0.41170843337427854</v>
      </c>
      <c r="D60">
        <f t="shared" si="0"/>
        <v>0.133128</v>
      </c>
      <c r="E60">
        <f t="shared" si="2"/>
        <v>3.6539946878833954E-2</v>
      </c>
      <c r="F60">
        <v>32</v>
      </c>
    </row>
    <row r="61" spans="1:6" x14ac:dyDescent="0.25">
      <c r="A61" t="s">
        <v>3</v>
      </c>
      <c r="B61" t="s">
        <v>4</v>
      </c>
      <c r="C61">
        <f t="shared" si="1"/>
        <v>0.29563561095332141</v>
      </c>
      <c r="D61">
        <f t="shared" si="0"/>
        <v>6.8644125E-2</v>
      </c>
      <c r="E61">
        <f t="shared" si="2"/>
        <v>1.3529098555154107E-2</v>
      </c>
      <c r="F61">
        <v>16.5</v>
      </c>
    </row>
    <row r="62" spans="1:6" x14ac:dyDescent="0.25">
      <c r="A62" t="s">
        <v>3</v>
      </c>
      <c r="B62" t="s">
        <v>4</v>
      </c>
      <c r="C62">
        <f t="shared" si="1"/>
        <v>0.37110896676797772</v>
      </c>
      <c r="D62">
        <f t="shared" si="0"/>
        <v>0.1081665</v>
      </c>
      <c r="E62">
        <f t="shared" si="2"/>
        <v>2.6761038702605645E-2</v>
      </c>
      <c r="F62">
        <v>26</v>
      </c>
    </row>
    <row r="63" spans="1:6" x14ac:dyDescent="0.25">
      <c r="A63" t="s">
        <v>3</v>
      </c>
      <c r="B63" t="s">
        <v>4</v>
      </c>
      <c r="C63">
        <f t="shared" si="1"/>
        <v>0.49362107079751488</v>
      </c>
      <c r="D63">
        <f t="shared" si="0"/>
        <v>0.1913715</v>
      </c>
      <c r="E63">
        <f t="shared" si="2"/>
        <v>6.2976669833417737E-2</v>
      </c>
      <c r="F63">
        <v>46</v>
      </c>
    </row>
    <row r="64" spans="1:6" x14ac:dyDescent="0.25">
      <c r="A64" t="s">
        <v>3</v>
      </c>
      <c r="B64" t="s">
        <v>4</v>
      </c>
      <c r="C64">
        <f t="shared" si="1"/>
        <v>0.45451380377651235</v>
      </c>
      <c r="D64">
        <f t="shared" si="0"/>
        <v>0.16224975</v>
      </c>
      <c r="E64">
        <f t="shared" si="2"/>
        <v>4.9163167356192125E-2</v>
      </c>
      <c r="F64">
        <v>39</v>
      </c>
    </row>
    <row r="65" spans="1:6" x14ac:dyDescent="0.25">
      <c r="A65" t="s">
        <v>3</v>
      </c>
      <c r="B65" t="s">
        <v>4</v>
      </c>
      <c r="C65">
        <f t="shared" si="1"/>
        <v>0.49362107079751488</v>
      </c>
      <c r="D65">
        <f t="shared" si="0"/>
        <v>0.1913715</v>
      </c>
      <c r="E65">
        <f t="shared" si="2"/>
        <v>6.2976669833417737E-2</v>
      </c>
      <c r="F65">
        <v>46</v>
      </c>
    </row>
    <row r="66" spans="1:6" x14ac:dyDescent="0.25">
      <c r="A66" t="s">
        <v>3</v>
      </c>
      <c r="B66" t="s">
        <v>4</v>
      </c>
      <c r="C66">
        <f t="shared" si="1"/>
        <v>0.4427062323837615</v>
      </c>
      <c r="D66">
        <f t="shared" ref="D66:D80" si="3">F66*(0.0645)^2</f>
        <v>0.15392924999999999</v>
      </c>
      <c r="E66">
        <f t="shared" si="2"/>
        <v>4.5430292214105411E-2</v>
      </c>
      <c r="F66">
        <v>37</v>
      </c>
    </row>
    <row r="67" spans="1:6" x14ac:dyDescent="0.25">
      <c r="A67" t="s">
        <v>3</v>
      </c>
      <c r="B67" t="s">
        <v>4</v>
      </c>
      <c r="C67">
        <f t="shared" ref="C67:C88" si="4">2*SQRT(D67/PI())</f>
        <v>0.54948039501979895</v>
      </c>
      <c r="D67">
        <f t="shared" si="3"/>
        <v>0.23713424999999999</v>
      </c>
      <c r="E67">
        <f t="shared" ref="E67:E80" si="5">4/3*((PI())^(-1/2))*(D67)^(3/2)</f>
        <v>8.6867080908482455E-2</v>
      </c>
      <c r="F67">
        <v>57</v>
      </c>
    </row>
    <row r="68" spans="1:6" x14ac:dyDescent="0.25">
      <c r="A68" t="s">
        <v>3</v>
      </c>
      <c r="B68" t="s">
        <v>4</v>
      </c>
      <c r="C68">
        <f t="shared" si="4"/>
        <v>0.49895766989923068</v>
      </c>
      <c r="D68">
        <f t="shared" si="3"/>
        <v>0.19553175</v>
      </c>
      <c r="E68">
        <f t="shared" si="5"/>
        <v>6.5041377580879273E-2</v>
      </c>
      <c r="F68">
        <v>47</v>
      </c>
    </row>
    <row r="69" spans="1:6" x14ac:dyDescent="0.25">
      <c r="A69" t="s">
        <v>3</v>
      </c>
      <c r="B69" t="s">
        <v>4</v>
      </c>
      <c r="C69">
        <f t="shared" si="4"/>
        <v>0.55188513471473977</v>
      </c>
      <c r="D69">
        <f t="shared" si="3"/>
        <v>0.23921437500000001</v>
      </c>
      <c r="E69">
        <f t="shared" si="5"/>
        <v>8.8012571715051502E-2</v>
      </c>
      <c r="F69">
        <v>57.5</v>
      </c>
    </row>
    <row r="70" spans="1:6" x14ac:dyDescent="0.25">
      <c r="A70" t="s">
        <v>3</v>
      </c>
      <c r="B70" t="s">
        <v>4</v>
      </c>
      <c r="C70">
        <f t="shared" si="4"/>
        <v>0.51975641950360507</v>
      </c>
      <c r="D70">
        <f t="shared" si="3"/>
        <v>0.21217274999999999</v>
      </c>
      <c r="E70">
        <f t="shared" si="5"/>
        <v>7.3518765904155639E-2</v>
      </c>
      <c r="F70">
        <v>51</v>
      </c>
    </row>
    <row r="71" spans="1:6" x14ac:dyDescent="0.25">
      <c r="A71" t="s">
        <v>3</v>
      </c>
      <c r="B71" t="s">
        <v>4</v>
      </c>
      <c r="C71">
        <f t="shared" si="4"/>
        <v>0.54463906368817305</v>
      </c>
      <c r="D71">
        <f t="shared" si="3"/>
        <v>0.23297399999999999</v>
      </c>
      <c r="E71">
        <f t="shared" si="5"/>
        <v>8.4591160815792238E-2</v>
      </c>
      <c r="F71">
        <v>56</v>
      </c>
    </row>
    <row r="72" spans="1:6" x14ac:dyDescent="0.25">
      <c r="A72" t="s">
        <v>3</v>
      </c>
      <c r="B72" t="s">
        <v>4</v>
      </c>
      <c r="C72">
        <f t="shared" si="4"/>
        <v>0.66902620423320258</v>
      </c>
      <c r="D72">
        <f t="shared" si="3"/>
        <v>0.35154112500000001</v>
      </c>
      <c r="E72">
        <f t="shared" si="5"/>
        <v>0.15679348299374657</v>
      </c>
      <c r="F72">
        <v>84.5</v>
      </c>
    </row>
    <row r="73" spans="1:6" x14ac:dyDescent="0.25">
      <c r="A73" t="s">
        <v>3</v>
      </c>
      <c r="B73" t="s">
        <v>4</v>
      </c>
      <c r="C73">
        <f t="shared" si="4"/>
        <v>0.56375499018551278</v>
      </c>
      <c r="D73">
        <f t="shared" si="3"/>
        <v>0.249615</v>
      </c>
      <c r="E73">
        <f t="shared" si="5"/>
        <v>9.3814467916771171E-2</v>
      </c>
      <c r="F73">
        <v>60</v>
      </c>
    </row>
    <row r="74" spans="1:6" x14ac:dyDescent="0.25">
      <c r="A74" t="s">
        <v>3</v>
      </c>
      <c r="B74" t="s">
        <v>4</v>
      </c>
      <c r="C74">
        <f t="shared" si="4"/>
        <v>0.9348818880679185</v>
      </c>
      <c r="D74">
        <f t="shared" si="3"/>
        <v>0.68644125</v>
      </c>
      <c r="E74">
        <f t="shared" si="5"/>
        <v>0.42782766123180133</v>
      </c>
      <c r="F74">
        <v>165</v>
      </c>
    </row>
    <row r="75" spans="1:6" x14ac:dyDescent="0.25">
      <c r="A75" t="s">
        <v>3</v>
      </c>
      <c r="B75" t="s">
        <v>4</v>
      </c>
      <c r="C75">
        <f t="shared" si="4"/>
        <v>0.49895766989923068</v>
      </c>
      <c r="D75">
        <f t="shared" si="3"/>
        <v>0.19553175</v>
      </c>
      <c r="E75">
        <f t="shared" si="5"/>
        <v>6.5041377580879273E-2</v>
      </c>
      <c r="F75">
        <v>47</v>
      </c>
    </row>
    <row r="76" spans="1:6" x14ac:dyDescent="0.25">
      <c r="A76" t="s">
        <v>3</v>
      </c>
      <c r="B76" t="s">
        <v>4</v>
      </c>
      <c r="C76">
        <f t="shared" si="4"/>
        <v>0.52984971949334503</v>
      </c>
      <c r="D76">
        <f t="shared" si="3"/>
        <v>0.22049325</v>
      </c>
      <c r="E76">
        <f t="shared" si="5"/>
        <v>7.7885524441783982E-2</v>
      </c>
      <c r="F76">
        <v>53</v>
      </c>
    </row>
    <row r="77" spans="1:6" x14ac:dyDescent="0.25">
      <c r="A77" t="s">
        <v>3</v>
      </c>
      <c r="B77" t="s">
        <v>4</v>
      </c>
      <c r="C77">
        <f t="shared" si="4"/>
        <v>0.8361837810612861</v>
      </c>
      <c r="D77">
        <f t="shared" si="3"/>
        <v>0.549153</v>
      </c>
      <c r="E77">
        <f t="shared" si="5"/>
        <v>0.30612855461409888</v>
      </c>
      <c r="F77">
        <v>132</v>
      </c>
    </row>
    <row r="78" spans="1:6" x14ac:dyDescent="0.25">
      <c r="A78" t="s">
        <v>3</v>
      </c>
      <c r="B78" t="s">
        <v>4</v>
      </c>
      <c r="C78">
        <f t="shared" si="4"/>
        <v>0.57996480135868012</v>
      </c>
      <c r="D78">
        <f t="shared" si="3"/>
        <v>0.264175875</v>
      </c>
      <c r="E78">
        <f t="shared" si="5"/>
        <v>0.10214180591208701</v>
      </c>
      <c r="F78">
        <v>63.5</v>
      </c>
    </row>
    <row r="79" spans="1:6" x14ac:dyDescent="0.25">
      <c r="A79" t="s">
        <v>3</v>
      </c>
      <c r="B79" t="s">
        <v>4</v>
      </c>
      <c r="C79">
        <f t="shared" si="4"/>
        <v>0.72048975840498741</v>
      </c>
      <c r="D79">
        <f t="shared" si="3"/>
        <v>0.40770449999999997</v>
      </c>
      <c r="E79">
        <f t="shared" si="5"/>
        <v>0.19583127780375076</v>
      </c>
      <c r="F79">
        <v>98</v>
      </c>
    </row>
    <row r="80" spans="1:6" x14ac:dyDescent="0.25">
      <c r="A80" t="s">
        <v>3</v>
      </c>
      <c r="B80" t="s">
        <v>4</v>
      </c>
      <c r="C80">
        <f t="shared" si="4"/>
        <v>0.50946319394362394</v>
      </c>
      <c r="D80">
        <f t="shared" si="3"/>
        <v>0.20385224999999998</v>
      </c>
      <c r="E80">
        <f t="shared" si="5"/>
        <v>6.9236812251729396E-2</v>
      </c>
      <c r="F80">
        <v>49</v>
      </c>
    </row>
    <row r="81" spans="1:11" x14ac:dyDescent="0.25">
      <c r="A81" t="s">
        <v>5</v>
      </c>
      <c r="B81" t="s">
        <v>4</v>
      </c>
      <c r="C81">
        <f t="shared" si="4"/>
        <v>1.1586193080296567</v>
      </c>
      <c r="D81">
        <v>1.0543174742647057</v>
      </c>
      <c r="E81">
        <f t="shared" ref="E81:E88" si="6">4/3*((PI())^(-1/2))*(D81)^(3/2)</f>
        <v>0.81436838831743241</v>
      </c>
      <c r="F81">
        <v>253.4264705882353</v>
      </c>
    </row>
    <row r="82" spans="1:11" x14ac:dyDescent="0.25">
      <c r="A82" t="s">
        <v>5</v>
      </c>
      <c r="B82" t="s">
        <v>4</v>
      </c>
      <c r="C82">
        <f t="shared" si="4"/>
        <v>0.96286928231164071</v>
      </c>
      <c r="D82">
        <v>0.72815618918918901</v>
      </c>
      <c r="E82">
        <f t="shared" si="6"/>
        <v>0.46741281819691577</v>
      </c>
      <c r="F82">
        <v>175.02702702702703</v>
      </c>
    </row>
    <row r="83" spans="1:11" x14ac:dyDescent="0.25">
      <c r="A83" t="s">
        <v>5</v>
      </c>
      <c r="B83" t="s">
        <v>4</v>
      </c>
      <c r="C83">
        <f t="shared" si="4"/>
        <v>0.89038393823058581</v>
      </c>
      <c r="D83">
        <v>0.62265075000000003</v>
      </c>
      <c r="E83">
        <f t="shared" si="6"/>
        <v>0.36959881795148525</v>
      </c>
      <c r="F83">
        <v>149.66666666666666</v>
      </c>
    </row>
    <row r="84" spans="1:11" x14ac:dyDescent="0.25">
      <c r="A84" t="s">
        <v>5</v>
      </c>
      <c r="B84" t="s">
        <v>4</v>
      </c>
      <c r="C84">
        <f t="shared" si="4"/>
        <v>1.0159514139819035</v>
      </c>
      <c r="D84">
        <v>0.81065442857142855</v>
      </c>
      <c r="E84">
        <f t="shared" si="6"/>
        <v>0.54905700863855655</v>
      </c>
      <c r="F84">
        <v>194.85714285714286</v>
      </c>
      <c r="G84">
        <f>AVERAGE((C81:C84))</f>
        <v>1.0069559856384467</v>
      </c>
      <c r="H84">
        <f>AVERAGE((D81:D84))</f>
        <v>0.80394471050633087</v>
      </c>
      <c r="I84">
        <f>AVERAGE((E81:E84))</f>
        <v>0.55010925827609747</v>
      </c>
    </row>
    <row r="85" spans="1:11" x14ac:dyDescent="0.25">
      <c r="A85" t="s">
        <v>5</v>
      </c>
      <c r="B85" t="s">
        <v>2</v>
      </c>
      <c r="C85">
        <f t="shared" si="4"/>
        <v>0.63142176799344929</v>
      </c>
      <c r="D85">
        <v>0.31313310267857147</v>
      </c>
      <c r="E85">
        <f t="shared" si="6"/>
        <v>0.13181270487371857</v>
      </c>
      <c r="F85">
        <v>75.267857142857139</v>
      </c>
      <c r="J85">
        <f t="shared" ref="J85:J87" si="7">SQRT(D85/PI())*2</f>
        <v>0.63142176799344929</v>
      </c>
    </row>
    <row r="86" spans="1:11" x14ac:dyDescent="0.25">
      <c r="A86" t="s">
        <v>5</v>
      </c>
      <c r="B86" t="s">
        <v>2</v>
      </c>
      <c r="C86">
        <f t="shared" si="4"/>
        <v>0.42962762513608677</v>
      </c>
      <c r="D86">
        <v>0.14496871153846153</v>
      </c>
      <c r="E86">
        <f t="shared" si="6"/>
        <v>4.15217088382051E-2</v>
      </c>
      <c r="F86">
        <v>34.846153846153847</v>
      </c>
      <c r="J86">
        <f t="shared" si="7"/>
        <v>0.42962762513608677</v>
      </c>
    </row>
    <row r="87" spans="1:11" x14ac:dyDescent="0.25">
      <c r="A87" t="s">
        <v>5</v>
      </c>
      <c r="B87" t="s">
        <v>2</v>
      </c>
      <c r="C87">
        <f t="shared" si="4"/>
        <v>0.47857284328431438</v>
      </c>
      <c r="D87">
        <v>0.17988128571428574</v>
      </c>
      <c r="E87">
        <f t="shared" si="6"/>
        <v>5.7390865571949223E-2</v>
      </c>
      <c r="F87">
        <v>43.238095238095241</v>
      </c>
      <c r="J87">
        <f t="shared" si="7"/>
        <v>0.47857284328431438</v>
      </c>
    </row>
    <row r="88" spans="1:11" x14ac:dyDescent="0.25">
      <c r="A88" t="s">
        <v>5</v>
      </c>
      <c r="B88" t="s">
        <v>2</v>
      </c>
      <c r="C88">
        <f t="shared" si="4"/>
        <v>0.4381074812153391</v>
      </c>
      <c r="D88">
        <v>0.15074788235294118</v>
      </c>
      <c r="E88">
        <f t="shared" si="6"/>
        <v>4.4029183357462219E-2</v>
      </c>
      <c r="F88">
        <v>36.235294117647058</v>
      </c>
      <c r="G88">
        <f>AVERAGE((C85:C88))</f>
        <v>0.49443242940729742</v>
      </c>
      <c r="H88">
        <f>AVERAGE((D85:D88))</f>
        <v>0.19718274557106497</v>
      </c>
      <c r="I88">
        <f>AVERAGE((E85:E88))</f>
        <v>6.8688615660333782E-2</v>
      </c>
      <c r="J88">
        <f>SQRT(D88/PI())*2</f>
        <v>0.4381074812153391</v>
      </c>
      <c r="K88">
        <f>_xlfn.STDEV.S((E85:E88))</f>
        <v>4.265527800034865E-2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2020-06-12T21:00:26Z</dcterms:modified>
</cp:coreProperties>
</file>