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1CBBED45-003E-4B82-A0EB-5AA02919FD35}" xr6:coauthVersionLast="45" xr6:coauthVersionMax="45" xr10:uidLastSave="{00000000-0000-0000-0000-000000000000}"/>
  <bookViews>
    <workbookView xWindow="585" yWindow="3720" windowWidth="25725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K13" i="1"/>
  <c r="L13" i="1"/>
  <c r="I13" i="1"/>
  <c r="J7" i="1"/>
  <c r="K7" i="1"/>
  <c r="L7" i="1"/>
  <c r="I7" i="1"/>
  <c r="L12" i="1" l="1"/>
  <c r="K12" i="1"/>
  <c r="J12" i="1"/>
  <c r="I12" i="1"/>
  <c r="L11" i="1"/>
  <c r="K11" i="1"/>
  <c r="J11" i="1"/>
  <c r="I11" i="1"/>
  <c r="J6" i="1"/>
  <c r="K6" i="1"/>
  <c r="L6" i="1"/>
  <c r="I6" i="1"/>
  <c r="J5" i="1"/>
  <c r="K5" i="1"/>
  <c r="L5" i="1"/>
  <c r="I5" i="1"/>
</calcChain>
</file>

<file path=xl/sharedStrings.xml><?xml version="1.0" encoding="utf-8"?>
<sst xmlns="http://schemas.openxmlformats.org/spreadsheetml/2006/main" count="20" uniqueCount="10">
  <si>
    <t>W</t>
  </si>
  <si>
    <t>History</t>
  </si>
  <si>
    <t>Strain</t>
  </si>
  <si>
    <t>syn1.0</t>
  </si>
  <si>
    <t>syn3B</t>
  </si>
  <si>
    <t>W_anc1.0</t>
  </si>
  <si>
    <t>W_anc3B</t>
  </si>
  <si>
    <t>W_anc.other</t>
  </si>
  <si>
    <t>W_anc.own</t>
  </si>
  <si>
    <t>dNds_gdtools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</si>
</sst>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I1" sqref="I1"/>
    </sheetView>
  </sheetViews>
  <sheetFormatPr defaultRowHeight="15" x14ac:dyDescent="0.25"/>
  <cols>
    <col min="2" max="2" width="10" customWidth="1"/>
    <col min="5" max="5" width="13.42578125" customWidth="1"/>
    <col min="8" max="8" width="18" customWidth="1"/>
  </cols>
  <sheetData>
    <row r="1" spans="1:12" x14ac:dyDescent="0.25">
      <c r="A1" t="s">
        <v>2</v>
      </c>
      <c r="B1" t="s">
        <v>5</v>
      </c>
      <c r="C1" t="s">
        <v>8</v>
      </c>
      <c r="D1" t="s">
        <v>6</v>
      </c>
      <c r="E1" t="s">
        <v>7</v>
      </c>
      <c r="F1" t="s">
        <v>0</v>
      </c>
      <c r="G1" t="s">
        <v>1</v>
      </c>
      <c r="H1" t="s">
        <v>9</v>
      </c>
    </row>
    <row r="2" spans="1:12" x14ac:dyDescent="0.25">
      <c r="A2" t="s">
        <v>3</v>
      </c>
      <c r="B2">
        <v>1.097961340709922</v>
      </c>
      <c r="C2">
        <v>1.097961340709922</v>
      </c>
      <c r="D2">
        <v>2.2913134372996398</v>
      </c>
      <c r="E2">
        <v>2.2913134372996398</v>
      </c>
      <c r="F2" s="1"/>
    </row>
    <row r="3" spans="1:12" x14ac:dyDescent="0.25">
      <c r="A3" t="s">
        <v>3</v>
      </c>
      <c r="B3">
        <v>1.2704927395056531</v>
      </c>
      <c r="C3">
        <v>1.2704927395056531</v>
      </c>
      <c r="D3">
        <v>2.6513657431132054</v>
      </c>
      <c r="E3">
        <v>2.6513657431132054</v>
      </c>
      <c r="F3" s="1"/>
    </row>
    <row r="4" spans="1:12" x14ac:dyDescent="0.25">
      <c r="A4" t="s">
        <v>3</v>
      </c>
      <c r="B4">
        <v>1.4280113315992817</v>
      </c>
      <c r="C4">
        <v>1.4280113315992817</v>
      </c>
      <c r="D4">
        <v>2.9800881245909401</v>
      </c>
      <c r="E4">
        <v>2.9800881245909401</v>
      </c>
      <c r="F4" s="1"/>
    </row>
    <row r="5" spans="1:12" x14ac:dyDescent="0.25">
      <c r="A5" t="s">
        <v>3</v>
      </c>
      <c r="B5">
        <v>1.5092979959344641</v>
      </c>
      <c r="C5">
        <v>1.5092979959344641</v>
      </c>
      <c r="D5">
        <v>3.1497236293747797</v>
      </c>
      <c r="E5">
        <v>3.1497236293747797</v>
      </c>
      <c r="F5" s="1"/>
      <c r="I5">
        <f>AVERAGE(B2:B7)</f>
        <v>1.305052701374501</v>
      </c>
      <c r="J5">
        <f t="shared" ref="J5:L5" si="0">AVERAGE(C2:C7)</f>
        <v>1.305052701374501</v>
      </c>
      <c r="K5">
        <f t="shared" si="0"/>
        <v>2.7234882323908818</v>
      </c>
      <c r="L5">
        <f t="shared" si="0"/>
        <v>2.7234882323908818</v>
      </c>
    </row>
    <row r="6" spans="1:12" x14ac:dyDescent="0.25">
      <c r="A6" t="s">
        <v>3</v>
      </c>
      <c r="B6">
        <v>1.2655771952748986</v>
      </c>
      <c r="C6">
        <v>1.2655771952748986</v>
      </c>
      <c r="D6">
        <v>2.641107592730346</v>
      </c>
      <c r="E6">
        <v>2.641107592730346</v>
      </c>
      <c r="F6" s="1"/>
      <c r="I6">
        <f>_xlfn.STDEV.S(B2:B7)/SQRT(COUNT(B2:B7))</f>
        <v>5.9047326243309994E-2</v>
      </c>
      <c r="J6">
        <f t="shared" ref="J6:L6" si="1">_xlfn.STDEV.S(C2:C7)/SQRT(COUNT(C2:C7))</f>
        <v>5.9047326243309994E-2</v>
      </c>
      <c r="K6">
        <f t="shared" si="1"/>
        <v>0.12322467744668508</v>
      </c>
      <c r="L6">
        <f t="shared" si="1"/>
        <v>0.12322467744668508</v>
      </c>
    </row>
    <row r="7" spans="1:12" x14ac:dyDescent="0.25">
      <c r="A7" t="s">
        <v>3</v>
      </c>
      <c r="B7">
        <v>1.2589756052227858</v>
      </c>
      <c r="C7">
        <v>1.2589756052227858</v>
      </c>
      <c r="D7">
        <v>2.627330867236378</v>
      </c>
      <c r="E7">
        <v>2.627330867236378</v>
      </c>
      <c r="F7" s="1"/>
      <c r="I7">
        <f>_xlfn.STDEV.S((B2:B7))</f>
        <v>0.14463581997175978</v>
      </c>
      <c r="J7">
        <f t="shared" ref="J7:L7" si="2">_xlfn.STDEV.S((C2:C7))</f>
        <v>0.14463581997175978</v>
      </c>
      <c r="K7">
        <f t="shared" si="2"/>
        <v>0.30183758346342071</v>
      </c>
      <c r="L7">
        <f t="shared" si="2"/>
        <v>0.30183758346342071</v>
      </c>
    </row>
    <row r="8" spans="1:12" x14ac:dyDescent="0.25">
      <c r="A8" t="s">
        <v>4</v>
      </c>
      <c r="B8">
        <v>0.97102248215603604</v>
      </c>
      <c r="C8">
        <v>2.0264072866587304</v>
      </c>
      <c r="D8">
        <v>2.0264072866587304</v>
      </c>
      <c r="E8">
        <v>0.97102248215603604</v>
      </c>
      <c r="F8" s="1"/>
    </row>
    <row r="9" spans="1:12" x14ac:dyDescent="0.25">
      <c r="A9" t="s">
        <v>4</v>
      </c>
      <c r="B9">
        <v>0.80620240909158813</v>
      </c>
      <c r="C9">
        <v>1.682447591406534</v>
      </c>
      <c r="D9">
        <v>1.682447591406534</v>
      </c>
      <c r="E9">
        <v>0.80620240909158813</v>
      </c>
      <c r="F9" s="1"/>
    </row>
    <row r="10" spans="1:12" x14ac:dyDescent="0.25">
      <c r="A10" t="s">
        <v>4</v>
      </c>
      <c r="B10">
        <v>0.80014635814844526</v>
      </c>
      <c r="C10">
        <v>1.6698093405059855</v>
      </c>
      <c r="D10">
        <v>1.6698093405059855</v>
      </c>
      <c r="E10">
        <v>0.80014635814844526</v>
      </c>
      <c r="F10" s="1"/>
    </row>
    <row r="11" spans="1:12" x14ac:dyDescent="0.25">
      <c r="A11" t="s">
        <v>4</v>
      </c>
      <c r="B11">
        <v>0.82303630719203569</v>
      </c>
      <c r="C11">
        <v>1.7175779147517518</v>
      </c>
      <c r="D11">
        <v>1.7175779147517518</v>
      </c>
      <c r="E11">
        <v>0.82303630719203569</v>
      </c>
      <c r="F11" s="1"/>
      <c r="I11">
        <f>AVERAGE(B8:B13)</f>
        <v>0.82269721163012111</v>
      </c>
      <c r="J11">
        <f t="shared" ref="J11" si="3">AVERAGE(C8:C13)</f>
        <v>1.7168702630442325</v>
      </c>
      <c r="K11">
        <f t="shared" ref="K11" si="4">AVERAGE(D8:D13)</f>
        <v>1.7168702630442325</v>
      </c>
      <c r="L11">
        <f t="shared" ref="L11" si="5">AVERAGE(E8:E13)</f>
        <v>0.82269721163012111</v>
      </c>
    </row>
    <row r="12" spans="1:12" x14ac:dyDescent="0.25">
      <c r="A12" t="s">
        <v>4</v>
      </c>
      <c r="B12">
        <v>0.79421573233687381</v>
      </c>
      <c r="C12">
        <v>1.657432836789686</v>
      </c>
      <c r="D12">
        <v>1.657432836789686</v>
      </c>
      <c r="E12">
        <v>0.79421573233687381</v>
      </c>
      <c r="F12" s="1"/>
      <c r="I12">
        <f>_xlfn.STDEV.S(B8:B13)/SQRT(COUNT(B8:B13))</f>
        <v>3.1715172628879483E-2</v>
      </c>
      <c r="J12">
        <f t="shared" ref="J12" si="6">_xlfn.STDEV.S(C8:C13)/SQRT(COUNT(C8:C13))</f>
        <v>6.6185755833481866E-2</v>
      </c>
      <c r="K12">
        <f t="shared" ref="K12" si="7">_xlfn.STDEV.S(D8:D13)/SQRT(COUNT(D8:D13))</f>
        <v>6.6185755833481866E-2</v>
      </c>
      <c r="L12">
        <f t="shared" ref="L12" si="8">_xlfn.STDEV.S(E8:E13)/SQRT(COUNT(E8:E13))</f>
        <v>3.1715172628879483E-2</v>
      </c>
    </row>
    <row r="13" spans="1:12" x14ac:dyDescent="0.25">
      <c r="A13" t="s">
        <v>4</v>
      </c>
      <c r="B13">
        <v>0.74155998085574759</v>
      </c>
      <c r="C13">
        <v>1.5475466081527065</v>
      </c>
      <c r="D13">
        <v>1.5475466081527065</v>
      </c>
      <c r="E13">
        <v>0.74155998085574759</v>
      </c>
      <c r="F13" s="1"/>
      <c r="I13">
        <f>_xlfn.STDEV.S(B8:B13)</f>
        <v>7.7685990045038081E-2</v>
      </c>
      <c r="J13">
        <f t="shared" ref="J13:L13" si="9">_xlfn.STDEV.S(C8:C13)</f>
        <v>0.1621213300324657</v>
      </c>
      <c r="K13">
        <f t="shared" si="9"/>
        <v>0.1621213300324657</v>
      </c>
      <c r="L13">
        <f t="shared" si="9"/>
        <v>7.7685990045038081E-2</v>
      </c>
    </row>
    <row r="14" spans="1:12" x14ac:dyDescent="0.25">
      <c r="F14" s="1"/>
    </row>
    <row r="15" spans="1:12" x14ac:dyDescent="0.25">
      <c r="F15" s="1"/>
    </row>
    <row r="16" spans="1:12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2019-11-21T21:17:53Z</dcterms:modified>
</cp:coreProperties>
</file>