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microscopy\microbeJ_results\"/>
    </mc:Choice>
  </mc:AlternateContent>
  <xr:revisionPtr revIDLastSave="0" documentId="13_ncr:1_{FD2BD1CB-A916-4AA5-8317-0DC18536A50E}" xr6:coauthVersionLast="45" xr6:coauthVersionMax="45" xr10:uidLastSave="{00000000-0000-0000-0000-000000000000}"/>
  <bookViews>
    <workbookView xWindow="11790" yWindow="3675" windowWidth="20940" windowHeight="15435" xr2:uid="{00000000-000D-0000-FFFF-FFFF00000000}"/>
  </bookViews>
  <sheets>
    <sheet name="s1 regression" sheetId="2" r:id="rId1"/>
    <sheet name="3B regression" sheetId="3" r:id="rId2"/>
    <sheet name="Sheet1" sheetId="1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D6" i="1"/>
  <c r="E6" i="1"/>
  <c r="F6" i="1"/>
  <c r="F11" i="1"/>
  <c r="E11" i="1"/>
  <c r="G11" i="1"/>
  <c r="D11" i="1"/>
</calcChain>
</file>

<file path=xl/sharedStrings.xml><?xml version="1.0" encoding="utf-8"?>
<sst xmlns="http://schemas.openxmlformats.org/spreadsheetml/2006/main" count="68" uniqueCount="40">
  <si>
    <t>B_1</t>
  </si>
  <si>
    <t>B_3</t>
  </si>
  <si>
    <t>B_anc</t>
  </si>
  <si>
    <t>B_5</t>
  </si>
  <si>
    <t>s1_3</t>
  </si>
  <si>
    <t>s1_1</t>
  </si>
  <si>
    <t>s1_4</t>
  </si>
  <si>
    <t>s1_6</t>
  </si>
  <si>
    <t>s1_anc</t>
  </si>
  <si>
    <t>strain</t>
  </si>
  <si>
    <t>avg_area</t>
  </si>
  <si>
    <t>W_anc1.0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</si>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</sst>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'3B regression'!$A$25:$A$29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'3B regression'!$B$25:$B$29</c:f>
              <c:numCache>
                <c:formatCode>General</c:formatCode>
                <c:ptCount val="5"/>
                <c:pt idx="0">
                  <c:v>0.4791842629805777</c:v>
                </c:pt>
                <c:pt idx="1">
                  <c:v>0.79421573233687381</c:v>
                </c:pt>
                <c:pt idx="2">
                  <c:v>0.80014635814844526</c:v>
                </c:pt>
                <c:pt idx="3">
                  <c:v>0.80620240909158813</c:v>
                </c:pt>
                <c:pt idx="4">
                  <c:v>0.97102248215603604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D-4A28-9927-414843A1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41488"/>
        <c:axId val="766834928"/>
      </c:scatterChart>
      <c:valAx>
        <c:axId val="76684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834928"/>
        <c:crosses val="autoZero"/>
        <c:crossBetween val="midCat"/>
      </c:valAx>
      <c:valAx>
        <c:axId val="76683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841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75.267857142857139</c:v>
                </c:pt>
                <c:pt idx="1">
                  <c:v>34.846153846153847</c:v>
                </c:pt>
                <c:pt idx="2">
                  <c:v>43.238095238095241</c:v>
                </c:pt>
                <c:pt idx="3">
                  <c:v>36.235294117647058</c:v>
                </c:pt>
                <c:pt idx="4">
                  <c:v>38.5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0.97102248215603604</c:v>
                </c:pt>
                <c:pt idx="1">
                  <c:v>0.80620240909158813</c:v>
                </c:pt>
                <c:pt idx="2">
                  <c:v>0.80014635814844526</c:v>
                </c:pt>
                <c:pt idx="3">
                  <c:v>0.79421573233687381</c:v>
                </c:pt>
                <c:pt idx="4">
                  <c:v>0.4791842629805777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9-4881-A05D-4661D00B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51656"/>
        <c:axId val="766849360"/>
      </c:scatterChart>
      <c:valAx>
        <c:axId val="76685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49360"/>
        <c:crosses val="autoZero"/>
        <c:crossBetween val="midCat"/>
      </c:valAx>
      <c:valAx>
        <c:axId val="7668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5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253.4264705882353</c:v>
                </c:pt>
                <c:pt idx="1">
                  <c:v>175.02702702702703</c:v>
                </c:pt>
                <c:pt idx="2">
                  <c:v>149.66666666666666</c:v>
                </c:pt>
                <c:pt idx="3">
                  <c:v>194.85714285714286</c:v>
                </c:pt>
                <c:pt idx="4">
                  <c:v>94.405405405405403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1.2704927395056531</c:v>
                </c:pt>
                <c:pt idx="1">
                  <c:v>1.4280113315992817</c:v>
                </c:pt>
                <c:pt idx="2">
                  <c:v>1.5092979959344641</c:v>
                </c:pt>
                <c:pt idx="3">
                  <c:v>1.2589756052227858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6-4BA2-A588-53773162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29856"/>
        <c:axId val="613028216"/>
      </c:scatterChart>
      <c:valAx>
        <c:axId val="6130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28216"/>
        <c:crosses val="autoZero"/>
        <c:crossBetween val="midCat"/>
      </c:valAx>
      <c:valAx>
        <c:axId val="6130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2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9255F-DB01-4742-AA2C-4F9792A5B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385762</xdr:colOff>
      <xdr:row>3</xdr:row>
      <xdr:rowOff>42862</xdr:rowOff>
    </xdr:from>
    <xdr:to>
      <xdr:col>21</xdr:col>
      <xdr:colOff>80962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F00CB-98C6-4B00-82E6-C888D2F6E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223837</xdr:colOff>
      <xdr:row>20</xdr:row>
      <xdr:rowOff>14287</xdr:rowOff>
    </xdr:from>
    <xdr:to>
      <xdr:col>17</xdr:col>
      <xdr:colOff>528637</xdr:colOff>
      <xdr:row>34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06CC6-EF38-4CBD-AAB9-6EBEC2BAC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AE07-0872-455A-A60A-1A2C01B3D8B4}">
  <dimension ref="A1:I18"/>
  <sheetViews>
    <sheetView tabSelected="1" workbookViewId="0">
      <selection activeCell="L27" sqref="L27"/>
    </sheetView>
  </sheetViews>
  <sheetFormatPr defaultRowHeight="15" x14ac:dyDescent="0.25"/>
  <cols>
    <col min="1" max="1" width="13.7109375" customWidth="1"/>
    <col min="2" max="2" width="14.5703125" customWidth="1"/>
    <col min="6" max="6" width="14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5" t="s">
        <v>13</v>
      </c>
      <c r="B3" s="5"/>
    </row>
    <row r="4" spans="1:9" x14ac:dyDescent="0.25">
      <c r="A4" s="2" t="s">
        <v>14</v>
      </c>
      <c r="B4" s="2">
        <v>0.34382685760495324</v>
      </c>
    </row>
    <row r="5" spans="1:9" x14ac:dyDescent="0.25">
      <c r="A5" s="2" t="s">
        <v>15</v>
      </c>
      <c r="B5" s="2">
        <v>0.11821690801049681</v>
      </c>
    </row>
    <row r="6" spans="1:9" x14ac:dyDescent="0.25">
      <c r="A6" s="2" t="s">
        <v>16</v>
      </c>
      <c r="B6" s="2">
        <v>-0.17571078931933759</v>
      </c>
    </row>
    <row r="7" spans="1:9" x14ac:dyDescent="0.25">
      <c r="A7" s="2" t="s">
        <v>17</v>
      </c>
      <c r="B7" s="2">
        <v>0.21173442126316316</v>
      </c>
    </row>
    <row r="8" spans="1:9" ht="15.75" thickBot="1" x14ac:dyDescent="0.3">
      <c r="A8" s="3" t="s">
        <v>18</v>
      </c>
      <c r="B8" s="3">
        <v>5</v>
      </c>
    </row>
    <row r="10" spans="1:9" ht="15.75" thickBot="1" x14ac:dyDescent="0.3">
      <c r="A10" t="s">
        <v>19</v>
      </c>
    </row>
    <row r="11" spans="1:9" x14ac:dyDescent="0.25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25">
      <c r="A12" s="2" t="s">
        <v>20</v>
      </c>
      <c r="B12" s="2">
        <v>1</v>
      </c>
      <c r="C12" s="2">
        <v>1.8031091453718506E-2</v>
      </c>
      <c r="D12" s="2">
        <v>1.8031091453718506E-2</v>
      </c>
      <c r="E12" s="2">
        <v>0.40219723790724743</v>
      </c>
      <c r="F12" s="2">
        <v>0.57101123458743142</v>
      </c>
    </row>
    <row r="13" spans="1:9" x14ac:dyDescent="0.25">
      <c r="A13" s="2" t="s">
        <v>21</v>
      </c>
      <c r="B13" s="2">
        <v>3</v>
      </c>
      <c r="C13" s="2">
        <v>0.13449439544293992</v>
      </c>
      <c r="D13" s="2">
        <v>4.4831465147646639E-2</v>
      </c>
      <c r="E13" s="2"/>
      <c r="F13" s="2"/>
    </row>
    <row r="14" spans="1:9" ht="15.75" thickBot="1" x14ac:dyDescent="0.3">
      <c r="A14" s="3" t="s">
        <v>22</v>
      </c>
      <c r="B14" s="3">
        <v>4</v>
      </c>
      <c r="C14" s="3">
        <v>0.15252548689665843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25">
      <c r="A17" s="2" t="s">
        <v>23</v>
      </c>
      <c r="B17" s="2">
        <v>1.0941246296252181</v>
      </c>
      <c r="C17" s="2">
        <v>0.32811059359172279</v>
      </c>
      <c r="D17" s="2">
        <v>3.3346214690851097</v>
      </c>
      <c r="E17" s="2">
        <v>4.4565506265418539E-2</v>
      </c>
      <c r="F17" s="2">
        <v>4.993028332479521E-2</v>
      </c>
      <c r="G17" s="2">
        <v>2.1383189759256407</v>
      </c>
      <c r="H17" s="2">
        <v>4.993028332479521E-2</v>
      </c>
      <c r="I17" s="2">
        <v>2.1383189759256407</v>
      </c>
    </row>
    <row r="18" spans="1:9" ht="15.75" thickBot="1" x14ac:dyDescent="0.3">
      <c r="A18" s="3" t="s">
        <v>36</v>
      </c>
      <c r="B18" s="3">
        <v>1.1484602007040975E-3</v>
      </c>
      <c r="C18" s="3">
        <v>1.8109080848935468E-3</v>
      </c>
      <c r="D18" s="3">
        <v>0.6341902221788408</v>
      </c>
      <c r="E18" s="3">
        <v>0.57101123458743142</v>
      </c>
      <c r="F18" s="3">
        <v>-4.6146575432737674E-3</v>
      </c>
      <c r="G18" s="3">
        <v>6.9115779446819632E-3</v>
      </c>
      <c r="H18" s="3">
        <v>-4.6146575432737674E-3</v>
      </c>
      <c r="I18" s="3">
        <v>6.9115779446819632E-3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364-F164-4ED2-9308-4FB2BD8AD93D}">
  <dimension ref="A1:I29"/>
  <sheetViews>
    <sheetView workbookViewId="0">
      <selection activeCell="G4" sqref="G4"/>
    </sheetView>
  </sheetViews>
  <sheetFormatPr defaultRowHeight="15" x14ac:dyDescent="0.25"/>
  <sheetData>
    <row r="1" spans="1:9" x14ac:dyDescent="0.25">
      <c r="A1" t="s">
        <v>12</v>
      </c>
    </row>
    <row r="2" spans="1:9" ht="15.75" thickBot="1" x14ac:dyDescent="0.3"/>
    <row r="3" spans="1:9" x14ac:dyDescent="0.25">
      <c r="A3" s="5" t="s">
        <v>13</v>
      </c>
      <c r="B3" s="5"/>
    </row>
    <row r="4" spans="1:9" x14ac:dyDescent="0.25">
      <c r="A4" s="2" t="s">
        <v>14</v>
      </c>
      <c r="B4" s="2">
        <v>0.60837513352293904</v>
      </c>
    </row>
    <row r="5" spans="1:9" x14ac:dyDescent="0.25">
      <c r="A5" s="2" t="s">
        <v>15</v>
      </c>
      <c r="B5" s="2">
        <v>0.37012030308905386</v>
      </c>
    </row>
    <row r="6" spans="1:9" x14ac:dyDescent="0.25">
      <c r="A6" s="2" t="s">
        <v>16</v>
      </c>
      <c r="B6" s="2">
        <v>0.16016040411873847</v>
      </c>
    </row>
    <row r="7" spans="1:9" x14ac:dyDescent="0.25">
      <c r="A7" s="2" t="s">
        <v>17</v>
      </c>
      <c r="B7" s="2">
        <v>0.1638007236849755</v>
      </c>
    </row>
    <row r="8" spans="1:9" ht="15.75" thickBot="1" x14ac:dyDescent="0.3">
      <c r="A8" s="3" t="s">
        <v>18</v>
      </c>
      <c r="B8" s="3">
        <v>5</v>
      </c>
    </row>
    <row r="10" spans="1:9" ht="15.75" thickBot="1" x14ac:dyDescent="0.3">
      <c r="A10" t="s">
        <v>19</v>
      </c>
    </row>
    <row r="11" spans="1:9" x14ac:dyDescent="0.25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25">
      <c r="A12" s="2" t="s">
        <v>20</v>
      </c>
      <c r="B12" s="2">
        <v>1</v>
      </c>
      <c r="C12" s="2">
        <v>4.7297500053737077E-2</v>
      </c>
      <c r="D12" s="2">
        <v>4.7297500053737077E-2</v>
      </c>
      <c r="E12" s="2">
        <v>1.7628142559802922</v>
      </c>
      <c r="F12" s="2">
        <v>0.27625987458933471</v>
      </c>
    </row>
    <row r="13" spans="1:9" x14ac:dyDescent="0.25">
      <c r="A13" s="2" t="s">
        <v>21</v>
      </c>
      <c r="B13" s="2">
        <v>3</v>
      </c>
      <c r="C13" s="2">
        <v>8.0492031239165082E-2</v>
      </c>
      <c r="D13" s="2">
        <v>2.6830677079721695E-2</v>
      </c>
      <c r="E13" s="2"/>
      <c r="F13" s="2"/>
    </row>
    <row r="14" spans="1:9" ht="15.75" thickBot="1" x14ac:dyDescent="0.3">
      <c r="A14" s="3" t="s">
        <v>22</v>
      </c>
      <c r="B14" s="3">
        <v>4</v>
      </c>
      <c r="C14" s="3">
        <v>0.12778953129290216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25">
      <c r="A17" s="2" t="s">
        <v>23</v>
      </c>
      <c r="B17" s="2">
        <v>0.476260071018762</v>
      </c>
      <c r="C17" s="2">
        <v>0.23316046728644552</v>
      </c>
      <c r="D17" s="2">
        <v>2.0426278801099689</v>
      </c>
      <c r="E17" s="2">
        <v>0.13370818969950515</v>
      </c>
      <c r="F17" s="2">
        <v>-0.26576059663520968</v>
      </c>
      <c r="G17" s="2">
        <v>1.2182807386727337</v>
      </c>
      <c r="H17" s="2">
        <v>-0.26576059663520968</v>
      </c>
      <c r="I17" s="2">
        <v>1.2182807386727337</v>
      </c>
    </row>
    <row r="18" spans="1:9" ht="15.75" thickBot="1" x14ac:dyDescent="0.3">
      <c r="A18" s="3" t="s">
        <v>36</v>
      </c>
      <c r="B18" s="3">
        <v>6.4425780968111841E-3</v>
      </c>
      <c r="C18" s="3">
        <v>4.8523979966703986E-3</v>
      </c>
      <c r="D18" s="3">
        <v>1.3277101551092738</v>
      </c>
      <c r="E18" s="3">
        <v>0.27625987458933482</v>
      </c>
      <c r="F18" s="3">
        <v>-8.9999179794585972E-3</v>
      </c>
      <c r="G18" s="3">
        <v>2.1885074173080967E-2</v>
      </c>
      <c r="H18" s="3">
        <v>-8.9999179794585972E-3</v>
      </c>
      <c r="I18" s="3">
        <v>2.1885074173080967E-2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4" t="s">
        <v>38</v>
      </c>
      <c r="B24" s="4" t="s">
        <v>39</v>
      </c>
    </row>
    <row r="25" spans="1:9" x14ac:dyDescent="0.25">
      <c r="A25" s="2">
        <v>10</v>
      </c>
      <c r="B25" s="2">
        <v>0.4791842629805777</v>
      </c>
    </row>
    <row r="26" spans="1:9" x14ac:dyDescent="0.25">
      <c r="A26" s="2">
        <v>30</v>
      </c>
      <c r="B26" s="2">
        <v>0.79421573233687381</v>
      </c>
    </row>
    <row r="27" spans="1:9" x14ac:dyDescent="0.25">
      <c r="A27" s="2">
        <v>50</v>
      </c>
      <c r="B27" s="2">
        <v>0.80014635814844526</v>
      </c>
    </row>
    <row r="28" spans="1:9" x14ac:dyDescent="0.25">
      <c r="A28" s="2">
        <v>70</v>
      </c>
      <c r="B28" s="2">
        <v>0.80620240909158813</v>
      </c>
    </row>
    <row r="29" spans="1:9" ht="15.75" thickBot="1" x14ac:dyDescent="0.3">
      <c r="A29" s="3">
        <v>90</v>
      </c>
      <c r="B29" s="3">
        <v>0.97102248215603604</v>
      </c>
    </row>
  </sheetData>
  <sortState xmlns:xlrd2="http://schemas.microsoft.com/office/spreadsheetml/2017/richdata2" ref="B25:B29">
    <sortCondition ref="B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workbookViewId="0">
      <selection activeCell="L17" sqref="L17"/>
    </sheetView>
  </sheetViews>
  <sheetFormatPr defaultRowHeight="15" x14ac:dyDescent="0.25"/>
  <cols>
    <col min="1" max="1" width="9.140625" customWidth="1"/>
  </cols>
  <sheetData>
    <row r="1" spans="1:7" s="1" customFormat="1" x14ac:dyDescent="0.25">
      <c r="A1" s="1" t="s">
        <v>9</v>
      </c>
      <c r="B1" s="1" t="s">
        <v>10</v>
      </c>
      <c r="C1" s="1" t="s">
        <v>11</v>
      </c>
    </row>
    <row r="2" spans="1:7" x14ac:dyDescent="0.25">
      <c r="A2" t="s">
        <v>0</v>
      </c>
      <c r="B2">
        <v>75.267857142857139</v>
      </c>
      <c r="C2">
        <v>0.97102248215603604</v>
      </c>
    </row>
    <row r="3" spans="1:7" x14ac:dyDescent="0.25">
      <c r="A3" t="s">
        <v>1</v>
      </c>
      <c r="B3">
        <v>34.846153846153847</v>
      </c>
      <c r="C3">
        <v>0.80620240909158813</v>
      </c>
    </row>
    <row r="4" spans="1:7" x14ac:dyDescent="0.25">
      <c r="A4" t="s">
        <v>1</v>
      </c>
      <c r="B4">
        <v>43.238095238095241</v>
      </c>
      <c r="C4">
        <v>0.80014635814844526</v>
      </c>
    </row>
    <row r="5" spans="1:7" x14ac:dyDescent="0.25">
      <c r="A5" t="s">
        <v>3</v>
      </c>
      <c r="B5">
        <v>36.235294117647058</v>
      </c>
      <c r="C5">
        <v>0.79421573233687381</v>
      </c>
    </row>
    <row r="6" spans="1:7" x14ac:dyDescent="0.25">
      <c r="A6" t="s">
        <v>2</v>
      </c>
      <c r="B6">
        <v>38.5</v>
      </c>
      <c r="C6">
        <v>0.4791842629805777</v>
      </c>
      <c r="D6">
        <f>CORREL(B2:B6,C2:C6)</f>
        <v>0.60837513352293893</v>
      </c>
      <c r="E6">
        <f>ABS((D6*SQRT($G6))/(SQRT(1-D6^2)))</f>
        <v>1.3277101551092736</v>
      </c>
      <c r="F6">
        <f>_xlfn.T.DIST.2T(E6,$G6)</f>
        <v>0.27625987458933482</v>
      </c>
      <c r="G6">
        <f>COUNT(B2:B6)-2</f>
        <v>3</v>
      </c>
    </row>
    <row r="7" spans="1:7" x14ac:dyDescent="0.25">
      <c r="A7" t="s">
        <v>5</v>
      </c>
      <c r="B7">
        <v>253.4264705882353</v>
      </c>
      <c r="C7">
        <v>1.2704927395056531</v>
      </c>
    </row>
    <row r="8" spans="1:7" x14ac:dyDescent="0.25">
      <c r="A8" t="s">
        <v>4</v>
      </c>
      <c r="B8">
        <v>175.02702702702703</v>
      </c>
      <c r="C8">
        <v>1.4280113315992817</v>
      </c>
    </row>
    <row r="9" spans="1:7" x14ac:dyDescent="0.25">
      <c r="A9" t="s">
        <v>6</v>
      </c>
      <c r="B9">
        <v>149.66666666666666</v>
      </c>
      <c r="C9">
        <v>1.5092979959344641</v>
      </c>
    </row>
    <row r="10" spans="1:7" x14ac:dyDescent="0.25">
      <c r="A10" t="s">
        <v>7</v>
      </c>
      <c r="B10">
        <v>194.85714285714286</v>
      </c>
      <c r="C10">
        <v>1.2589756052227858</v>
      </c>
    </row>
    <row r="11" spans="1:7" x14ac:dyDescent="0.25">
      <c r="A11" t="s">
        <v>8</v>
      </c>
      <c r="B11">
        <v>94.405405405405403</v>
      </c>
      <c r="C11">
        <v>1</v>
      </c>
      <c r="D11">
        <f>CORREL(B7:B11,C7:C11)</f>
        <v>0.34382685760495302</v>
      </c>
      <c r="E11">
        <f>ABS((D11*SQRT($G11))/(SQRT(1-D11^2)))</f>
        <v>0.63419022217884025</v>
      </c>
      <c r="F11">
        <f>_xlfn.T.DIST.2T(E11,$G11)</f>
        <v>0.5710112345874313</v>
      </c>
      <c r="G11">
        <f>COUNT(B7:B11)-2</f>
        <v>3</v>
      </c>
    </row>
    <row r="83" spans="2:2" x14ac:dyDescent="0.25">
      <c r="B83">
        <v>34.846153846153847</v>
      </c>
    </row>
  </sheetData>
  <sortState xmlns:xlrd2="http://schemas.microsoft.com/office/spreadsheetml/2017/richdata2" ref="A2:C83">
    <sortCondition ref="A1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regression</vt:lpstr>
      <vt:lpstr>3B 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2020-04-27T21:48:31Z</dcterms:modified>
</cp:coreProperties>
</file>