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GitHub\MuriSam\MA_3B_VCF\"/>
    </mc:Choice>
  </mc:AlternateContent>
  <xr:revisionPtr revIDLastSave="0" documentId="13_ncr:40009_{1011F80E-7688-485F-8839-28AF5660D342}" xr6:coauthVersionLast="45" xr6:coauthVersionMax="45" xr10:uidLastSave="{00000000-0000-0000-0000-000000000000}"/>
  <bookViews>
    <workbookView xWindow="20685" yWindow="2295" windowWidth="13620" windowHeight="15435"/>
  </bookViews>
  <sheets>
    <sheet name="MA_3B_summary" sheetId="1" r:id="rId1"/>
  </sheets>
  <calcPr calcId="0"/>
</workbook>
</file>

<file path=xl/calcChain.xml><?xml version="1.0" encoding="utf-8"?>
<calcChain xmlns="http://schemas.openxmlformats.org/spreadsheetml/2006/main">
  <c r="U98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2" i="1"/>
  <c r="T98" i="1"/>
  <c r="S98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T2" i="1"/>
  <c r="S2" i="1"/>
  <c r="R98" i="1"/>
  <c r="P98" i="1"/>
  <c r="Q98" i="1"/>
  <c r="O9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3" i="1"/>
  <c r="R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2" i="1"/>
  <c r="O2" i="1"/>
  <c r="M3" i="1"/>
  <c r="N3" i="1"/>
  <c r="Q3" i="1"/>
  <c r="M4" i="1"/>
  <c r="N4" i="1"/>
  <c r="Q4" i="1"/>
  <c r="M5" i="1"/>
  <c r="N5" i="1"/>
  <c r="Q5" i="1"/>
  <c r="M6" i="1"/>
  <c r="N6" i="1"/>
  <c r="Q6" i="1"/>
  <c r="M7" i="1"/>
  <c r="N7" i="1"/>
  <c r="Q7" i="1"/>
  <c r="M8" i="1"/>
  <c r="N8" i="1"/>
  <c r="Q8" i="1"/>
  <c r="M9" i="1"/>
  <c r="N9" i="1"/>
  <c r="Q9" i="1"/>
  <c r="M10" i="1"/>
  <c r="N10" i="1"/>
  <c r="Q10" i="1"/>
  <c r="M11" i="1"/>
  <c r="N11" i="1"/>
  <c r="Q11" i="1"/>
  <c r="M12" i="1"/>
  <c r="N12" i="1"/>
  <c r="Q12" i="1"/>
  <c r="M13" i="1"/>
  <c r="N13" i="1"/>
  <c r="Q13" i="1"/>
  <c r="M14" i="1"/>
  <c r="N14" i="1"/>
  <c r="Q14" i="1"/>
  <c r="M15" i="1"/>
  <c r="N15" i="1"/>
  <c r="Q15" i="1"/>
  <c r="M16" i="1"/>
  <c r="N16" i="1"/>
  <c r="Q16" i="1"/>
  <c r="M17" i="1"/>
  <c r="N17" i="1"/>
  <c r="Q17" i="1"/>
  <c r="M18" i="1"/>
  <c r="N18" i="1"/>
  <c r="Q18" i="1"/>
  <c r="M19" i="1"/>
  <c r="N19" i="1"/>
  <c r="Q19" i="1"/>
  <c r="M20" i="1"/>
  <c r="N20" i="1"/>
  <c r="Q20" i="1"/>
  <c r="M21" i="1"/>
  <c r="N21" i="1"/>
  <c r="Q21" i="1"/>
  <c r="M22" i="1"/>
  <c r="N22" i="1"/>
  <c r="Q22" i="1"/>
  <c r="M23" i="1"/>
  <c r="N23" i="1"/>
  <c r="Q23" i="1"/>
  <c r="M24" i="1"/>
  <c r="N24" i="1"/>
  <c r="Q24" i="1"/>
  <c r="M25" i="1"/>
  <c r="N25" i="1"/>
  <c r="Q25" i="1"/>
  <c r="M26" i="1"/>
  <c r="N26" i="1"/>
  <c r="Q26" i="1"/>
  <c r="M27" i="1"/>
  <c r="N27" i="1"/>
  <c r="Q27" i="1"/>
  <c r="M28" i="1"/>
  <c r="N28" i="1"/>
  <c r="Q28" i="1"/>
  <c r="M29" i="1"/>
  <c r="N29" i="1"/>
  <c r="Q29" i="1"/>
  <c r="M30" i="1"/>
  <c r="N30" i="1"/>
  <c r="Q30" i="1"/>
  <c r="M31" i="1"/>
  <c r="N31" i="1"/>
  <c r="Q31" i="1"/>
  <c r="M32" i="1"/>
  <c r="N32" i="1"/>
  <c r="Q32" i="1"/>
  <c r="M33" i="1"/>
  <c r="N33" i="1"/>
  <c r="Q33" i="1"/>
  <c r="M34" i="1"/>
  <c r="N34" i="1"/>
  <c r="Q34" i="1"/>
  <c r="M35" i="1"/>
  <c r="N35" i="1"/>
  <c r="Q35" i="1"/>
  <c r="M36" i="1"/>
  <c r="N36" i="1"/>
  <c r="Q36" i="1"/>
  <c r="M37" i="1"/>
  <c r="N37" i="1"/>
  <c r="Q37" i="1"/>
  <c r="M38" i="1"/>
  <c r="N38" i="1"/>
  <c r="Q38" i="1"/>
  <c r="M39" i="1"/>
  <c r="N39" i="1"/>
  <c r="Q39" i="1"/>
  <c r="M40" i="1"/>
  <c r="N40" i="1"/>
  <c r="Q40" i="1"/>
  <c r="M41" i="1"/>
  <c r="N41" i="1"/>
  <c r="Q41" i="1"/>
  <c r="M42" i="1"/>
  <c r="N42" i="1"/>
  <c r="Q42" i="1"/>
  <c r="M43" i="1"/>
  <c r="N43" i="1"/>
  <c r="Q43" i="1"/>
  <c r="M44" i="1"/>
  <c r="N44" i="1"/>
  <c r="Q44" i="1"/>
  <c r="M45" i="1"/>
  <c r="N45" i="1"/>
  <c r="Q45" i="1"/>
  <c r="M46" i="1"/>
  <c r="N46" i="1"/>
  <c r="Q46" i="1"/>
  <c r="M47" i="1"/>
  <c r="N47" i="1"/>
  <c r="Q47" i="1"/>
  <c r="M48" i="1"/>
  <c r="N48" i="1"/>
  <c r="Q48" i="1"/>
  <c r="M49" i="1"/>
  <c r="N49" i="1"/>
  <c r="Q49" i="1"/>
  <c r="M50" i="1"/>
  <c r="N50" i="1"/>
  <c r="Q50" i="1"/>
  <c r="M51" i="1"/>
  <c r="N51" i="1"/>
  <c r="Q51" i="1"/>
  <c r="M52" i="1"/>
  <c r="N52" i="1"/>
  <c r="Q52" i="1"/>
  <c r="M53" i="1"/>
  <c r="N53" i="1"/>
  <c r="Q53" i="1"/>
  <c r="M54" i="1"/>
  <c r="N54" i="1"/>
  <c r="Q54" i="1"/>
  <c r="M55" i="1"/>
  <c r="N55" i="1"/>
  <c r="Q55" i="1"/>
  <c r="M56" i="1"/>
  <c r="N56" i="1"/>
  <c r="Q56" i="1"/>
  <c r="M57" i="1"/>
  <c r="N57" i="1"/>
  <c r="Q57" i="1"/>
  <c r="M58" i="1"/>
  <c r="N58" i="1"/>
  <c r="Q58" i="1"/>
  <c r="M59" i="1"/>
  <c r="N59" i="1"/>
  <c r="Q59" i="1"/>
  <c r="M60" i="1"/>
  <c r="N60" i="1"/>
  <c r="Q60" i="1"/>
  <c r="M61" i="1"/>
  <c r="N61" i="1"/>
  <c r="Q61" i="1"/>
  <c r="M62" i="1"/>
  <c r="N62" i="1"/>
  <c r="Q62" i="1"/>
  <c r="M63" i="1"/>
  <c r="N63" i="1"/>
  <c r="Q63" i="1"/>
  <c r="M64" i="1"/>
  <c r="N64" i="1"/>
  <c r="Q64" i="1"/>
  <c r="M65" i="1"/>
  <c r="N65" i="1"/>
  <c r="Q65" i="1"/>
  <c r="M66" i="1"/>
  <c r="N66" i="1"/>
  <c r="Q66" i="1"/>
  <c r="M67" i="1"/>
  <c r="N67" i="1"/>
  <c r="Q67" i="1"/>
  <c r="M68" i="1"/>
  <c r="N68" i="1"/>
  <c r="Q68" i="1"/>
  <c r="M69" i="1"/>
  <c r="N69" i="1"/>
  <c r="Q69" i="1"/>
  <c r="M70" i="1"/>
  <c r="N70" i="1"/>
  <c r="Q70" i="1"/>
  <c r="M71" i="1"/>
  <c r="N71" i="1"/>
  <c r="Q71" i="1"/>
  <c r="M72" i="1"/>
  <c r="N72" i="1"/>
  <c r="Q72" i="1"/>
  <c r="M73" i="1"/>
  <c r="N73" i="1"/>
  <c r="Q73" i="1"/>
  <c r="M74" i="1"/>
  <c r="N74" i="1"/>
  <c r="Q74" i="1"/>
  <c r="M75" i="1"/>
  <c r="N75" i="1"/>
  <c r="Q75" i="1"/>
  <c r="M76" i="1"/>
  <c r="N76" i="1"/>
  <c r="Q76" i="1"/>
  <c r="M77" i="1"/>
  <c r="N77" i="1"/>
  <c r="Q77" i="1"/>
  <c r="M78" i="1"/>
  <c r="N78" i="1"/>
  <c r="Q78" i="1"/>
  <c r="M79" i="1"/>
  <c r="N79" i="1"/>
  <c r="Q79" i="1"/>
  <c r="M80" i="1"/>
  <c r="N80" i="1"/>
  <c r="Q80" i="1"/>
  <c r="M81" i="1"/>
  <c r="N81" i="1"/>
  <c r="Q81" i="1"/>
  <c r="M82" i="1"/>
  <c r="N82" i="1"/>
  <c r="Q82" i="1"/>
  <c r="M83" i="1"/>
  <c r="N83" i="1"/>
  <c r="Q83" i="1"/>
  <c r="M84" i="1"/>
  <c r="N84" i="1"/>
  <c r="Q84" i="1"/>
  <c r="M85" i="1"/>
  <c r="N85" i="1"/>
  <c r="Q85" i="1"/>
  <c r="M86" i="1"/>
  <c r="N86" i="1"/>
  <c r="Q86" i="1"/>
  <c r="M87" i="1"/>
  <c r="N87" i="1"/>
  <c r="Q87" i="1"/>
  <c r="M88" i="1"/>
  <c r="N88" i="1"/>
  <c r="Q88" i="1"/>
  <c r="M89" i="1"/>
  <c r="N89" i="1"/>
  <c r="Q89" i="1"/>
  <c r="M90" i="1"/>
  <c r="N90" i="1"/>
  <c r="Q90" i="1"/>
  <c r="M91" i="1"/>
  <c r="N91" i="1"/>
  <c r="Q91" i="1"/>
  <c r="M92" i="1"/>
  <c r="N92" i="1"/>
  <c r="Q92" i="1"/>
  <c r="M93" i="1"/>
  <c r="N93" i="1"/>
  <c r="Q93" i="1"/>
  <c r="M94" i="1"/>
  <c r="N94" i="1"/>
  <c r="Q94" i="1"/>
  <c r="M95" i="1"/>
  <c r="N95" i="1"/>
  <c r="Q95" i="1"/>
  <c r="M96" i="1"/>
  <c r="N96" i="1"/>
  <c r="Q96" i="1"/>
  <c r="M97" i="1"/>
  <c r="N97" i="1"/>
  <c r="Q97" i="1"/>
  <c r="Q2" i="1"/>
  <c r="N2" i="1"/>
  <c r="M2" i="1"/>
</calcChain>
</file>

<file path=xl/sharedStrings.xml><?xml version="1.0" encoding="utf-8"?>
<sst xmlns="http://schemas.openxmlformats.org/spreadsheetml/2006/main" count="213" uniqueCount="118">
  <si>
    <t>in</t>
  </si>
  <si>
    <t>del</t>
  </si>
  <si>
    <t>SV</t>
  </si>
  <si>
    <t>AT_CG</t>
  </si>
  <si>
    <t>AT_GC</t>
  </si>
  <si>
    <t>AT_TA</t>
  </si>
  <si>
    <t>CG_GC</t>
  </si>
  <si>
    <t>CG_TA</t>
  </si>
  <si>
    <t>GC_TA</t>
  </si>
  <si>
    <t>3B_1</t>
  </si>
  <si>
    <t>3B_2</t>
  </si>
  <si>
    <t>3B_3</t>
  </si>
  <si>
    <t>3B_4</t>
  </si>
  <si>
    <t>3B_5</t>
  </si>
  <si>
    <t>3B_6</t>
  </si>
  <si>
    <t>3B_7</t>
  </si>
  <si>
    <t>3B_8</t>
  </si>
  <si>
    <t>3B_9</t>
  </si>
  <si>
    <t>3B_10</t>
  </si>
  <si>
    <t>3B_11</t>
  </si>
  <si>
    <t>3B_12</t>
  </si>
  <si>
    <t>3B_13</t>
  </si>
  <si>
    <t>3B_14</t>
  </si>
  <si>
    <t>3B_15</t>
  </si>
  <si>
    <t>3B_16</t>
  </si>
  <si>
    <t>3B_17</t>
  </si>
  <si>
    <t>3B_18</t>
  </si>
  <si>
    <t>3B_19</t>
  </si>
  <si>
    <t>3B_20</t>
  </si>
  <si>
    <t>3B_21</t>
  </si>
  <si>
    <t>3B_22</t>
  </si>
  <si>
    <t>3B_23</t>
  </si>
  <si>
    <t>3B_24</t>
  </si>
  <si>
    <t>3B_25</t>
  </si>
  <si>
    <t>3B_26</t>
  </si>
  <si>
    <t>3B_27</t>
  </si>
  <si>
    <t>3B_28</t>
  </si>
  <si>
    <t>3B_29</t>
  </si>
  <si>
    <t>3B_30</t>
  </si>
  <si>
    <t>3B_31</t>
  </si>
  <si>
    <t>3B_32</t>
  </si>
  <si>
    <t>3B_33</t>
  </si>
  <si>
    <t>3B_34</t>
  </si>
  <si>
    <t>3B_35</t>
  </si>
  <si>
    <t>3B_36</t>
  </si>
  <si>
    <t>3B_37</t>
  </si>
  <si>
    <t>3B_38</t>
  </si>
  <si>
    <t>3B_39</t>
  </si>
  <si>
    <t>3B_40</t>
  </si>
  <si>
    <t>3B_41</t>
  </si>
  <si>
    <t>3B_42</t>
  </si>
  <si>
    <t>3B_43</t>
  </si>
  <si>
    <t>3B_44</t>
  </si>
  <si>
    <t>3B_45</t>
  </si>
  <si>
    <t>3B_46</t>
  </si>
  <si>
    <t>3B_47</t>
  </si>
  <si>
    <t>3B_48</t>
  </si>
  <si>
    <t>3B_49</t>
  </si>
  <si>
    <t>3B_50</t>
  </si>
  <si>
    <t>3B_51</t>
  </si>
  <si>
    <t>3B_52</t>
  </si>
  <si>
    <t>3B_53</t>
  </si>
  <si>
    <t>3B_54</t>
  </si>
  <si>
    <t>3B_55</t>
  </si>
  <si>
    <t>3B_56</t>
  </si>
  <si>
    <t>3B_57</t>
  </si>
  <si>
    <t>3B_58</t>
  </si>
  <si>
    <t>3B_59</t>
  </si>
  <si>
    <t>3B_60</t>
  </si>
  <si>
    <t>3B_61</t>
  </si>
  <si>
    <t>3B_62</t>
  </si>
  <si>
    <t>3B_63</t>
  </si>
  <si>
    <t>3B_64</t>
  </si>
  <si>
    <t>3B_65</t>
  </si>
  <si>
    <t>3B_66</t>
  </si>
  <si>
    <t>3B_67</t>
  </si>
  <si>
    <t>3B_68</t>
  </si>
  <si>
    <t>3B_69</t>
  </si>
  <si>
    <t>3B_70</t>
  </si>
  <si>
    <t>3B_71</t>
  </si>
  <si>
    <t>3B_72</t>
  </si>
  <si>
    <t>3B_73</t>
  </si>
  <si>
    <t>3B_74</t>
  </si>
  <si>
    <t>3B_75</t>
  </si>
  <si>
    <t>3B_76</t>
  </si>
  <si>
    <t>3B_77</t>
  </si>
  <si>
    <t>3B_78</t>
  </si>
  <si>
    <t>3B_79</t>
  </si>
  <si>
    <t>3B_80</t>
  </si>
  <si>
    <t>3B_81</t>
  </si>
  <si>
    <t>3B_82</t>
  </si>
  <si>
    <t>3B_83</t>
  </si>
  <si>
    <t>3B_84</t>
  </si>
  <si>
    <t>3B_85</t>
  </si>
  <si>
    <t>3B_86</t>
  </si>
  <si>
    <t>3B_87</t>
  </si>
  <si>
    <t>3B_88</t>
  </si>
  <si>
    <t>3B_89</t>
  </si>
  <si>
    <t>3B_90</t>
  </si>
  <si>
    <t>3B_91</t>
  </si>
  <si>
    <t>3B_92</t>
  </si>
  <si>
    <t>3B_93</t>
  </si>
  <si>
    <t>3B_94</t>
  </si>
  <si>
    <t>3B_95</t>
  </si>
  <si>
    <t>3B_96</t>
  </si>
  <si>
    <t>genome_len</t>
  </si>
  <si>
    <t>LINE_ID</t>
  </si>
  <si>
    <t>strain</t>
  </si>
  <si>
    <t>MA_3B</t>
  </si>
  <si>
    <t>AT_proportion_genome</t>
  </si>
  <si>
    <t>to_AT_tot</t>
  </si>
  <si>
    <t>to_CG_tot</t>
  </si>
  <si>
    <t>ts</t>
  </si>
  <si>
    <t>tv</t>
  </si>
  <si>
    <t>ts/tv</t>
  </si>
  <si>
    <t>AT/GC_genome</t>
  </si>
  <si>
    <t>AT/GC_muts</t>
  </si>
  <si>
    <t>GC/AT_muts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</si>
</sst>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abSelected="1" topLeftCell="A61" workbookViewId="0">
      <selection activeCell="Y26" sqref="Y26"/>
    </sheetView>
  </sheetViews>
  <sheetFormatPr defaultRowHeight="15" x14ac:dyDescent="0.25"/>
  <cols>
    <col min="12" max="12" width="12.42578125" customWidth="1"/>
    <col min="13" max="13" width="15" customWidth="1"/>
    <col min="14" max="14" width="14.85546875" customWidth="1"/>
    <col min="15" max="15" width="11.42578125" customWidth="1"/>
    <col min="16" max="16" width="11.85546875" customWidth="1"/>
    <col min="17" max="17" width="13" customWidth="1"/>
    <col min="18" max="18" width="13.28515625" customWidth="1"/>
  </cols>
  <sheetData>
    <row r="1" spans="1:21" x14ac:dyDescent="0.25">
      <c r="A1" t="s">
        <v>106</v>
      </c>
      <c r="B1" t="s">
        <v>107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105</v>
      </c>
      <c r="M1" t="s">
        <v>115</v>
      </c>
      <c r="N1" t="s">
        <v>109</v>
      </c>
      <c r="O1" t="s">
        <v>110</v>
      </c>
      <c r="P1" t="s">
        <v>111</v>
      </c>
      <c r="Q1" t="s">
        <v>116</v>
      </c>
      <c r="R1" t="s">
        <v>117</v>
      </c>
      <c r="S1" t="s">
        <v>112</v>
      </c>
      <c r="T1" t="s">
        <v>113</v>
      </c>
      <c r="U1" t="s">
        <v>114</v>
      </c>
    </row>
    <row r="2" spans="1:21" x14ac:dyDescent="0.25">
      <c r="A2" t="s">
        <v>9</v>
      </c>
      <c r="B2" t="s">
        <v>108</v>
      </c>
      <c r="C2">
        <v>1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1</v>
      </c>
      <c r="K2">
        <v>4</v>
      </c>
      <c r="L2">
        <v>543379</v>
      </c>
      <c r="M2">
        <f>(203606+207815)/(67238+34720)</f>
        <v>4.0352007689440752</v>
      </c>
      <c r="N2">
        <f>(203606+207815)/(203606+207815+67238+34720)</f>
        <v>0.80139818730411649</v>
      </c>
      <c r="O2">
        <f>J2+K2</f>
        <v>5</v>
      </c>
      <c r="P2">
        <f>F2+G2</f>
        <v>0</v>
      </c>
      <c r="Q2" t="e">
        <f>(J2+K2)/(F2+G2)</f>
        <v>#DIV/0!</v>
      </c>
      <c r="R2">
        <f>(F2+G2)/(J2+K2)</f>
        <v>0</v>
      </c>
      <c r="S2">
        <f>G2+J2</f>
        <v>1</v>
      </c>
      <c r="T2">
        <f>F2+H2+I2+K2</f>
        <v>6</v>
      </c>
      <c r="U2">
        <f>S2/T2</f>
        <v>0.16666666666666666</v>
      </c>
    </row>
    <row r="3" spans="1:21" x14ac:dyDescent="0.25">
      <c r="A3" t="s">
        <v>10</v>
      </c>
      <c r="B3" t="s">
        <v>108</v>
      </c>
      <c r="C3">
        <v>0</v>
      </c>
      <c r="D3">
        <v>1</v>
      </c>
      <c r="E3">
        <v>0</v>
      </c>
      <c r="F3">
        <v>0</v>
      </c>
      <c r="G3">
        <v>1</v>
      </c>
      <c r="H3">
        <v>2</v>
      </c>
      <c r="I3">
        <v>0</v>
      </c>
      <c r="J3">
        <v>5</v>
      </c>
      <c r="K3">
        <v>0</v>
      </c>
      <c r="L3">
        <v>543379</v>
      </c>
      <c r="M3">
        <f t="shared" ref="M3:M66" si="0">(203606+207815)/(67238+34720)</f>
        <v>4.0352007689440752</v>
      </c>
      <c r="N3">
        <f t="shared" ref="N3:N66" si="1">(203606+207815)/(203606+207815+67238+34720)</f>
        <v>0.80139818730411649</v>
      </c>
      <c r="O3">
        <f t="shared" ref="O3:O66" si="2">J3+K3</f>
        <v>5</v>
      </c>
      <c r="P3">
        <f t="shared" ref="P3:P66" si="3">F3+G3</f>
        <v>1</v>
      </c>
      <c r="Q3">
        <f t="shared" ref="Q3:Q66" si="4">(J3+K3)/(F3+G3)</f>
        <v>5</v>
      </c>
      <c r="R3">
        <f>(F3+G3)/(J3+K3)</f>
        <v>0.2</v>
      </c>
      <c r="S3">
        <f t="shared" ref="S3:S66" si="5">G3+J3</f>
        <v>6</v>
      </c>
      <c r="T3">
        <f t="shared" ref="T3:T66" si="6">F3+H3+I3+K3</f>
        <v>2</v>
      </c>
      <c r="U3">
        <f t="shared" ref="U3:U66" si="7">S3/T3</f>
        <v>3</v>
      </c>
    </row>
    <row r="4" spans="1:21" x14ac:dyDescent="0.25">
      <c r="A4" t="s">
        <v>11</v>
      </c>
      <c r="B4" t="s">
        <v>108</v>
      </c>
      <c r="C4">
        <v>2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15</v>
      </c>
      <c r="K4">
        <v>4</v>
      </c>
      <c r="L4">
        <v>543379</v>
      </c>
      <c r="M4">
        <f t="shared" si="0"/>
        <v>4.0352007689440752</v>
      </c>
      <c r="N4">
        <f t="shared" si="1"/>
        <v>0.80139818730411649</v>
      </c>
      <c r="O4">
        <f t="shared" si="2"/>
        <v>19</v>
      </c>
      <c r="P4">
        <f t="shared" si="3"/>
        <v>1</v>
      </c>
      <c r="Q4">
        <f t="shared" si="4"/>
        <v>19</v>
      </c>
      <c r="R4">
        <f t="shared" ref="R4:R67" si="8">(F4+G4)/(J4+K4)</f>
        <v>5.2631578947368418E-2</v>
      </c>
      <c r="S4">
        <f t="shared" si="5"/>
        <v>16</v>
      </c>
      <c r="T4">
        <f t="shared" si="6"/>
        <v>5</v>
      </c>
      <c r="U4">
        <f t="shared" si="7"/>
        <v>3.2</v>
      </c>
    </row>
    <row r="5" spans="1:21" x14ac:dyDescent="0.25">
      <c r="A5" t="s">
        <v>12</v>
      </c>
      <c r="B5" t="s">
        <v>108</v>
      </c>
      <c r="C5">
        <v>1</v>
      </c>
      <c r="D5">
        <v>2</v>
      </c>
      <c r="E5">
        <v>0</v>
      </c>
      <c r="F5">
        <v>0</v>
      </c>
      <c r="G5">
        <v>1</v>
      </c>
      <c r="H5">
        <v>1</v>
      </c>
      <c r="I5">
        <v>0</v>
      </c>
      <c r="J5">
        <v>14</v>
      </c>
      <c r="K5">
        <v>4</v>
      </c>
      <c r="L5">
        <v>543379</v>
      </c>
      <c r="M5">
        <f t="shared" si="0"/>
        <v>4.0352007689440752</v>
      </c>
      <c r="N5">
        <f t="shared" si="1"/>
        <v>0.80139818730411649</v>
      </c>
      <c r="O5">
        <f t="shared" si="2"/>
        <v>18</v>
      </c>
      <c r="P5">
        <f t="shared" si="3"/>
        <v>1</v>
      </c>
      <c r="Q5">
        <f t="shared" si="4"/>
        <v>18</v>
      </c>
      <c r="R5">
        <f t="shared" si="8"/>
        <v>5.5555555555555552E-2</v>
      </c>
      <c r="S5">
        <f t="shared" si="5"/>
        <v>15</v>
      </c>
      <c r="T5">
        <f t="shared" si="6"/>
        <v>5</v>
      </c>
      <c r="U5">
        <f t="shared" si="7"/>
        <v>3</v>
      </c>
    </row>
    <row r="6" spans="1:21" x14ac:dyDescent="0.25">
      <c r="A6" t="s">
        <v>13</v>
      </c>
      <c r="B6" t="s">
        <v>108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15</v>
      </c>
      <c r="K6">
        <v>3</v>
      </c>
      <c r="L6">
        <v>543379</v>
      </c>
      <c r="M6">
        <f t="shared" si="0"/>
        <v>4.0352007689440752</v>
      </c>
      <c r="N6">
        <f t="shared" si="1"/>
        <v>0.80139818730411649</v>
      </c>
      <c r="O6">
        <f t="shared" si="2"/>
        <v>18</v>
      </c>
      <c r="P6">
        <f t="shared" si="3"/>
        <v>0</v>
      </c>
      <c r="Q6" t="e">
        <f t="shared" si="4"/>
        <v>#DIV/0!</v>
      </c>
      <c r="R6">
        <f t="shared" si="8"/>
        <v>0</v>
      </c>
      <c r="S6">
        <f t="shared" si="5"/>
        <v>15</v>
      </c>
      <c r="T6">
        <f t="shared" si="6"/>
        <v>3</v>
      </c>
      <c r="U6">
        <f t="shared" si="7"/>
        <v>5</v>
      </c>
    </row>
    <row r="7" spans="1:21" x14ac:dyDescent="0.25">
      <c r="A7" t="s">
        <v>14</v>
      </c>
      <c r="B7" t="s">
        <v>108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3</v>
      </c>
      <c r="K7">
        <v>1</v>
      </c>
      <c r="L7">
        <v>543379</v>
      </c>
      <c r="M7">
        <f t="shared" si="0"/>
        <v>4.0352007689440752</v>
      </c>
      <c r="N7">
        <f t="shared" si="1"/>
        <v>0.80139818730411649</v>
      </c>
      <c r="O7">
        <f t="shared" si="2"/>
        <v>4</v>
      </c>
      <c r="P7">
        <f t="shared" si="3"/>
        <v>0</v>
      </c>
      <c r="Q7" t="e">
        <f t="shared" si="4"/>
        <v>#DIV/0!</v>
      </c>
      <c r="R7">
        <f t="shared" si="8"/>
        <v>0</v>
      </c>
      <c r="S7">
        <f t="shared" si="5"/>
        <v>3</v>
      </c>
      <c r="T7">
        <f t="shared" si="6"/>
        <v>1</v>
      </c>
      <c r="U7">
        <f t="shared" si="7"/>
        <v>3</v>
      </c>
    </row>
    <row r="8" spans="1:21" x14ac:dyDescent="0.25">
      <c r="A8" t="s">
        <v>15</v>
      </c>
      <c r="B8" t="s">
        <v>108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12</v>
      </c>
      <c r="K8">
        <v>3</v>
      </c>
      <c r="L8">
        <v>543379</v>
      </c>
      <c r="M8">
        <f t="shared" si="0"/>
        <v>4.0352007689440752</v>
      </c>
      <c r="N8">
        <f t="shared" si="1"/>
        <v>0.80139818730411649</v>
      </c>
      <c r="O8">
        <f t="shared" si="2"/>
        <v>15</v>
      </c>
      <c r="P8">
        <f t="shared" si="3"/>
        <v>0</v>
      </c>
      <c r="Q8" t="e">
        <f t="shared" si="4"/>
        <v>#DIV/0!</v>
      </c>
      <c r="R8">
        <f t="shared" si="8"/>
        <v>0</v>
      </c>
      <c r="S8">
        <f t="shared" si="5"/>
        <v>12</v>
      </c>
      <c r="T8">
        <f t="shared" si="6"/>
        <v>3</v>
      </c>
      <c r="U8">
        <f t="shared" si="7"/>
        <v>4</v>
      </c>
    </row>
    <row r="9" spans="1:21" x14ac:dyDescent="0.25">
      <c r="A9" t="s">
        <v>16</v>
      </c>
      <c r="B9" t="s">
        <v>108</v>
      </c>
      <c r="C9">
        <v>0</v>
      </c>
      <c r="D9">
        <v>2</v>
      </c>
      <c r="E9">
        <v>0</v>
      </c>
      <c r="F9">
        <v>0</v>
      </c>
      <c r="G9">
        <v>2</v>
      </c>
      <c r="H9">
        <v>1</v>
      </c>
      <c r="I9">
        <v>0</v>
      </c>
      <c r="J9">
        <v>15</v>
      </c>
      <c r="K9">
        <v>4</v>
      </c>
      <c r="L9">
        <v>543379</v>
      </c>
      <c r="M9">
        <f t="shared" si="0"/>
        <v>4.0352007689440752</v>
      </c>
      <c r="N9">
        <f t="shared" si="1"/>
        <v>0.80139818730411649</v>
      </c>
      <c r="O9">
        <f t="shared" si="2"/>
        <v>19</v>
      </c>
      <c r="P9">
        <f t="shared" si="3"/>
        <v>2</v>
      </c>
      <c r="Q9">
        <f t="shared" si="4"/>
        <v>9.5</v>
      </c>
      <c r="R9">
        <f t="shared" si="8"/>
        <v>0.10526315789473684</v>
      </c>
      <c r="S9">
        <f t="shared" si="5"/>
        <v>17</v>
      </c>
      <c r="T9">
        <f t="shared" si="6"/>
        <v>5</v>
      </c>
      <c r="U9">
        <f t="shared" si="7"/>
        <v>3.4</v>
      </c>
    </row>
    <row r="10" spans="1:21" x14ac:dyDescent="0.25">
      <c r="A10" t="s">
        <v>17</v>
      </c>
      <c r="B10" t="s">
        <v>108</v>
      </c>
      <c r="C10">
        <v>0</v>
      </c>
      <c r="D10">
        <v>1</v>
      </c>
      <c r="E10">
        <v>0</v>
      </c>
      <c r="F10">
        <v>0</v>
      </c>
      <c r="G10">
        <v>2</v>
      </c>
      <c r="H10">
        <v>1</v>
      </c>
      <c r="I10">
        <v>0</v>
      </c>
      <c r="J10">
        <v>17</v>
      </c>
      <c r="K10">
        <v>2</v>
      </c>
      <c r="L10">
        <v>543379</v>
      </c>
      <c r="M10">
        <f t="shared" si="0"/>
        <v>4.0352007689440752</v>
      </c>
      <c r="N10">
        <f t="shared" si="1"/>
        <v>0.80139818730411649</v>
      </c>
      <c r="O10">
        <f t="shared" si="2"/>
        <v>19</v>
      </c>
      <c r="P10">
        <f t="shared" si="3"/>
        <v>2</v>
      </c>
      <c r="Q10">
        <f t="shared" si="4"/>
        <v>9.5</v>
      </c>
      <c r="R10">
        <f t="shared" si="8"/>
        <v>0.10526315789473684</v>
      </c>
      <c r="S10">
        <f t="shared" si="5"/>
        <v>19</v>
      </c>
      <c r="T10">
        <f t="shared" si="6"/>
        <v>3</v>
      </c>
      <c r="U10">
        <f t="shared" si="7"/>
        <v>6.333333333333333</v>
      </c>
    </row>
    <row r="11" spans="1:21" x14ac:dyDescent="0.25">
      <c r="A11" t="s">
        <v>18</v>
      </c>
      <c r="B11" t="s">
        <v>108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16</v>
      </c>
      <c r="K11">
        <v>3</v>
      </c>
      <c r="L11">
        <v>543379</v>
      </c>
      <c r="M11">
        <f t="shared" si="0"/>
        <v>4.0352007689440752</v>
      </c>
      <c r="N11">
        <f t="shared" si="1"/>
        <v>0.80139818730411649</v>
      </c>
      <c r="O11">
        <f t="shared" si="2"/>
        <v>19</v>
      </c>
      <c r="P11">
        <f t="shared" si="3"/>
        <v>0</v>
      </c>
      <c r="Q11" t="e">
        <f t="shared" si="4"/>
        <v>#DIV/0!</v>
      </c>
      <c r="R11">
        <f t="shared" si="8"/>
        <v>0</v>
      </c>
      <c r="S11">
        <f t="shared" si="5"/>
        <v>16</v>
      </c>
      <c r="T11">
        <f t="shared" si="6"/>
        <v>5</v>
      </c>
      <c r="U11">
        <f t="shared" si="7"/>
        <v>3.2</v>
      </c>
    </row>
    <row r="12" spans="1:21" x14ac:dyDescent="0.25">
      <c r="A12" t="s">
        <v>19</v>
      </c>
      <c r="B12" t="s">
        <v>108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8</v>
      </c>
      <c r="K12">
        <v>1</v>
      </c>
      <c r="L12">
        <v>543379</v>
      </c>
      <c r="M12">
        <f t="shared" si="0"/>
        <v>4.0352007689440752</v>
      </c>
      <c r="N12">
        <f t="shared" si="1"/>
        <v>0.80139818730411649</v>
      </c>
      <c r="O12">
        <f t="shared" si="2"/>
        <v>9</v>
      </c>
      <c r="P12">
        <f t="shared" si="3"/>
        <v>2</v>
      </c>
      <c r="Q12">
        <f t="shared" si="4"/>
        <v>4.5</v>
      </c>
      <c r="R12">
        <f t="shared" si="8"/>
        <v>0.22222222222222221</v>
      </c>
      <c r="S12">
        <f t="shared" si="5"/>
        <v>9</v>
      </c>
      <c r="T12">
        <f t="shared" si="6"/>
        <v>4</v>
      </c>
      <c r="U12">
        <f t="shared" si="7"/>
        <v>2.25</v>
      </c>
    </row>
    <row r="13" spans="1:21" x14ac:dyDescent="0.25">
      <c r="A13" t="s">
        <v>20</v>
      </c>
      <c r="B13" t="s">
        <v>108</v>
      </c>
      <c r="C13">
        <v>0</v>
      </c>
      <c r="D13">
        <v>2</v>
      </c>
      <c r="E13">
        <v>0</v>
      </c>
      <c r="F13">
        <v>1</v>
      </c>
      <c r="G13">
        <v>2</v>
      </c>
      <c r="H13">
        <v>1</v>
      </c>
      <c r="I13">
        <v>1</v>
      </c>
      <c r="J13">
        <v>8</v>
      </c>
      <c r="K13">
        <v>2</v>
      </c>
      <c r="L13">
        <v>543379</v>
      </c>
      <c r="M13">
        <f t="shared" si="0"/>
        <v>4.0352007689440752</v>
      </c>
      <c r="N13">
        <f t="shared" si="1"/>
        <v>0.80139818730411649</v>
      </c>
      <c r="O13">
        <f t="shared" si="2"/>
        <v>10</v>
      </c>
      <c r="P13">
        <f t="shared" si="3"/>
        <v>3</v>
      </c>
      <c r="Q13">
        <f t="shared" si="4"/>
        <v>3.3333333333333335</v>
      </c>
      <c r="R13">
        <f t="shared" si="8"/>
        <v>0.3</v>
      </c>
      <c r="S13">
        <f t="shared" si="5"/>
        <v>10</v>
      </c>
      <c r="T13">
        <f t="shared" si="6"/>
        <v>5</v>
      </c>
      <c r="U13">
        <f t="shared" si="7"/>
        <v>2</v>
      </c>
    </row>
    <row r="14" spans="1:21" x14ac:dyDescent="0.25">
      <c r="A14" t="s">
        <v>21</v>
      </c>
      <c r="B14" t="s">
        <v>108</v>
      </c>
      <c r="C14">
        <v>0</v>
      </c>
      <c r="D14">
        <v>2</v>
      </c>
      <c r="E14">
        <v>0</v>
      </c>
      <c r="F14">
        <v>1</v>
      </c>
      <c r="G14">
        <v>1</v>
      </c>
      <c r="H14">
        <v>1</v>
      </c>
      <c r="I14">
        <v>0</v>
      </c>
      <c r="J14">
        <v>7</v>
      </c>
      <c r="K14">
        <v>4</v>
      </c>
      <c r="L14">
        <v>543379</v>
      </c>
      <c r="M14">
        <f t="shared" si="0"/>
        <v>4.0352007689440752</v>
      </c>
      <c r="N14">
        <f t="shared" si="1"/>
        <v>0.80139818730411649</v>
      </c>
      <c r="O14">
        <f t="shared" si="2"/>
        <v>11</v>
      </c>
      <c r="P14">
        <f t="shared" si="3"/>
        <v>2</v>
      </c>
      <c r="Q14">
        <f t="shared" si="4"/>
        <v>5.5</v>
      </c>
      <c r="R14">
        <f t="shared" si="8"/>
        <v>0.18181818181818182</v>
      </c>
      <c r="S14">
        <f t="shared" si="5"/>
        <v>8</v>
      </c>
      <c r="T14">
        <f t="shared" si="6"/>
        <v>6</v>
      </c>
      <c r="U14">
        <f t="shared" si="7"/>
        <v>1.3333333333333333</v>
      </c>
    </row>
    <row r="15" spans="1:21" x14ac:dyDescent="0.25">
      <c r="A15" t="s">
        <v>22</v>
      </c>
      <c r="B15" t="s">
        <v>108</v>
      </c>
      <c r="C15">
        <v>0</v>
      </c>
      <c r="D15">
        <v>1</v>
      </c>
      <c r="E15">
        <v>0</v>
      </c>
      <c r="F15">
        <v>1</v>
      </c>
      <c r="G15">
        <v>2</v>
      </c>
      <c r="H15">
        <v>2</v>
      </c>
      <c r="I15">
        <v>0</v>
      </c>
      <c r="J15">
        <v>12</v>
      </c>
      <c r="K15">
        <v>1</v>
      </c>
      <c r="L15">
        <v>543379</v>
      </c>
      <c r="M15">
        <f t="shared" si="0"/>
        <v>4.0352007689440752</v>
      </c>
      <c r="N15">
        <f t="shared" si="1"/>
        <v>0.80139818730411649</v>
      </c>
      <c r="O15">
        <f t="shared" si="2"/>
        <v>13</v>
      </c>
      <c r="P15">
        <f t="shared" si="3"/>
        <v>3</v>
      </c>
      <c r="Q15">
        <f t="shared" si="4"/>
        <v>4.333333333333333</v>
      </c>
      <c r="R15">
        <f t="shared" si="8"/>
        <v>0.23076923076923078</v>
      </c>
      <c r="S15">
        <f t="shared" si="5"/>
        <v>14</v>
      </c>
      <c r="T15">
        <f t="shared" si="6"/>
        <v>4</v>
      </c>
      <c r="U15">
        <f t="shared" si="7"/>
        <v>3.5</v>
      </c>
    </row>
    <row r="16" spans="1:21" x14ac:dyDescent="0.25">
      <c r="A16" t="s">
        <v>23</v>
      </c>
      <c r="B16" t="s">
        <v>108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</v>
      </c>
      <c r="K16">
        <v>4</v>
      </c>
      <c r="L16">
        <v>543379</v>
      </c>
      <c r="M16">
        <f t="shared" si="0"/>
        <v>4.0352007689440752</v>
      </c>
      <c r="N16">
        <f t="shared" si="1"/>
        <v>0.80139818730411649</v>
      </c>
      <c r="O16">
        <f t="shared" si="2"/>
        <v>9</v>
      </c>
      <c r="P16">
        <f t="shared" si="3"/>
        <v>0</v>
      </c>
      <c r="Q16" t="e">
        <f t="shared" si="4"/>
        <v>#DIV/0!</v>
      </c>
      <c r="R16">
        <f t="shared" si="8"/>
        <v>0</v>
      </c>
      <c r="S16">
        <f t="shared" si="5"/>
        <v>5</v>
      </c>
      <c r="T16">
        <f t="shared" si="6"/>
        <v>4</v>
      </c>
      <c r="U16">
        <f t="shared" si="7"/>
        <v>1.25</v>
      </c>
    </row>
    <row r="17" spans="1:21" x14ac:dyDescent="0.25">
      <c r="A17" t="s">
        <v>24</v>
      </c>
      <c r="B17" t="s">
        <v>108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5</v>
      </c>
      <c r="K17">
        <v>4</v>
      </c>
      <c r="L17">
        <v>543379</v>
      </c>
      <c r="M17">
        <f t="shared" si="0"/>
        <v>4.0352007689440752</v>
      </c>
      <c r="N17">
        <f t="shared" si="1"/>
        <v>0.80139818730411649</v>
      </c>
      <c r="O17">
        <f t="shared" si="2"/>
        <v>9</v>
      </c>
      <c r="P17">
        <f t="shared" si="3"/>
        <v>0</v>
      </c>
      <c r="Q17" t="e">
        <f t="shared" si="4"/>
        <v>#DIV/0!</v>
      </c>
      <c r="R17">
        <f t="shared" si="8"/>
        <v>0</v>
      </c>
      <c r="S17">
        <f t="shared" si="5"/>
        <v>5</v>
      </c>
      <c r="T17">
        <f t="shared" si="6"/>
        <v>5</v>
      </c>
      <c r="U17">
        <f t="shared" si="7"/>
        <v>1</v>
      </c>
    </row>
    <row r="18" spans="1:21" x14ac:dyDescent="0.25">
      <c r="A18" t="s">
        <v>25</v>
      </c>
      <c r="B18" t="s">
        <v>108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4</v>
      </c>
      <c r="K18">
        <v>5</v>
      </c>
      <c r="L18">
        <v>543379</v>
      </c>
      <c r="M18">
        <f t="shared" si="0"/>
        <v>4.0352007689440752</v>
      </c>
      <c r="N18">
        <f t="shared" si="1"/>
        <v>0.80139818730411649</v>
      </c>
      <c r="O18">
        <f t="shared" si="2"/>
        <v>9</v>
      </c>
      <c r="P18">
        <f t="shared" si="3"/>
        <v>0</v>
      </c>
      <c r="Q18" t="e">
        <f t="shared" si="4"/>
        <v>#DIV/0!</v>
      </c>
      <c r="R18">
        <f t="shared" si="8"/>
        <v>0</v>
      </c>
      <c r="S18">
        <f t="shared" si="5"/>
        <v>4</v>
      </c>
      <c r="T18">
        <f t="shared" si="6"/>
        <v>5</v>
      </c>
      <c r="U18">
        <f t="shared" si="7"/>
        <v>0.8</v>
      </c>
    </row>
    <row r="19" spans="1:21" x14ac:dyDescent="0.25">
      <c r="A19" t="s">
        <v>26</v>
      </c>
      <c r="B19" t="s">
        <v>108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2</v>
      </c>
      <c r="K19">
        <v>2</v>
      </c>
      <c r="L19">
        <v>543379</v>
      </c>
      <c r="M19">
        <f t="shared" si="0"/>
        <v>4.0352007689440752</v>
      </c>
      <c r="N19">
        <f t="shared" si="1"/>
        <v>0.80139818730411649</v>
      </c>
      <c r="O19">
        <f t="shared" si="2"/>
        <v>4</v>
      </c>
      <c r="P19">
        <f t="shared" si="3"/>
        <v>1</v>
      </c>
      <c r="Q19">
        <f t="shared" si="4"/>
        <v>4</v>
      </c>
      <c r="R19">
        <f t="shared" si="8"/>
        <v>0.25</v>
      </c>
      <c r="S19">
        <f t="shared" si="5"/>
        <v>3</v>
      </c>
      <c r="T19">
        <f t="shared" si="6"/>
        <v>3</v>
      </c>
      <c r="U19">
        <f t="shared" si="7"/>
        <v>1</v>
      </c>
    </row>
    <row r="20" spans="1:21" x14ac:dyDescent="0.25">
      <c r="A20" t="s">
        <v>27</v>
      </c>
      <c r="B20" t="s">
        <v>108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14</v>
      </c>
      <c r="K20">
        <v>3</v>
      </c>
      <c r="L20">
        <v>543379</v>
      </c>
      <c r="M20">
        <f t="shared" si="0"/>
        <v>4.0352007689440752</v>
      </c>
      <c r="N20">
        <f t="shared" si="1"/>
        <v>0.80139818730411649</v>
      </c>
      <c r="O20">
        <f t="shared" si="2"/>
        <v>17</v>
      </c>
      <c r="P20">
        <f t="shared" si="3"/>
        <v>0</v>
      </c>
      <c r="Q20" t="e">
        <f t="shared" si="4"/>
        <v>#DIV/0!</v>
      </c>
      <c r="R20">
        <f t="shared" si="8"/>
        <v>0</v>
      </c>
      <c r="S20">
        <f t="shared" si="5"/>
        <v>14</v>
      </c>
      <c r="T20">
        <f t="shared" si="6"/>
        <v>4</v>
      </c>
      <c r="U20">
        <f t="shared" si="7"/>
        <v>3.5</v>
      </c>
    </row>
    <row r="21" spans="1:21" x14ac:dyDescent="0.25">
      <c r="A21" t="s">
        <v>28</v>
      </c>
      <c r="B21" t="s">
        <v>108</v>
      </c>
      <c r="C21">
        <v>0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7</v>
      </c>
      <c r="K21">
        <v>2</v>
      </c>
      <c r="L21">
        <v>543379</v>
      </c>
      <c r="M21">
        <f t="shared" si="0"/>
        <v>4.0352007689440752</v>
      </c>
      <c r="N21">
        <f t="shared" si="1"/>
        <v>0.80139818730411649</v>
      </c>
      <c r="O21">
        <f t="shared" si="2"/>
        <v>9</v>
      </c>
      <c r="P21">
        <f t="shared" si="3"/>
        <v>1</v>
      </c>
      <c r="Q21">
        <f t="shared" si="4"/>
        <v>9</v>
      </c>
      <c r="R21">
        <f t="shared" si="8"/>
        <v>0.1111111111111111</v>
      </c>
      <c r="S21">
        <f t="shared" si="5"/>
        <v>8</v>
      </c>
      <c r="T21">
        <f t="shared" si="6"/>
        <v>3</v>
      </c>
      <c r="U21">
        <f t="shared" si="7"/>
        <v>2.6666666666666665</v>
      </c>
    </row>
    <row r="22" spans="1:21" x14ac:dyDescent="0.25">
      <c r="A22" t="s">
        <v>29</v>
      </c>
      <c r="B22" t="s">
        <v>108</v>
      </c>
      <c r="C22">
        <v>0</v>
      </c>
      <c r="D22">
        <v>2</v>
      </c>
      <c r="E22">
        <v>0</v>
      </c>
      <c r="F22">
        <v>0</v>
      </c>
      <c r="G22">
        <v>1</v>
      </c>
      <c r="H22">
        <v>3</v>
      </c>
      <c r="I22">
        <v>0</v>
      </c>
      <c r="J22">
        <v>8</v>
      </c>
      <c r="K22">
        <v>3</v>
      </c>
      <c r="L22">
        <v>543379</v>
      </c>
      <c r="M22">
        <f t="shared" si="0"/>
        <v>4.0352007689440752</v>
      </c>
      <c r="N22">
        <f t="shared" si="1"/>
        <v>0.80139818730411649</v>
      </c>
      <c r="O22">
        <f t="shared" si="2"/>
        <v>11</v>
      </c>
      <c r="P22">
        <f t="shared" si="3"/>
        <v>1</v>
      </c>
      <c r="Q22">
        <f t="shared" si="4"/>
        <v>11</v>
      </c>
      <c r="R22">
        <f t="shared" si="8"/>
        <v>9.0909090909090912E-2</v>
      </c>
      <c r="S22">
        <f t="shared" si="5"/>
        <v>9</v>
      </c>
      <c r="T22">
        <f t="shared" si="6"/>
        <v>6</v>
      </c>
      <c r="U22">
        <f t="shared" si="7"/>
        <v>1.5</v>
      </c>
    </row>
    <row r="23" spans="1:21" x14ac:dyDescent="0.25">
      <c r="A23" t="s">
        <v>30</v>
      </c>
      <c r="B23" t="s">
        <v>108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6</v>
      </c>
      <c r="K23">
        <v>2</v>
      </c>
      <c r="L23">
        <v>543379</v>
      </c>
      <c r="M23">
        <f t="shared" si="0"/>
        <v>4.0352007689440752</v>
      </c>
      <c r="N23">
        <f t="shared" si="1"/>
        <v>0.80139818730411649</v>
      </c>
      <c r="O23">
        <f t="shared" si="2"/>
        <v>8</v>
      </c>
      <c r="P23">
        <f t="shared" si="3"/>
        <v>1</v>
      </c>
      <c r="Q23">
        <f t="shared" si="4"/>
        <v>8</v>
      </c>
      <c r="R23">
        <f t="shared" si="8"/>
        <v>0.125</v>
      </c>
      <c r="S23">
        <f t="shared" si="5"/>
        <v>7</v>
      </c>
      <c r="T23">
        <f t="shared" si="6"/>
        <v>2</v>
      </c>
      <c r="U23">
        <f t="shared" si="7"/>
        <v>3.5</v>
      </c>
    </row>
    <row r="24" spans="1:21" x14ac:dyDescent="0.25">
      <c r="A24" t="s">
        <v>31</v>
      </c>
      <c r="B24" t="s">
        <v>108</v>
      </c>
      <c r="C24">
        <v>1</v>
      </c>
      <c r="D24">
        <v>1</v>
      </c>
      <c r="E24">
        <v>0</v>
      </c>
      <c r="F24">
        <v>0</v>
      </c>
      <c r="G24">
        <v>2</v>
      </c>
      <c r="H24">
        <v>3</v>
      </c>
      <c r="I24">
        <v>1</v>
      </c>
      <c r="J24">
        <v>11</v>
      </c>
      <c r="K24">
        <v>3</v>
      </c>
      <c r="L24">
        <v>543379</v>
      </c>
      <c r="M24">
        <f t="shared" si="0"/>
        <v>4.0352007689440752</v>
      </c>
      <c r="N24">
        <f t="shared" si="1"/>
        <v>0.80139818730411649</v>
      </c>
      <c r="O24">
        <f t="shared" si="2"/>
        <v>14</v>
      </c>
      <c r="P24">
        <f t="shared" si="3"/>
        <v>2</v>
      </c>
      <c r="Q24">
        <f t="shared" si="4"/>
        <v>7</v>
      </c>
      <c r="R24">
        <f t="shared" si="8"/>
        <v>0.14285714285714285</v>
      </c>
      <c r="S24">
        <f t="shared" si="5"/>
        <v>13</v>
      </c>
      <c r="T24">
        <f t="shared" si="6"/>
        <v>7</v>
      </c>
      <c r="U24">
        <f t="shared" si="7"/>
        <v>1.8571428571428572</v>
      </c>
    </row>
    <row r="25" spans="1:21" x14ac:dyDescent="0.25">
      <c r="A25" t="s">
        <v>32</v>
      </c>
      <c r="B25" t="s">
        <v>108</v>
      </c>
      <c r="C25">
        <v>1</v>
      </c>
      <c r="D25">
        <v>2</v>
      </c>
      <c r="E25">
        <v>0</v>
      </c>
      <c r="F25">
        <v>0</v>
      </c>
      <c r="G25">
        <v>0</v>
      </c>
      <c r="H25">
        <v>1</v>
      </c>
      <c r="I25">
        <v>0</v>
      </c>
      <c r="J25">
        <v>15</v>
      </c>
      <c r="K25">
        <v>2</v>
      </c>
      <c r="L25">
        <v>543379</v>
      </c>
      <c r="M25">
        <f t="shared" si="0"/>
        <v>4.0352007689440752</v>
      </c>
      <c r="N25">
        <f t="shared" si="1"/>
        <v>0.80139818730411649</v>
      </c>
      <c r="O25">
        <f t="shared" si="2"/>
        <v>17</v>
      </c>
      <c r="P25">
        <f t="shared" si="3"/>
        <v>0</v>
      </c>
      <c r="Q25" t="e">
        <f t="shared" si="4"/>
        <v>#DIV/0!</v>
      </c>
      <c r="R25">
        <f t="shared" si="8"/>
        <v>0</v>
      </c>
      <c r="S25">
        <f t="shared" si="5"/>
        <v>15</v>
      </c>
      <c r="T25">
        <f t="shared" si="6"/>
        <v>3</v>
      </c>
      <c r="U25">
        <f t="shared" si="7"/>
        <v>5</v>
      </c>
    </row>
    <row r="26" spans="1:21" x14ac:dyDescent="0.25">
      <c r="A26" t="s">
        <v>33</v>
      </c>
      <c r="B26" t="s">
        <v>108</v>
      </c>
      <c r="C26">
        <v>0</v>
      </c>
      <c r="D26">
        <v>0</v>
      </c>
      <c r="E26">
        <v>0</v>
      </c>
      <c r="F26">
        <v>0</v>
      </c>
      <c r="G26">
        <v>2</v>
      </c>
      <c r="H26">
        <v>2</v>
      </c>
      <c r="I26">
        <v>0</v>
      </c>
      <c r="J26">
        <v>14</v>
      </c>
      <c r="K26">
        <v>1</v>
      </c>
      <c r="L26">
        <v>543379</v>
      </c>
      <c r="M26">
        <f t="shared" si="0"/>
        <v>4.0352007689440752</v>
      </c>
      <c r="N26">
        <f t="shared" si="1"/>
        <v>0.80139818730411649</v>
      </c>
      <c r="O26">
        <f t="shared" si="2"/>
        <v>15</v>
      </c>
      <c r="P26">
        <f t="shared" si="3"/>
        <v>2</v>
      </c>
      <c r="Q26">
        <f t="shared" si="4"/>
        <v>7.5</v>
      </c>
      <c r="R26">
        <f t="shared" si="8"/>
        <v>0.13333333333333333</v>
      </c>
      <c r="S26">
        <f t="shared" si="5"/>
        <v>16</v>
      </c>
      <c r="T26">
        <f t="shared" si="6"/>
        <v>3</v>
      </c>
      <c r="U26">
        <f t="shared" si="7"/>
        <v>5.333333333333333</v>
      </c>
    </row>
    <row r="27" spans="1:21" x14ac:dyDescent="0.25">
      <c r="A27" t="s">
        <v>34</v>
      </c>
      <c r="B27" t="s">
        <v>108</v>
      </c>
      <c r="C27">
        <v>0</v>
      </c>
      <c r="D27">
        <v>1</v>
      </c>
      <c r="E27">
        <v>0</v>
      </c>
      <c r="F27">
        <v>0</v>
      </c>
      <c r="G27">
        <v>1</v>
      </c>
      <c r="H27">
        <v>2</v>
      </c>
      <c r="I27">
        <v>0</v>
      </c>
      <c r="J27">
        <v>10</v>
      </c>
      <c r="K27">
        <v>1</v>
      </c>
      <c r="L27">
        <v>543379</v>
      </c>
      <c r="M27">
        <f t="shared" si="0"/>
        <v>4.0352007689440752</v>
      </c>
      <c r="N27">
        <f t="shared" si="1"/>
        <v>0.80139818730411649</v>
      </c>
      <c r="O27">
        <f t="shared" si="2"/>
        <v>11</v>
      </c>
      <c r="P27">
        <f t="shared" si="3"/>
        <v>1</v>
      </c>
      <c r="Q27">
        <f t="shared" si="4"/>
        <v>11</v>
      </c>
      <c r="R27">
        <f t="shared" si="8"/>
        <v>9.0909090909090912E-2</v>
      </c>
      <c r="S27">
        <f t="shared" si="5"/>
        <v>11</v>
      </c>
      <c r="T27">
        <f t="shared" si="6"/>
        <v>3</v>
      </c>
      <c r="U27">
        <f t="shared" si="7"/>
        <v>3.6666666666666665</v>
      </c>
    </row>
    <row r="28" spans="1:21" x14ac:dyDescent="0.25">
      <c r="A28" t="s">
        <v>35</v>
      </c>
      <c r="B28" t="s">
        <v>108</v>
      </c>
      <c r="C28">
        <v>0</v>
      </c>
      <c r="D28">
        <v>1</v>
      </c>
      <c r="E28">
        <v>0</v>
      </c>
      <c r="F28">
        <v>0</v>
      </c>
      <c r="G28">
        <v>1</v>
      </c>
      <c r="H28">
        <v>1</v>
      </c>
      <c r="I28">
        <v>0</v>
      </c>
      <c r="J28">
        <v>12</v>
      </c>
      <c r="K28">
        <v>4</v>
      </c>
      <c r="L28">
        <v>543379</v>
      </c>
      <c r="M28">
        <f t="shared" si="0"/>
        <v>4.0352007689440752</v>
      </c>
      <c r="N28">
        <f t="shared" si="1"/>
        <v>0.80139818730411649</v>
      </c>
      <c r="O28">
        <f t="shared" si="2"/>
        <v>16</v>
      </c>
      <c r="P28">
        <f t="shared" si="3"/>
        <v>1</v>
      </c>
      <c r="Q28">
        <f t="shared" si="4"/>
        <v>16</v>
      </c>
      <c r="R28">
        <f t="shared" si="8"/>
        <v>6.25E-2</v>
      </c>
      <c r="S28">
        <f t="shared" si="5"/>
        <v>13</v>
      </c>
      <c r="T28">
        <f t="shared" si="6"/>
        <v>5</v>
      </c>
      <c r="U28">
        <f t="shared" si="7"/>
        <v>2.6</v>
      </c>
    </row>
    <row r="29" spans="1:21" x14ac:dyDescent="0.25">
      <c r="A29" t="s">
        <v>36</v>
      </c>
      <c r="B29" t="s">
        <v>108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10</v>
      </c>
      <c r="K29">
        <v>5</v>
      </c>
      <c r="L29">
        <v>543379</v>
      </c>
      <c r="M29">
        <f t="shared" si="0"/>
        <v>4.0352007689440752</v>
      </c>
      <c r="N29">
        <f t="shared" si="1"/>
        <v>0.80139818730411649</v>
      </c>
      <c r="O29">
        <f t="shared" si="2"/>
        <v>15</v>
      </c>
      <c r="P29">
        <f t="shared" si="3"/>
        <v>0</v>
      </c>
      <c r="Q29" t="e">
        <f t="shared" si="4"/>
        <v>#DIV/0!</v>
      </c>
      <c r="R29">
        <f t="shared" si="8"/>
        <v>0</v>
      </c>
      <c r="S29">
        <f t="shared" si="5"/>
        <v>10</v>
      </c>
      <c r="T29">
        <f t="shared" si="6"/>
        <v>5</v>
      </c>
      <c r="U29">
        <f t="shared" si="7"/>
        <v>2</v>
      </c>
    </row>
    <row r="30" spans="1:21" x14ac:dyDescent="0.25">
      <c r="A30" t="s">
        <v>37</v>
      </c>
      <c r="B30" t="s">
        <v>108</v>
      </c>
      <c r="C30">
        <v>1</v>
      </c>
      <c r="D30">
        <v>2</v>
      </c>
      <c r="E30">
        <v>0</v>
      </c>
      <c r="F30">
        <v>0</v>
      </c>
      <c r="G30">
        <v>1</v>
      </c>
      <c r="H30">
        <v>1</v>
      </c>
      <c r="I30">
        <v>0</v>
      </c>
      <c r="J30">
        <v>8</v>
      </c>
      <c r="K30">
        <v>1</v>
      </c>
      <c r="L30">
        <v>543379</v>
      </c>
      <c r="M30">
        <f t="shared" si="0"/>
        <v>4.0352007689440752</v>
      </c>
      <c r="N30">
        <f t="shared" si="1"/>
        <v>0.80139818730411649</v>
      </c>
      <c r="O30">
        <f t="shared" si="2"/>
        <v>9</v>
      </c>
      <c r="P30">
        <f t="shared" si="3"/>
        <v>1</v>
      </c>
      <c r="Q30">
        <f t="shared" si="4"/>
        <v>9</v>
      </c>
      <c r="R30">
        <f t="shared" si="8"/>
        <v>0.1111111111111111</v>
      </c>
      <c r="S30">
        <f t="shared" si="5"/>
        <v>9</v>
      </c>
      <c r="T30">
        <f t="shared" si="6"/>
        <v>2</v>
      </c>
      <c r="U30">
        <f t="shared" si="7"/>
        <v>4.5</v>
      </c>
    </row>
    <row r="31" spans="1:21" x14ac:dyDescent="0.25">
      <c r="A31" t="s">
        <v>38</v>
      </c>
      <c r="B31" t="s">
        <v>108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10</v>
      </c>
      <c r="K31">
        <v>4</v>
      </c>
      <c r="L31">
        <v>543379</v>
      </c>
      <c r="M31">
        <f t="shared" si="0"/>
        <v>4.0352007689440752</v>
      </c>
      <c r="N31">
        <f t="shared" si="1"/>
        <v>0.80139818730411649</v>
      </c>
      <c r="O31">
        <f t="shared" si="2"/>
        <v>14</v>
      </c>
      <c r="P31">
        <f t="shared" si="3"/>
        <v>0</v>
      </c>
      <c r="Q31" t="e">
        <f t="shared" si="4"/>
        <v>#DIV/0!</v>
      </c>
      <c r="R31">
        <f t="shared" si="8"/>
        <v>0</v>
      </c>
      <c r="S31">
        <f t="shared" si="5"/>
        <v>10</v>
      </c>
      <c r="T31">
        <f t="shared" si="6"/>
        <v>4</v>
      </c>
      <c r="U31">
        <f t="shared" si="7"/>
        <v>2.5</v>
      </c>
    </row>
    <row r="32" spans="1:21" x14ac:dyDescent="0.25">
      <c r="A32" t="s">
        <v>39</v>
      </c>
      <c r="B32" t="s">
        <v>108</v>
      </c>
      <c r="C32">
        <v>1</v>
      </c>
      <c r="D32">
        <v>1</v>
      </c>
      <c r="E32">
        <v>0</v>
      </c>
      <c r="F32">
        <v>0</v>
      </c>
      <c r="G32">
        <v>1</v>
      </c>
      <c r="H32">
        <v>2</v>
      </c>
      <c r="I32">
        <v>1</v>
      </c>
      <c r="J32">
        <v>10</v>
      </c>
      <c r="K32">
        <v>2</v>
      </c>
      <c r="L32">
        <v>543379</v>
      </c>
      <c r="M32">
        <f t="shared" si="0"/>
        <v>4.0352007689440752</v>
      </c>
      <c r="N32">
        <f t="shared" si="1"/>
        <v>0.80139818730411649</v>
      </c>
      <c r="O32">
        <f t="shared" si="2"/>
        <v>12</v>
      </c>
      <c r="P32">
        <f t="shared" si="3"/>
        <v>1</v>
      </c>
      <c r="Q32">
        <f t="shared" si="4"/>
        <v>12</v>
      </c>
      <c r="R32">
        <f t="shared" si="8"/>
        <v>8.3333333333333329E-2</v>
      </c>
      <c r="S32">
        <f t="shared" si="5"/>
        <v>11</v>
      </c>
      <c r="T32">
        <f t="shared" si="6"/>
        <v>5</v>
      </c>
      <c r="U32">
        <f t="shared" si="7"/>
        <v>2.2000000000000002</v>
      </c>
    </row>
    <row r="33" spans="1:21" x14ac:dyDescent="0.25">
      <c r="A33" t="s">
        <v>40</v>
      </c>
      <c r="B33" t="s">
        <v>108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10</v>
      </c>
      <c r="K33">
        <v>2</v>
      </c>
      <c r="L33">
        <v>543379</v>
      </c>
      <c r="M33">
        <f t="shared" si="0"/>
        <v>4.0352007689440752</v>
      </c>
      <c r="N33">
        <f t="shared" si="1"/>
        <v>0.80139818730411649</v>
      </c>
      <c r="O33">
        <f t="shared" si="2"/>
        <v>12</v>
      </c>
      <c r="P33">
        <f t="shared" si="3"/>
        <v>0</v>
      </c>
      <c r="Q33" t="e">
        <f t="shared" si="4"/>
        <v>#DIV/0!</v>
      </c>
      <c r="R33">
        <f t="shared" si="8"/>
        <v>0</v>
      </c>
      <c r="S33">
        <f t="shared" si="5"/>
        <v>10</v>
      </c>
      <c r="T33">
        <f t="shared" si="6"/>
        <v>4</v>
      </c>
      <c r="U33">
        <f t="shared" si="7"/>
        <v>2.5</v>
      </c>
    </row>
    <row r="34" spans="1:21" x14ac:dyDescent="0.25">
      <c r="A34" t="s">
        <v>41</v>
      </c>
      <c r="B34" t="s">
        <v>108</v>
      </c>
      <c r="C34">
        <v>0</v>
      </c>
      <c r="D34">
        <v>1</v>
      </c>
      <c r="E34">
        <v>0</v>
      </c>
      <c r="F34">
        <v>0</v>
      </c>
      <c r="G34">
        <v>1</v>
      </c>
      <c r="H34">
        <v>1</v>
      </c>
      <c r="I34">
        <v>0</v>
      </c>
      <c r="J34">
        <v>12</v>
      </c>
      <c r="K34">
        <v>1</v>
      </c>
      <c r="L34">
        <v>543379</v>
      </c>
      <c r="M34">
        <f t="shared" si="0"/>
        <v>4.0352007689440752</v>
      </c>
      <c r="N34">
        <f t="shared" si="1"/>
        <v>0.80139818730411649</v>
      </c>
      <c r="O34">
        <f t="shared" si="2"/>
        <v>13</v>
      </c>
      <c r="P34">
        <f t="shared" si="3"/>
        <v>1</v>
      </c>
      <c r="Q34">
        <f t="shared" si="4"/>
        <v>13</v>
      </c>
      <c r="R34">
        <f t="shared" si="8"/>
        <v>7.6923076923076927E-2</v>
      </c>
      <c r="S34">
        <f t="shared" si="5"/>
        <v>13</v>
      </c>
      <c r="T34">
        <f t="shared" si="6"/>
        <v>2</v>
      </c>
      <c r="U34">
        <f t="shared" si="7"/>
        <v>6.5</v>
      </c>
    </row>
    <row r="35" spans="1:21" x14ac:dyDescent="0.25">
      <c r="A35" t="s">
        <v>42</v>
      </c>
      <c r="B35" t="s">
        <v>108</v>
      </c>
      <c r="C35">
        <v>1</v>
      </c>
      <c r="D35">
        <v>0</v>
      </c>
      <c r="E35">
        <v>0</v>
      </c>
      <c r="F35">
        <v>0</v>
      </c>
      <c r="G35">
        <v>1</v>
      </c>
      <c r="H35">
        <v>2</v>
      </c>
      <c r="I35">
        <v>1</v>
      </c>
      <c r="J35">
        <v>7</v>
      </c>
      <c r="K35">
        <v>5</v>
      </c>
      <c r="L35">
        <v>543379</v>
      </c>
      <c r="M35">
        <f t="shared" si="0"/>
        <v>4.0352007689440752</v>
      </c>
      <c r="N35">
        <f t="shared" si="1"/>
        <v>0.80139818730411649</v>
      </c>
      <c r="O35">
        <f t="shared" si="2"/>
        <v>12</v>
      </c>
      <c r="P35">
        <f t="shared" si="3"/>
        <v>1</v>
      </c>
      <c r="Q35">
        <f t="shared" si="4"/>
        <v>12</v>
      </c>
      <c r="R35">
        <f t="shared" si="8"/>
        <v>8.3333333333333329E-2</v>
      </c>
      <c r="S35">
        <f t="shared" si="5"/>
        <v>8</v>
      </c>
      <c r="T35">
        <f t="shared" si="6"/>
        <v>8</v>
      </c>
      <c r="U35">
        <f t="shared" si="7"/>
        <v>1</v>
      </c>
    </row>
    <row r="36" spans="1:21" x14ac:dyDescent="0.25">
      <c r="A36" t="s">
        <v>43</v>
      </c>
      <c r="B36" t="s">
        <v>108</v>
      </c>
      <c r="C36">
        <v>1</v>
      </c>
      <c r="D36">
        <v>0</v>
      </c>
      <c r="E36">
        <v>0</v>
      </c>
      <c r="F36">
        <v>1</v>
      </c>
      <c r="G36">
        <v>2</v>
      </c>
      <c r="H36">
        <v>1</v>
      </c>
      <c r="I36">
        <v>0</v>
      </c>
      <c r="J36">
        <v>5</v>
      </c>
      <c r="K36">
        <v>1</v>
      </c>
      <c r="L36">
        <v>543379</v>
      </c>
      <c r="M36">
        <f t="shared" si="0"/>
        <v>4.0352007689440752</v>
      </c>
      <c r="N36">
        <f t="shared" si="1"/>
        <v>0.80139818730411649</v>
      </c>
      <c r="O36">
        <f t="shared" si="2"/>
        <v>6</v>
      </c>
      <c r="P36">
        <f t="shared" si="3"/>
        <v>3</v>
      </c>
      <c r="Q36">
        <f t="shared" si="4"/>
        <v>2</v>
      </c>
      <c r="R36">
        <f t="shared" si="8"/>
        <v>0.5</v>
      </c>
      <c r="S36">
        <f t="shared" si="5"/>
        <v>7</v>
      </c>
      <c r="T36">
        <f t="shared" si="6"/>
        <v>3</v>
      </c>
      <c r="U36">
        <f t="shared" si="7"/>
        <v>2.3333333333333335</v>
      </c>
    </row>
    <row r="37" spans="1:21" x14ac:dyDescent="0.25">
      <c r="A37" t="s">
        <v>44</v>
      </c>
      <c r="B37" t="s">
        <v>108</v>
      </c>
      <c r="C37">
        <v>2</v>
      </c>
      <c r="D37">
        <v>1</v>
      </c>
      <c r="E37">
        <v>0</v>
      </c>
      <c r="F37">
        <v>0</v>
      </c>
      <c r="G37">
        <v>1</v>
      </c>
      <c r="H37">
        <v>1</v>
      </c>
      <c r="I37">
        <v>0</v>
      </c>
      <c r="J37">
        <v>13</v>
      </c>
      <c r="K37">
        <v>2</v>
      </c>
      <c r="L37">
        <v>543379</v>
      </c>
      <c r="M37">
        <f t="shared" si="0"/>
        <v>4.0352007689440752</v>
      </c>
      <c r="N37">
        <f t="shared" si="1"/>
        <v>0.80139818730411649</v>
      </c>
      <c r="O37">
        <f t="shared" si="2"/>
        <v>15</v>
      </c>
      <c r="P37">
        <f t="shared" si="3"/>
        <v>1</v>
      </c>
      <c r="Q37">
        <f t="shared" si="4"/>
        <v>15</v>
      </c>
      <c r="R37">
        <f t="shared" si="8"/>
        <v>6.6666666666666666E-2</v>
      </c>
      <c r="S37">
        <f t="shared" si="5"/>
        <v>14</v>
      </c>
      <c r="T37">
        <f t="shared" si="6"/>
        <v>3</v>
      </c>
      <c r="U37">
        <f t="shared" si="7"/>
        <v>4.666666666666667</v>
      </c>
    </row>
    <row r="38" spans="1:21" x14ac:dyDescent="0.25">
      <c r="A38" t="s">
        <v>45</v>
      </c>
      <c r="B38" t="s">
        <v>108</v>
      </c>
      <c r="C38">
        <v>0</v>
      </c>
      <c r="D38">
        <v>4</v>
      </c>
      <c r="E38">
        <v>0</v>
      </c>
      <c r="F38">
        <v>0</v>
      </c>
      <c r="G38">
        <v>1</v>
      </c>
      <c r="H38">
        <v>2</v>
      </c>
      <c r="I38">
        <v>0</v>
      </c>
      <c r="J38">
        <v>10</v>
      </c>
      <c r="K38">
        <v>3</v>
      </c>
      <c r="L38">
        <v>543379</v>
      </c>
      <c r="M38">
        <f t="shared" si="0"/>
        <v>4.0352007689440752</v>
      </c>
      <c r="N38">
        <f t="shared" si="1"/>
        <v>0.80139818730411649</v>
      </c>
      <c r="O38">
        <f t="shared" si="2"/>
        <v>13</v>
      </c>
      <c r="P38">
        <f t="shared" si="3"/>
        <v>1</v>
      </c>
      <c r="Q38">
        <f t="shared" si="4"/>
        <v>13</v>
      </c>
      <c r="R38">
        <f t="shared" si="8"/>
        <v>7.6923076923076927E-2</v>
      </c>
      <c r="S38">
        <f t="shared" si="5"/>
        <v>11</v>
      </c>
      <c r="T38">
        <f t="shared" si="6"/>
        <v>5</v>
      </c>
      <c r="U38">
        <f t="shared" si="7"/>
        <v>2.2000000000000002</v>
      </c>
    </row>
    <row r="39" spans="1:21" x14ac:dyDescent="0.25">
      <c r="A39" t="s">
        <v>46</v>
      </c>
      <c r="B39" t="s">
        <v>108</v>
      </c>
      <c r="C39">
        <v>0</v>
      </c>
      <c r="D39">
        <v>2</v>
      </c>
      <c r="E39">
        <v>0</v>
      </c>
      <c r="F39">
        <v>0</v>
      </c>
      <c r="G39">
        <v>1</v>
      </c>
      <c r="H39">
        <v>1</v>
      </c>
      <c r="I39">
        <v>0</v>
      </c>
      <c r="J39">
        <v>9</v>
      </c>
      <c r="K39">
        <v>2</v>
      </c>
      <c r="L39">
        <v>543379</v>
      </c>
      <c r="M39">
        <f t="shared" si="0"/>
        <v>4.0352007689440752</v>
      </c>
      <c r="N39">
        <f t="shared" si="1"/>
        <v>0.80139818730411649</v>
      </c>
      <c r="O39">
        <f t="shared" si="2"/>
        <v>11</v>
      </c>
      <c r="P39">
        <f t="shared" si="3"/>
        <v>1</v>
      </c>
      <c r="Q39">
        <f t="shared" si="4"/>
        <v>11</v>
      </c>
      <c r="R39">
        <f t="shared" si="8"/>
        <v>9.0909090909090912E-2</v>
      </c>
      <c r="S39">
        <f t="shared" si="5"/>
        <v>10</v>
      </c>
      <c r="T39">
        <f t="shared" si="6"/>
        <v>3</v>
      </c>
      <c r="U39">
        <f t="shared" si="7"/>
        <v>3.3333333333333335</v>
      </c>
    </row>
    <row r="40" spans="1:21" x14ac:dyDescent="0.25">
      <c r="A40" t="s">
        <v>47</v>
      </c>
      <c r="B40" t="s">
        <v>108</v>
      </c>
      <c r="C40">
        <v>1</v>
      </c>
      <c r="D40">
        <v>1</v>
      </c>
      <c r="E40">
        <v>0</v>
      </c>
      <c r="F40">
        <v>0</v>
      </c>
      <c r="G40">
        <v>1</v>
      </c>
      <c r="H40">
        <v>1</v>
      </c>
      <c r="I40">
        <v>0</v>
      </c>
      <c r="J40">
        <v>12</v>
      </c>
      <c r="K40">
        <v>5</v>
      </c>
      <c r="L40">
        <v>543379</v>
      </c>
      <c r="M40">
        <f t="shared" si="0"/>
        <v>4.0352007689440752</v>
      </c>
      <c r="N40">
        <f t="shared" si="1"/>
        <v>0.80139818730411649</v>
      </c>
      <c r="O40">
        <f t="shared" si="2"/>
        <v>17</v>
      </c>
      <c r="P40">
        <f t="shared" si="3"/>
        <v>1</v>
      </c>
      <c r="Q40">
        <f t="shared" si="4"/>
        <v>17</v>
      </c>
      <c r="R40">
        <f t="shared" si="8"/>
        <v>5.8823529411764705E-2</v>
      </c>
      <c r="S40">
        <f t="shared" si="5"/>
        <v>13</v>
      </c>
      <c r="T40">
        <f t="shared" si="6"/>
        <v>6</v>
      </c>
      <c r="U40">
        <f t="shared" si="7"/>
        <v>2.1666666666666665</v>
      </c>
    </row>
    <row r="41" spans="1:21" x14ac:dyDescent="0.25">
      <c r="A41" t="s">
        <v>48</v>
      </c>
      <c r="B41" t="s">
        <v>108</v>
      </c>
      <c r="C41">
        <v>0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7</v>
      </c>
      <c r="K41">
        <v>4</v>
      </c>
      <c r="L41">
        <v>543379</v>
      </c>
      <c r="M41">
        <f t="shared" si="0"/>
        <v>4.0352007689440752</v>
      </c>
      <c r="N41">
        <f t="shared" si="1"/>
        <v>0.80139818730411649</v>
      </c>
      <c r="O41">
        <f t="shared" si="2"/>
        <v>11</v>
      </c>
      <c r="P41">
        <f t="shared" si="3"/>
        <v>0</v>
      </c>
      <c r="Q41" t="e">
        <f t="shared" si="4"/>
        <v>#DIV/0!</v>
      </c>
      <c r="R41">
        <f t="shared" si="8"/>
        <v>0</v>
      </c>
      <c r="S41">
        <f t="shared" si="5"/>
        <v>7</v>
      </c>
      <c r="T41">
        <f t="shared" si="6"/>
        <v>4</v>
      </c>
      <c r="U41">
        <f t="shared" si="7"/>
        <v>1.75</v>
      </c>
    </row>
    <row r="42" spans="1:21" x14ac:dyDescent="0.25">
      <c r="A42" t="s">
        <v>49</v>
      </c>
      <c r="B42" t="s">
        <v>108</v>
      </c>
      <c r="C42">
        <v>1</v>
      </c>
      <c r="D42">
        <v>1</v>
      </c>
      <c r="E42">
        <v>0</v>
      </c>
      <c r="F42">
        <v>0</v>
      </c>
      <c r="G42">
        <v>1</v>
      </c>
      <c r="H42">
        <v>2</v>
      </c>
      <c r="I42">
        <v>0</v>
      </c>
      <c r="J42">
        <v>4</v>
      </c>
      <c r="K42">
        <v>4</v>
      </c>
      <c r="L42">
        <v>543379</v>
      </c>
      <c r="M42">
        <f t="shared" si="0"/>
        <v>4.0352007689440752</v>
      </c>
      <c r="N42">
        <f t="shared" si="1"/>
        <v>0.80139818730411649</v>
      </c>
      <c r="O42">
        <f t="shared" si="2"/>
        <v>8</v>
      </c>
      <c r="P42">
        <f t="shared" si="3"/>
        <v>1</v>
      </c>
      <c r="Q42">
        <f t="shared" si="4"/>
        <v>8</v>
      </c>
      <c r="R42">
        <f t="shared" si="8"/>
        <v>0.125</v>
      </c>
      <c r="S42">
        <f t="shared" si="5"/>
        <v>5</v>
      </c>
      <c r="T42">
        <f t="shared" si="6"/>
        <v>6</v>
      </c>
      <c r="U42">
        <f t="shared" si="7"/>
        <v>0.83333333333333337</v>
      </c>
    </row>
    <row r="43" spans="1:21" x14ac:dyDescent="0.25">
      <c r="A43" t="s">
        <v>50</v>
      </c>
      <c r="B43" t="s">
        <v>108</v>
      </c>
      <c r="C43">
        <v>1</v>
      </c>
      <c r="D43">
        <v>4</v>
      </c>
      <c r="E43">
        <v>0</v>
      </c>
      <c r="F43">
        <v>0</v>
      </c>
      <c r="G43">
        <v>1</v>
      </c>
      <c r="H43">
        <v>2</v>
      </c>
      <c r="I43">
        <v>0</v>
      </c>
      <c r="J43">
        <v>9</v>
      </c>
      <c r="K43">
        <v>4</v>
      </c>
      <c r="L43">
        <v>543379</v>
      </c>
      <c r="M43">
        <f t="shared" si="0"/>
        <v>4.0352007689440752</v>
      </c>
      <c r="N43">
        <f t="shared" si="1"/>
        <v>0.80139818730411649</v>
      </c>
      <c r="O43">
        <f t="shared" si="2"/>
        <v>13</v>
      </c>
      <c r="P43">
        <f t="shared" si="3"/>
        <v>1</v>
      </c>
      <c r="Q43">
        <f t="shared" si="4"/>
        <v>13</v>
      </c>
      <c r="R43">
        <f t="shared" si="8"/>
        <v>7.6923076923076927E-2</v>
      </c>
      <c r="S43">
        <f t="shared" si="5"/>
        <v>10</v>
      </c>
      <c r="T43">
        <f t="shared" si="6"/>
        <v>6</v>
      </c>
      <c r="U43">
        <f t="shared" si="7"/>
        <v>1.6666666666666667</v>
      </c>
    </row>
    <row r="44" spans="1:21" x14ac:dyDescent="0.25">
      <c r="A44" t="s">
        <v>51</v>
      </c>
      <c r="B44" t="s">
        <v>108</v>
      </c>
      <c r="C44">
        <v>1</v>
      </c>
      <c r="D44">
        <v>4</v>
      </c>
      <c r="E44">
        <v>0</v>
      </c>
      <c r="F44">
        <v>0</v>
      </c>
      <c r="G44">
        <v>1</v>
      </c>
      <c r="H44">
        <v>2</v>
      </c>
      <c r="I44">
        <v>0</v>
      </c>
      <c r="J44">
        <v>11</v>
      </c>
      <c r="K44">
        <v>4</v>
      </c>
      <c r="L44">
        <v>543379</v>
      </c>
      <c r="M44">
        <f t="shared" si="0"/>
        <v>4.0352007689440752</v>
      </c>
      <c r="N44">
        <f t="shared" si="1"/>
        <v>0.80139818730411649</v>
      </c>
      <c r="O44">
        <f t="shared" si="2"/>
        <v>15</v>
      </c>
      <c r="P44">
        <f t="shared" si="3"/>
        <v>1</v>
      </c>
      <c r="Q44">
        <f t="shared" si="4"/>
        <v>15</v>
      </c>
      <c r="R44">
        <f t="shared" si="8"/>
        <v>6.6666666666666666E-2</v>
      </c>
      <c r="S44">
        <f t="shared" si="5"/>
        <v>12</v>
      </c>
      <c r="T44">
        <f t="shared" si="6"/>
        <v>6</v>
      </c>
      <c r="U44">
        <f t="shared" si="7"/>
        <v>2</v>
      </c>
    </row>
    <row r="45" spans="1:21" x14ac:dyDescent="0.25">
      <c r="A45" t="s">
        <v>52</v>
      </c>
      <c r="B45" t="s">
        <v>108</v>
      </c>
      <c r="C45">
        <v>0</v>
      </c>
      <c r="D45">
        <v>2</v>
      </c>
      <c r="E45">
        <v>0</v>
      </c>
      <c r="F45">
        <v>0</v>
      </c>
      <c r="G45">
        <v>1</v>
      </c>
      <c r="H45">
        <v>1</v>
      </c>
      <c r="I45">
        <v>0</v>
      </c>
      <c r="J45">
        <v>2</v>
      </c>
      <c r="K45">
        <v>2</v>
      </c>
      <c r="L45">
        <v>543379</v>
      </c>
      <c r="M45">
        <f t="shared" si="0"/>
        <v>4.0352007689440752</v>
      </c>
      <c r="N45">
        <f t="shared" si="1"/>
        <v>0.80139818730411649</v>
      </c>
      <c r="O45">
        <f t="shared" si="2"/>
        <v>4</v>
      </c>
      <c r="P45">
        <f t="shared" si="3"/>
        <v>1</v>
      </c>
      <c r="Q45">
        <f t="shared" si="4"/>
        <v>4</v>
      </c>
      <c r="R45">
        <f t="shared" si="8"/>
        <v>0.25</v>
      </c>
      <c r="S45">
        <f t="shared" si="5"/>
        <v>3</v>
      </c>
      <c r="T45">
        <f t="shared" si="6"/>
        <v>3</v>
      </c>
      <c r="U45">
        <f t="shared" si="7"/>
        <v>1</v>
      </c>
    </row>
    <row r="46" spans="1:21" x14ac:dyDescent="0.25">
      <c r="A46" t="s">
        <v>53</v>
      </c>
      <c r="B46" t="s">
        <v>108</v>
      </c>
      <c r="C46">
        <v>0</v>
      </c>
      <c r="D46">
        <v>0</v>
      </c>
      <c r="E46">
        <v>0</v>
      </c>
      <c r="F46">
        <v>0</v>
      </c>
      <c r="G46">
        <v>1</v>
      </c>
      <c r="H46">
        <v>2</v>
      </c>
      <c r="I46">
        <v>0</v>
      </c>
      <c r="J46">
        <v>5</v>
      </c>
      <c r="K46">
        <v>1</v>
      </c>
      <c r="L46">
        <v>543379</v>
      </c>
      <c r="M46">
        <f t="shared" si="0"/>
        <v>4.0352007689440752</v>
      </c>
      <c r="N46">
        <f t="shared" si="1"/>
        <v>0.80139818730411649</v>
      </c>
      <c r="O46">
        <f t="shared" si="2"/>
        <v>6</v>
      </c>
      <c r="P46">
        <f t="shared" si="3"/>
        <v>1</v>
      </c>
      <c r="Q46">
        <f t="shared" si="4"/>
        <v>6</v>
      </c>
      <c r="R46">
        <f t="shared" si="8"/>
        <v>0.16666666666666666</v>
      </c>
      <c r="S46">
        <f t="shared" si="5"/>
        <v>6</v>
      </c>
      <c r="T46">
        <f t="shared" si="6"/>
        <v>3</v>
      </c>
      <c r="U46">
        <f t="shared" si="7"/>
        <v>2</v>
      </c>
    </row>
    <row r="47" spans="1:21" x14ac:dyDescent="0.25">
      <c r="A47" t="s">
        <v>54</v>
      </c>
      <c r="B47" t="s">
        <v>108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3</v>
      </c>
      <c r="K47">
        <v>2</v>
      </c>
      <c r="L47">
        <v>543379</v>
      </c>
      <c r="M47">
        <f t="shared" si="0"/>
        <v>4.0352007689440752</v>
      </c>
      <c r="N47">
        <f t="shared" si="1"/>
        <v>0.80139818730411649</v>
      </c>
      <c r="O47">
        <f t="shared" si="2"/>
        <v>5</v>
      </c>
      <c r="P47">
        <f t="shared" si="3"/>
        <v>0</v>
      </c>
      <c r="Q47" t="e">
        <f t="shared" si="4"/>
        <v>#DIV/0!</v>
      </c>
      <c r="R47">
        <f t="shared" si="8"/>
        <v>0</v>
      </c>
      <c r="S47">
        <f t="shared" si="5"/>
        <v>3</v>
      </c>
      <c r="T47">
        <f t="shared" si="6"/>
        <v>2</v>
      </c>
      <c r="U47">
        <f t="shared" si="7"/>
        <v>1.5</v>
      </c>
    </row>
    <row r="48" spans="1:21" x14ac:dyDescent="0.25">
      <c r="A48" t="s">
        <v>55</v>
      </c>
      <c r="B48" t="s">
        <v>108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3</v>
      </c>
      <c r="K48">
        <v>3</v>
      </c>
      <c r="L48">
        <v>543379</v>
      </c>
      <c r="M48">
        <f t="shared" si="0"/>
        <v>4.0352007689440752</v>
      </c>
      <c r="N48">
        <f t="shared" si="1"/>
        <v>0.80139818730411649</v>
      </c>
      <c r="O48">
        <f t="shared" si="2"/>
        <v>6</v>
      </c>
      <c r="P48">
        <f t="shared" si="3"/>
        <v>0</v>
      </c>
      <c r="Q48" t="e">
        <f t="shared" si="4"/>
        <v>#DIV/0!</v>
      </c>
      <c r="R48">
        <f t="shared" si="8"/>
        <v>0</v>
      </c>
      <c r="S48">
        <f t="shared" si="5"/>
        <v>3</v>
      </c>
      <c r="T48">
        <f t="shared" si="6"/>
        <v>4</v>
      </c>
      <c r="U48">
        <f t="shared" si="7"/>
        <v>0.75</v>
      </c>
    </row>
    <row r="49" spans="1:21" x14ac:dyDescent="0.25">
      <c r="A49" t="s">
        <v>56</v>
      </c>
      <c r="B49" t="s">
        <v>108</v>
      </c>
      <c r="C49">
        <v>0</v>
      </c>
      <c r="D49">
        <v>0</v>
      </c>
      <c r="E49">
        <v>0</v>
      </c>
      <c r="F49">
        <v>0</v>
      </c>
      <c r="G49">
        <v>1</v>
      </c>
      <c r="H49">
        <v>2</v>
      </c>
      <c r="I49">
        <v>0</v>
      </c>
      <c r="J49">
        <v>11</v>
      </c>
      <c r="K49">
        <v>4</v>
      </c>
      <c r="L49">
        <v>543379</v>
      </c>
      <c r="M49">
        <f t="shared" si="0"/>
        <v>4.0352007689440752</v>
      </c>
      <c r="N49">
        <f t="shared" si="1"/>
        <v>0.80139818730411649</v>
      </c>
      <c r="O49">
        <f t="shared" si="2"/>
        <v>15</v>
      </c>
      <c r="P49">
        <f t="shared" si="3"/>
        <v>1</v>
      </c>
      <c r="Q49">
        <f t="shared" si="4"/>
        <v>15</v>
      </c>
      <c r="R49">
        <f t="shared" si="8"/>
        <v>6.6666666666666666E-2</v>
      </c>
      <c r="S49">
        <f t="shared" si="5"/>
        <v>12</v>
      </c>
      <c r="T49">
        <f t="shared" si="6"/>
        <v>6</v>
      </c>
      <c r="U49">
        <f t="shared" si="7"/>
        <v>2</v>
      </c>
    </row>
    <row r="50" spans="1:21" x14ac:dyDescent="0.25">
      <c r="A50" t="s">
        <v>57</v>
      </c>
      <c r="B50" t="s">
        <v>108</v>
      </c>
      <c r="C50">
        <v>0</v>
      </c>
      <c r="D50">
        <v>3</v>
      </c>
      <c r="E50">
        <v>0</v>
      </c>
      <c r="F50">
        <v>0</v>
      </c>
      <c r="G50">
        <v>0</v>
      </c>
      <c r="H50">
        <v>0</v>
      </c>
      <c r="I50">
        <v>1</v>
      </c>
      <c r="J50">
        <v>2</v>
      </c>
      <c r="K50">
        <v>7</v>
      </c>
      <c r="L50">
        <v>543379</v>
      </c>
      <c r="M50">
        <f t="shared" si="0"/>
        <v>4.0352007689440752</v>
      </c>
      <c r="N50">
        <f t="shared" si="1"/>
        <v>0.80139818730411649</v>
      </c>
      <c r="O50">
        <f t="shared" si="2"/>
        <v>9</v>
      </c>
      <c r="P50">
        <f t="shared" si="3"/>
        <v>0</v>
      </c>
      <c r="Q50" t="e">
        <f t="shared" si="4"/>
        <v>#DIV/0!</v>
      </c>
      <c r="R50">
        <f t="shared" si="8"/>
        <v>0</v>
      </c>
      <c r="S50">
        <f t="shared" si="5"/>
        <v>2</v>
      </c>
      <c r="T50">
        <f t="shared" si="6"/>
        <v>8</v>
      </c>
      <c r="U50">
        <f t="shared" si="7"/>
        <v>0.25</v>
      </c>
    </row>
    <row r="51" spans="1:21" x14ac:dyDescent="0.25">
      <c r="A51" t="s">
        <v>58</v>
      </c>
      <c r="B51" t="s">
        <v>108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3</v>
      </c>
      <c r="K51">
        <v>7</v>
      </c>
      <c r="L51">
        <v>543379</v>
      </c>
      <c r="M51">
        <f t="shared" si="0"/>
        <v>4.0352007689440752</v>
      </c>
      <c r="N51">
        <f t="shared" si="1"/>
        <v>0.80139818730411649</v>
      </c>
      <c r="O51">
        <f t="shared" si="2"/>
        <v>10</v>
      </c>
      <c r="P51">
        <f t="shared" si="3"/>
        <v>1</v>
      </c>
      <c r="Q51">
        <f t="shared" si="4"/>
        <v>10</v>
      </c>
      <c r="R51">
        <f t="shared" si="8"/>
        <v>0.1</v>
      </c>
      <c r="S51">
        <f t="shared" si="5"/>
        <v>4</v>
      </c>
      <c r="T51">
        <f t="shared" si="6"/>
        <v>9</v>
      </c>
      <c r="U51">
        <f t="shared" si="7"/>
        <v>0.44444444444444442</v>
      </c>
    </row>
    <row r="52" spans="1:21" x14ac:dyDescent="0.25">
      <c r="A52" t="s">
        <v>59</v>
      </c>
      <c r="B52" t="s">
        <v>108</v>
      </c>
      <c r="C52">
        <v>0</v>
      </c>
      <c r="D52">
        <v>2</v>
      </c>
      <c r="E52">
        <v>0</v>
      </c>
      <c r="F52">
        <v>0</v>
      </c>
      <c r="G52">
        <v>1</v>
      </c>
      <c r="H52">
        <v>1</v>
      </c>
      <c r="I52">
        <v>0</v>
      </c>
      <c r="J52">
        <v>5</v>
      </c>
      <c r="K52">
        <v>4</v>
      </c>
      <c r="L52">
        <v>543379</v>
      </c>
      <c r="M52">
        <f t="shared" si="0"/>
        <v>4.0352007689440752</v>
      </c>
      <c r="N52">
        <f t="shared" si="1"/>
        <v>0.80139818730411649</v>
      </c>
      <c r="O52">
        <f t="shared" si="2"/>
        <v>9</v>
      </c>
      <c r="P52">
        <f t="shared" si="3"/>
        <v>1</v>
      </c>
      <c r="Q52">
        <f t="shared" si="4"/>
        <v>9</v>
      </c>
      <c r="R52">
        <f t="shared" si="8"/>
        <v>0.1111111111111111</v>
      </c>
      <c r="S52">
        <f t="shared" si="5"/>
        <v>6</v>
      </c>
      <c r="T52">
        <f t="shared" si="6"/>
        <v>5</v>
      </c>
      <c r="U52">
        <f t="shared" si="7"/>
        <v>1.2</v>
      </c>
    </row>
    <row r="53" spans="1:21" x14ac:dyDescent="0.25">
      <c r="A53" t="s">
        <v>60</v>
      </c>
      <c r="B53" t="s">
        <v>108</v>
      </c>
      <c r="C53">
        <v>1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3</v>
      </c>
      <c r="K53">
        <v>0</v>
      </c>
      <c r="L53">
        <v>543379</v>
      </c>
      <c r="M53">
        <f t="shared" si="0"/>
        <v>4.0352007689440752</v>
      </c>
      <c r="N53">
        <f t="shared" si="1"/>
        <v>0.80139818730411649</v>
      </c>
      <c r="O53">
        <f t="shared" si="2"/>
        <v>3</v>
      </c>
      <c r="P53">
        <f t="shared" si="3"/>
        <v>1</v>
      </c>
      <c r="Q53">
        <f t="shared" si="4"/>
        <v>3</v>
      </c>
      <c r="R53">
        <f t="shared" si="8"/>
        <v>0.33333333333333331</v>
      </c>
      <c r="S53">
        <f t="shared" si="5"/>
        <v>3</v>
      </c>
      <c r="T53">
        <f t="shared" si="6"/>
        <v>1</v>
      </c>
      <c r="U53">
        <f t="shared" si="7"/>
        <v>3</v>
      </c>
    </row>
    <row r="54" spans="1:21" x14ac:dyDescent="0.25">
      <c r="A54" t="s">
        <v>61</v>
      </c>
      <c r="B54" t="s">
        <v>108</v>
      </c>
      <c r="C54">
        <v>0</v>
      </c>
      <c r="D54">
        <v>3</v>
      </c>
      <c r="E54">
        <v>0</v>
      </c>
      <c r="F54">
        <v>0</v>
      </c>
      <c r="G54">
        <v>1</v>
      </c>
      <c r="H54">
        <v>1</v>
      </c>
      <c r="I54">
        <v>0</v>
      </c>
      <c r="J54">
        <v>8</v>
      </c>
      <c r="K54">
        <v>1</v>
      </c>
      <c r="L54">
        <v>543379</v>
      </c>
      <c r="M54">
        <f t="shared" si="0"/>
        <v>4.0352007689440752</v>
      </c>
      <c r="N54">
        <f t="shared" si="1"/>
        <v>0.80139818730411649</v>
      </c>
      <c r="O54">
        <f t="shared" si="2"/>
        <v>9</v>
      </c>
      <c r="P54">
        <f t="shared" si="3"/>
        <v>1</v>
      </c>
      <c r="Q54">
        <f t="shared" si="4"/>
        <v>9</v>
      </c>
      <c r="R54">
        <f t="shared" si="8"/>
        <v>0.1111111111111111</v>
      </c>
      <c r="S54">
        <f t="shared" si="5"/>
        <v>9</v>
      </c>
      <c r="T54">
        <f t="shared" si="6"/>
        <v>2</v>
      </c>
      <c r="U54">
        <f t="shared" si="7"/>
        <v>4.5</v>
      </c>
    </row>
    <row r="55" spans="1:21" x14ac:dyDescent="0.25">
      <c r="A55" t="s">
        <v>62</v>
      </c>
      <c r="B55" t="s">
        <v>108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0</v>
      </c>
      <c r="J55">
        <v>8</v>
      </c>
      <c r="K55">
        <v>3</v>
      </c>
      <c r="L55">
        <v>543379</v>
      </c>
      <c r="M55">
        <f t="shared" si="0"/>
        <v>4.0352007689440752</v>
      </c>
      <c r="N55">
        <f t="shared" si="1"/>
        <v>0.80139818730411649</v>
      </c>
      <c r="O55">
        <f t="shared" si="2"/>
        <v>11</v>
      </c>
      <c r="P55">
        <f t="shared" si="3"/>
        <v>1</v>
      </c>
      <c r="Q55">
        <f t="shared" si="4"/>
        <v>11</v>
      </c>
      <c r="R55">
        <f t="shared" si="8"/>
        <v>9.0909090909090912E-2</v>
      </c>
      <c r="S55">
        <f t="shared" si="5"/>
        <v>9</v>
      </c>
      <c r="T55">
        <f t="shared" si="6"/>
        <v>4</v>
      </c>
      <c r="U55">
        <f t="shared" si="7"/>
        <v>2.25</v>
      </c>
    </row>
    <row r="56" spans="1:21" x14ac:dyDescent="0.25">
      <c r="A56" t="s">
        <v>63</v>
      </c>
      <c r="B56" t="s">
        <v>108</v>
      </c>
      <c r="C56">
        <v>0</v>
      </c>
      <c r="D56">
        <v>1</v>
      </c>
      <c r="E56">
        <v>0</v>
      </c>
      <c r="F56">
        <v>0</v>
      </c>
      <c r="G56">
        <v>1</v>
      </c>
      <c r="H56">
        <v>3</v>
      </c>
      <c r="I56">
        <v>0</v>
      </c>
      <c r="J56">
        <v>13</v>
      </c>
      <c r="K56">
        <v>4</v>
      </c>
      <c r="L56">
        <v>543379</v>
      </c>
      <c r="M56">
        <f t="shared" si="0"/>
        <v>4.0352007689440752</v>
      </c>
      <c r="N56">
        <f t="shared" si="1"/>
        <v>0.80139818730411649</v>
      </c>
      <c r="O56">
        <f t="shared" si="2"/>
        <v>17</v>
      </c>
      <c r="P56">
        <f t="shared" si="3"/>
        <v>1</v>
      </c>
      <c r="Q56">
        <f t="shared" si="4"/>
        <v>17</v>
      </c>
      <c r="R56">
        <f t="shared" si="8"/>
        <v>5.8823529411764705E-2</v>
      </c>
      <c r="S56">
        <f t="shared" si="5"/>
        <v>14</v>
      </c>
      <c r="T56">
        <f t="shared" si="6"/>
        <v>7</v>
      </c>
      <c r="U56">
        <f t="shared" si="7"/>
        <v>2</v>
      </c>
    </row>
    <row r="57" spans="1:21" x14ac:dyDescent="0.25">
      <c r="A57" t="s">
        <v>64</v>
      </c>
      <c r="B57" t="s">
        <v>108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7</v>
      </c>
      <c r="K57">
        <v>0</v>
      </c>
      <c r="L57">
        <v>543379</v>
      </c>
      <c r="M57">
        <f t="shared" si="0"/>
        <v>4.0352007689440752</v>
      </c>
      <c r="N57">
        <f t="shared" si="1"/>
        <v>0.80139818730411649</v>
      </c>
      <c r="O57">
        <f t="shared" si="2"/>
        <v>7</v>
      </c>
      <c r="P57">
        <f t="shared" si="3"/>
        <v>0</v>
      </c>
      <c r="Q57" t="e">
        <f t="shared" si="4"/>
        <v>#DIV/0!</v>
      </c>
      <c r="R57">
        <f t="shared" si="8"/>
        <v>0</v>
      </c>
      <c r="S57">
        <f t="shared" si="5"/>
        <v>7</v>
      </c>
      <c r="T57">
        <f t="shared" si="6"/>
        <v>0</v>
      </c>
      <c r="U57" t="e">
        <f t="shared" si="7"/>
        <v>#DIV/0!</v>
      </c>
    </row>
    <row r="58" spans="1:21" x14ac:dyDescent="0.25">
      <c r="A58" t="s">
        <v>65</v>
      </c>
      <c r="B58" t="s">
        <v>108</v>
      </c>
      <c r="C58">
        <v>0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12</v>
      </c>
      <c r="K58">
        <v>2</v>
      </c>
      <c r="L58">
        <v>543379</v>
      </c>
      <c r="M58">
        <f t="shared" si="0"/>
        <v>4.0352007689440752</v>
      </c>
      <c r="N58">
        <f t="shared" si="1"/>
        <v>0.80139818730411649</v>
      </c>
      <c r="O58">
        <f t="shared" si="2"/>
        <v>14</v>
      </c>
      <c r="P58">
        <f t="shared" si="3"/>
        <v>0</v>
      </c>
      <c r="Q58" t="e">
        <f t="shared" si="4"/>
        <v>#DIV/0!</v>
      </c>
      <c r="R58">
        <f t="shared" si="8"/>
        <v>0</v>
      </c>
      <c r="S58">
        <f t="shared" si="5"/>
        <v>12</v>
      </c>
      <c r="T58">
        <f t="shared" si="6"/>
        <v>3</v>
      </c>
      <c r="U58">
        <f t="shared" si="7"/>
        <v>4</v>
      </c>
    </row>
    <row r="59" spans="1:21" x14ac:dyDescent="0.25">
      <c r="A59" t="s">
        <v>66</v>
      </c>
      <c r="B59" t="s">
        <v>108</v>
      </c>
      <c r="C59">
        <v>0</v>
      </c>
      <c r="D59">
        <v>1</v>
      </c>
      <c r="E59">
        <v>0</v>
      </c>
      <c r="F59">
        <v>0</v>
      </c>
      <c r="G59">
        <v>1</v>
      </c>
      <c r="H59">
        <v>1</v>
      </c>
      <c r="I59">
        <v>0</v>
      </c>
      <c r="J59">
        <v>8</v>
      </c>
      <c r="K59">
        <v>2</v>
      </c>
      <c r="L59">
        <v>543379</v>
      </c>
      <c r="M59">
        <f t="shared" si="0"/>
        <v>4.0352007689440752</v>
      </c>
      <c r="N59">
        <f t="shared" si="1"/>
        <v>0.80139818730411649</v>
      </c>
      <c r="O59">
        <f t="shared" si="2"/>
        <v>10</v>
      </c>
      <c r="P59">
        <f t="shared" si="3"/>
        <v>1</v>
      </c>
      <c r="Q59">
        <f t="shared" si="4"/>
        <v>10</v>
      </c>
      <c r="R59">
        <f t="shared" si="8"/>
        <v>0.1</v>
      </c>
      <c r="S59">
        <f t="shared" si="5"/>
        <v>9</v>
      </c>
      <c r="T59">
        <f t="shared" si="6"/>
        <v>3</v>
      </c>
      <c r="U59">
        <f t="shared" si="7"/>
        <v>3</v>
      </c>
    </row>
    <row r="60" spans="1:21" x14ac:dyDescent="0.25">
      <c r="A60" t="s">
        <v>67</v>
      </c>
      <c r="B60" t="s">
        <v>108</v>
      </c>
      <c r="C60">
        <v>0</v>
      </c>
      <c r="D60">
        <v>1</v>
      </c>
      <c r="E60">
        <v>0</v>
      </c>
      <c r="F60">
        <v>0</v>
      </c>
      <c r="G60">
        <v>1</v>
      </c>
      <c r="H60">
        <v>1</v>
      </c>
      <c r="I60">
        <v>0</v>
      </c>
      <c r="J60">
        <v>7</v>
      </c>
      <c r="K60">
        <v>1</v>
      </c>
      <c r="L60">
        <v>543379</v>
      </c>
      <c r="M60">
        <f t="shared" si="0"/>
        <v>4.0352007689440752</v>
      </c>
      <c r="N60">
        <f t="shared" si="1"/>
        <v>0.80139818730411649</v>
      </c>
      <c r="O60">
        <f t="shared" si="2"/>
        <v>8</v>
      </c>
      <c r="P60">
        <f t="shared" si="3"/>
        <v>1</v>
      </c>
      <c r="Q60">
        <f t="shared" si="4"/>
        <v>8</v>
      </c>
      <c r="R60">
        <f t="shared" si="8"/>
        <v>0.125</v>
      </c>
      <c r="S60">
        <f t="shared" si="5"/>
        <v>8</v>
      </c>
      <c r="T60">
        <f t="shared" si="6"/>
        <v>2</v>
      </c>
      <c r="U60">
        <f t="shared" si="7"/>
        <v>4</v>
      </c>
    </row>
    <row r="61" spans="1:21" x14ac:dyDescent="0.25">
      <c r="A61" t="s">
        <v>68</v>
      </c>
      <c r="B61" t="s">
        <v>108</v>
      </c>
      <c r="C61">
        <v>0</v>
      </c>
      <c r="D61">
        <v>2</v>
      </c>
      <c r="E61">
        <v>0</v>
      </c>
      <c r="F61">
        <v>0</v>
      </c>
      <c r="G61">
        <v>1</v>
      </c>
      <c r="H61">
        <v>1</v>
      </c>
      <c r="I61">
        <v>0</v>
      </c>
      <c r="J61">
        <v>8</v>
      </c>
      <c r="K61">
        <v>2</v>
      </c>
      <c r="L61">
        <v>543379</v>
      </c>
      <c r="M61">
        <f t="shared" si="0"/>
        <v>4.0352007689440752</v>
      </c>
      <c r="N61">
        <f t="shared" si="1"/>
        <v>0.80139818730411649</v>
      </c>
      <c r="O61">
        <f t="shared" si="2"/>
        <v>10</v>
      </c>
      <c r="P61">
        <f t="shared" si="3"/>
        <v>1</v>
      </c>
      <c r="Q61">
        <f t="shared" si="4"/>
        <v>10</v>
      </c>
      <c r="R61">
        <f t="shared" si="8"/>
        <v>0.1</v>
      </c>
      <c r="S61">
        <f t="shared" si="5"/>
        <v>9</v>
      </c>
      <c r="T61">
        <f t="shared" si="6"/>
        <v>3</v>
      </c>
      <c r="U61">
        <f t="shared" si="7"/>
        <v>3</v>
      </c>
    </row>
    <row r="62" spans="1:21" x14ac:dyDescent="0.25">
      <c r="A62" t="s">
        <v>69</v>
      </c>
      <c r="B62" t="s">
        <v>108</v>
      </c>
      <c r="C62">
        <v>0</v>
      </c>
      <c r="D62">
        <v>1</v>
      </c>
      <c r="E62">
        <v>0</v>
      </c>
      <c r="F62">
        <v>0</v>
      </c>
      <c r="G62">
        <v>0</v>
      </c>
      <c r="H62">
        <v>1</v>
      </c>
      <c r="I62">
        <v>1</v>
      </c>
      <c r="J62">
        <v>7</v>
      </c>
      <c r="K62">
        <v>2</v>
      </c>
      <c r="L62">
        <v>543379</v>
      </c>
      <c r="M62">
        <f t="shared" si="0"/>
        <v>4.0352007689440752</v>
      </c>
      <c r="N62">
        <f t="shared" si="1"/>
        <v>0.80139818730411649</v>
      </c>
      <c r="O62">
        <f t="shared" si="2"/>
        <v>9</v>
      </c>
      <c r="P62">
        <f t="shared" si="3"/>
        <v>0</v>
      </c>
      <c r="Q62" t="e">
        <f t="shared" si="4"/>
        <v>#DIV/0!</v>
      </c>
      <c r="R62">
        <f t="shared" si="8"/>
        <v>0</v>
      </c>
      <c r="S62">
        <f t="shared" si="5"/>
        <v>7</v>
      </c>
      <c r="T62">
        <f t="shared" si="6"/>
        <v>4</v>
      </c>
      <c r="U62">
        <f t="shared" si="7"/>
        <v>1.75</v>
      </c>
    </row>
    <row r="63" spans="1:21" x14ac:dyDescent="0.25">
      <c r="A63" t="s">
        <v>70</v>
      </c>
      <c r="B63" t="s">
        <v>108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6</v>
      </c>
      <c r="K63">
        <v>3</v>
      </c>
      <c r="L63">
        <v>543379</v>
      </c>
      <c r="M63">
        <f t="shared" si="0"/>
        <v>4.0352007689440752</v>
      </c>
      <c r="N63">
        <f t="shared" si="1"/>
        <v>0.80139818730411649</v>
      </c>
      <c r="O63">
        <f t="shared" si="2"/>
        <v>9</v>
      </c>
      <c r="P63">
        <f t="shared" si="3"/>
        <v>0</v>
      </c>
      <c r="Q63" t="e">
        <f t="shared" si="4"/>
        <v>#DIV/0!</v>
      </c>
      <c r="R63">
        <f t="shared" si="8"/>
        <v>0</v>
      </c>
      <c r="S63">
        <f t="shared" si="5"/>
        <v>6</v>
      </c>
      <c r="T63">
        <f t="shared" si="6"/>
        <v>3</v>
      </c>
      <c r="U63">
        <f t="shared" si="7"/>
        <v>2</v>
      </c>
    </row>
    <row r="64" spans="1:21" x14ac:dyDescent="0.25">
      <c r="A64" t="s">
        <v>71</v>
      </c>
      <c r="B64" t="s">
        <v>108</v>
      </c>
      <c r="C64">
        <v>0</v>
      </c>
      <c r="D64">
        <v>2</v>
      </c>
      <c r="E64">
        <v>0</v>
      </c>
      <c r="F64">
        <v>0</v>
      </c>
      <c r="G64">
        <v>1</v>
      </c>
      <c r="H64">
        <v>2</v>
      </c>
      <c r="I64">
        <v>0</v>
      </c>
      <c r="J64">
        <v>6</v>
      </c>
      <c r="K64">
        <v>3</v>
      </c>
      <c r="L64">
        <v>543379</v>
      </c>
      <c r="M64">
        <f t="shared" si="0"/>
        <v>4.0352007689440752</v>
      </c>
      <c r="N64">
        <f t="shared" si="1"/>
        <v>0.80139818730411649</v>
      </c>
      <c r="O64">
        <f t="shared" si="2"/>
        <v>9</v>
      </c>
      <c r="P64">
        <f t="shared" si="3"/>
        <v>1</v>
      </c>
      <c r="Q64">
        <f t="shared" si="4"/>
        <v>9</v>
      </c>
      <c r="R64">
        <f t="shared" si="8"/>
        <v>0.1111111111111111</v>
      </c>
      <c r="S64">
        <f t="shared" si="5"/>
        <v>7</v>
      </c>
      <c r="T64">
        <f t="shared" si="6"/>
        <v>5</v>
      </c>
      <c r="U64">
        <f t="shared" si="7"/>
        <v>1.4</v>
      </c>
    </row>
    <row r="65" spans="1:21" x14ac:dyDescent="0.25">
      <c r="A65" t="s">
        <v>72</v>
      </c>
      <c r="B65" t="s">
        <v>108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8</v>
      </c>
      <c r="K65">
        <v>5</v>
      </c>
      <c r="L65">
        <v>543379</v>
      </c>
      <c r="M65">
        <f t="shared" si="0"/>
        <v>4.0352007689440752</v>
      </c>
      <c r="N65">
        <f t="shared" si="1"/>
        <v>0.80139818730411649</v>
      </c>
      <c r="O65">
        <f t="shared" si="2"/>
        <v>13</v>
      </c>
      <c r="P65">
        <f t="shared" si="3"/>
        <v>0</v>
      </c>
      <c r="Q65" t="e">
        <f t="shared" si="4"/>
        <v>#DIV/0!</v>
      </c>
      <c r="R65">
        <f t="shared" si="8"/>
        <v>0</v>
      </c>
      <c r="S65">
        <f t="shared" si="5"/>
        <v>8</v>
      </c>
      <c r="T65">
        <f t="shared" si="6"/>
        <v>6</v>
      </c>
      <c r="U65">
        <f t="shared" si="7"/>
        <v>1.3333333333333333</v>
      </c>
    </row>
    <row r="66" spans="1:21" x14ac:dyDescent="0.25">
      <c r="A66" t="s">
        <v>73</v>
      </c>
      <c r="B66" t="s">
        <v>108</v>
      </c>
      <c r="C66">
        <v>0</v>
      </c>
      <c r="D66">
        <v>2</v>
      </c>
      <c r="E66">
        <v>0</v>
      </c>
      <c r="F66">
        <v>0</v>
      </c>
      <c r="G66">
        <v>1</v>
      </c>
      <c r="H66">
        <v>3</v>
      </c>
      <c r="I66">
        <v>0</v>
      </c>
      <c r="J66">
        <v>14</v>
      </c>
      <c r="K66">
        <v>3</v>
      </c>
      <c r="L66">
        <v>543379</v>
      </c>
      <c r="M66">
        <f t="shared" si="0"/>
        <v>4.0352007689440752</v>
      </c>
      <c r="N66">
        <f t="shared" si="1"/>
        <v>0.80139818730411649</v>
      </c>
      <c r="O66">
        <f t="shared" si="2"/>
        <v>17</v>
      </c>
      <c r="P66">
        <f t="shared" si="3"/>
        <v>1</v>
      </c>
      <c r="Q66">
        <f t="shared" si="4"/>
        <v>17</v>
      </c>
      <c r="R66">
        <f t="shared" si="8"/>
        <v>5.8823529411764705E-2</v>
      </c>
      <c r="S66">
        <f t="shared" si="5"/>
        <v>15</v>
      </c>
      <c r="T66">
        <f t="shared" si="6"/>
        <v>6</v>
      </c>
      <c r="U66">
        <f t="shared" si="7"/>
        <v>2.5</v>
      </c>
    </row>
    <row r="67" spans="1:21" x14ac:dyDescent="0.25">
      <c r="A67" t="s">
        <v>74</v>
      </c>
      <c r="B67" t="s">
        <v>108</v>
      </c>
      <c r="C67">
        <v>0</v>
      </c>
      <c r="D67">
        <v>3</v>
      </c>
      <c r="E67">
        <v>0</v>
      </c>
      <c r="F67">
        <v>1</v>
      </c>
      <c r="G67">
        <v>1</v>
      </c>
      <c r="H67">
        <v>1</v>
      </c>
      <c r="I67">
        <v>0</v>
      </c>
      <c r="J67">
        <v>6</v>
      </c>
      <c r="K67">
        <v>2</v>
      </c>
      <c r="L67">
        <v>543379</v>
      </c>
      <c r="M67">
        <f t="shared" ref="M67:M97" si="9">(203606+207815)/(67238+34720)</f>
        <v>4.0352007689440752</v>
      </c>
      <c r="N67">
        <f t="shared" ref="N67:N97" si="10">(203606+207815)/(203606+207815+67238+34720)</f>
        <v>0.80139818730411649</v>
      </c>
      <c r="O67">
        <f t="shared" ref="O67:O97" si="11">J67+K67</f>
        <v>8</v>
      </c>
      <c r="P67">
        <f t="shared" ref="P67:P97" si="12">F67+G67</f>
        <v>2</v>
      </c>
      <c r="Q67">
        <f t="shared" ref="Q67:Q97" si="13">(J67+K67)/(F67+G67)</f>
        <v>4</v>
      </c>
      <c r="R67">
        <f t="shared" si="8"/>
        <v>0.25</v>
      </c>
      <c r="S67">
        <f t="shared" ref="S67:S98" si="14">G67+J67</f>
        <v>7</v>
      </c>
      <c r="T67">
        <f t="shared" ref="T67:T98" si="15">F67+H67+I67+K67</f>
        <v>4</v>
      </c>
      <c r="U67">
        <f t="shared" ref="U67:U97" si="16">S67/T67</f>
        <v>1.75</v>
      </c>
    </row>
    <row r="68" spans="1:21" x14ac:dyDescent="0.25">
      <c r="A68" t="s">
        <v>75</v>
      </c>
      <c r="B68" t="s">
        <v>108</v>
      </c>
      <c r="C68">
        <v>1</v>
      </c>
      <c r="D68">
        <v>3</v>
      </c>
      <c r="E68">
        <v>0</v>
      </c>
      <c r="F68">
        <v>0</v>
      </c>
      <c r="G68">
        <v>1</v>
      </c>
      <c r="H68">
        <v>1</v>
      </c>
      <c r="I68">
        <v>0</v>
      </c>
      <c r="J68">
        <v>18</v>
      </c>
      <c r="K68">
        <v>4</v>
      </c>
      <c r="L68">
        <v>543379</v>
      </c>
      <c r="M68">
        <f t="shared" si="9"/>
        <v>4.0352007689440752</v>
      </c>
      <c r="N68">
        <f t="shared" si="10"/>
        <v>0.80139818730411649</v>
      </c>
      <c r="O68">
        <f t="shared" si="11"/>
        <v>22</v>
      </c>
      <c r="P68">
        <f t="shared" si="12"/>
        <v>1</v>
      </c>
      <c r="Q68">
        <f t="shared" si="13"/>
        <v>22</v>
      </c>
      <c r="R68">
        <f t="shared" ref="R68:R97" si="17">(F68+G68)/(J68+K68)</f>
        <v>4.5454545454545456E-2</v>
      </c>
      <c r="S68">
        <f t="shared" si="14"/>
        <v>19</v>
      </c>
      <c r="T68">
        <f t="shared" si="15"/>
        <v>5</v>
      </c>
      <c r="U68">
        <f t="shared" si="16"/>
        <v>3.8</v>
      </c>
    </row>
    <row r="69" spans="1:21" x14ac:dyDescent="0.25">
      <c r="A69" t="s">
        <v>76</v>
      </c>
      <c r="B69" t="s">
        <v>108</v>
      </c>
      <c r="C69">
        <v>1</v>
      </c>
      <c r="D69">
        <v>3</v>
      </c>
      <c r="E69">
        <v>0</v>
      </c>
      <c r="F69">
        <v>0</v>
      </c>
      <c r="G69">
        <v>1</v>
      </c>
      <c r="H69">
        <v>2</v>
      </c>
      <c r="I69">
        <v>0</v>
      </c>
      <c r="J69">
        <v>10</v>
      </c>
      <c r="K69">
        <v>4</v>
      </c>
      <c r="L69">
        <v>543379</v>
      </c>
      <c r="M69">
        <f t="shared" si="9"/>
        <v>4.0352007689440752</v>
      </c>
      <c r="N69">
        <f t="shared" si="10"/>
        <v>0.80139818730411649</v>
      </c>
      <c r="O69">
        <f t="shared" si="11"/>
        <v>14</v>
      </c>
      <c r="P69">
        <f t="shared" si="12"/>
        <v>1</v>
      </c>
      <c r="Q69">
        <f t="shared" si="13"/>
        <v>14</v>
      </c>
      <c r="R69">
        <f t="shared" si="17"/>
        <v>7.1428571428571425E-2</v>
      </c>
      <c r="S69">
        <f t="shared" si="14"/>
        <v>11</v>
      </c>
      <c r="T69">
        <f t="shared" si="15"/>
        <v>6</v>
      </c>
      <c r="U69">
        <f t="shared" si="16"/>
        <v>1.8333333333333333</v>
      </c>
    </row>
    <row r="70" spans="1:21" x14ac:dyDescent="0.25">
      <c r="A70" t="s">
        <v>77</v>
      </c>
      <c r="B70" t="s">
        <v>108</v>
      </c>
      <c r="C70">
        <v>1</v>
      </c>
      <c r="D70">
        <v>2</v>
      </c>
      <c r="E70">
        <v>0</v>
      </c>
      <c r="F70">
        <v>0</v>
      </c>
      <c r="G70">
        <v>2</v>
      </c>
      <c r="H70">
        <v>2</v>
      </c>
      <c r="I70">
        <v>0</v>
      </c>
      <c r="J70">
        <v>15</v>
      </c>
      <c r="K70">
        <v>4</v>
      </c>
      <c r="L70">
        <v>543379</v>
      </c>
      <c r="M70">
        <f t="shared" si="9"/>
        <v>4.0352007689440752</v>
      </c>
      <c r="N70">
        <f t="shared" si="10"/>
        <v>0.80139818730411649</v>
      </c>
      <c r="O70">
        <f t="shared" si="11"/>
        <v>19</v>
      </c>
      <c r="P70">
        <f t="shared" si="12"/>
        <v>2</v>
      </c>
      <c r="Q70">
        <f t="shared" si="13"/>
        <v>9.5</v>
      </c>
      <c r="R70">
        <f t="shared" si="17"/>
        <v>0.10526315789473684</v>
      </c>
      <c r="S70">
        <f t="shared" si="14"/>
        <v>17</v>
      </c>
      <c r="T70">
        <f t="shared" si="15"/>
        <v>6</v>
      </c>
      <c r="U70">
        <f t="shared" si="16"/>
        <v>2.8333333333333335</v>
      </c>
    </row>
    <row r="71" spans="1:21" x14ac:dyDescent="0.25">
      <c r="A71" t="s">
        <v>78</v>
      </c>
      <c r="B71" t="s">
        <v>108</v>
      </c>
      <c r="C71">
        <v>0</v>
      </c>
      <c r="D71">
        <v>1</v>
      </c>
      <c r="E71">
        <v>0</v>
      </c>
      <c r="F71">
        <v>0</v>
      </c>
      <c r="G71">
        <v>1</v>
      </c>
      <c r="H71">
        <v>1</v>
      </c>
      <c r="I71">
        <v>0</v>
      </c>
      <c r="J71">
        <v>12</v>
      </c>
      <c r="K71">
        <v>2</v>
      </c>
      <c r="L71">
        <v>543379</v>
      </c>
      <c r="M71">
        <f t="shared" si="9"/>
        <v>4.0352007689440752</v>
      </c>
      <c r="N71">
        <f t="shared" si="10"/>
        <v>0.80139818730411649</v>
      </c>
      <c r="O71">
        <f t="shared" si="11"/>
        <v>14</v>
      </c>
      <c r="P71">
        <f t="shared" si="12"/>
        <v>1</v>
      </c>
      <c r="Q71">
        <f t="shared" si="13"/>
        <v>14</v>
      </c>
      <c r="R71">
        <f t="shared" si="17"/>
        <v>7.1428571428571425E-2</v>
      </c>
      <c r="S71">
        <f t="shared" si="14"/>
        <v>13</v>
      </c>
      <c r="T71">
        <f t="shared" si="15"/>
        <v>3</v>
      </c>
      <c r="U71">
        <f t="shared" si="16"/>
        <v>4.333333333333333</v>
      </c>
    </row>
    <row r="72" spans="1:21" x14ac:dyDescent="0.25">
      <c r="A72" t="s">
        <v>79</v>
      </c>
      <c r="B72" t="s">
        <v>108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7</v>
      </c>
      <c r="K72">
        <v>4</v>
      </c>
      <c r="L72">
        <v>543379</v>
      </c>
      <c r="M72">
        <f t="shared" si="9"/>
        <v>4.0352007689440752</v>
      </c>
      <c r="N72">
        <f t="shared" si="10"/>
        <v>0.80139818730411649</v>
      </c>
      <c r="O72">
        <f t="shared" si="11"/>
        <v>11</v>
      </c>
      <c r="P72">
        <f t="shared" si="12"/>
        <v>1</v>
      </c>
      <c r="Q72">
        <f t="shared" si="13"/>
        <v>11</v>
      </c>
      <c r="R72">
        <f t="shared" si="17"/>
        <v>9.0909090909090912E-2</v>
      </c>
      <c r="S72">
        <f t="shared" si="14"/>
        <v>8</v>
      </c>
      <c r="T72">
        <f t="shared" si="15"/>
        <v>4</v>
      </c>
      <c r="U72">
        <f t="shared" si="16"/>
        <v>2</v>
      </c>
    </row>
    <row r="73" spans="1:21" x14ac:dyDescent="0.25">
      <c r="A73" t="s">
        <v>80</v>
      </c>
      <c r="B73" t="s">
        <v>108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7</v>
      </c>
      <c r="K73">
        <v>5</v>
      </c>
      <c r="L73">
        <v>543379</v>
      </c>
      <c r="M73">
        <f t="shared" si="9"/>
        <v>4.0352007689440752</v>
      </c>
      <c r="N73">
        <f t="shared" si="10"/>
        <v>0.80139818730411649</v>
      </c>
      <c r="O73">
        <f t="shared" si="11"/>
        <v>12</v>
      </c>
      <c r="P73">
        <f t="shared" si="12"/>
        <v>0</v>
      </c>
      <c r="Q73" t="e">
        <f t="shared" si="13"/>
        <v>#DIV/0!</v>
      </c>
      <c r="R73">
        <f t="shared" si="17"/>
        <v>0</v>
      </c>
      <c r="S73">
        <f t="shared" si="14"/>
        <v>7</v>
      </c>
      <c r="T73">
        <f t="shared" si="15"/>
        <v>5</v>
      </c>
      <c r="U73">
        <f t="shared" si="16"/>
        <v>1.4</v>
      </c>
    </row>
    <row r="74" spans="1:21" x14ac:dyDescent="0.25">
      <c r="A74" t="s">
        <v>81</v>
      </c>
      <c r="B74" t="s">
        <v>108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1</v>
      </c>
      <c r="J74">
        <v>9</v>
      </c>
      <c r="K74">
        <v>0</v>
      </c>
      <c r="L74">
        <v>543379</v>
      </c>
      <c r="M74">
        <f t="shared" si="9"/>
        <v>4.0352007689440752</v>
      </c>
      <c r="N74">
        <f t="shared" si="10"/>
        <v>0.80139818730411649</v>
      </c>
      <c r="O74">
        <f t="shared" si="11"/>
        <v>9</v>
      </c>
      <c r="P74">
        <f t="shared" si="12"/>
        <v>1</v>
      </c>
      <c r="Q74">
        <f t="shared" si="13"/>
        <v>9</v>
      </c>
      <c r="R74">
        <f t="shared" si="17"/>
        <v>0.1111111111111111</v>
      </c>
      <c r="S74">
        <f t="shared" si="14"/>
        <v>10</v>
      </c>
      <c r="T74">
        <f t="shared" si="15"/>
        <v>1</v>
      </c>
      <c r="U74">
        <f t="shared" si="16"/>
        <v>10</v>
      </c>
    </row>
    <row r="75" spans="1:21" x14ac:dyDescent="0.25">
      <c r="A75" t="s">
        <v>82</v>
      </c>
      <c r="B75" t="s">
        <v>108</v>
      </c>
      <c r="C75">
        <v>1</v>
      </c>
      <c r="D75">
        <v>1</v>
      </c>
      <c r="E75">
        <v>0</v>
      </c>
      <c r="F75">
        <v>0</v>
      </c>
      <c r="G75">
        <v>1</v>
      </c>
      <c r="H75">
        <v>2</v>
      </c>
      <c r="I75">
        <v>0</v>
      </c>
      <c r="J75">
        <v>10</v>
      </c>
      <c r="K75">
        <v>3</v>
      </c>
      <c r="L75">
        <v>543379</v>
      </c>
      <c r="M75">
        <f t="shared" si="9"/>
        <v>4.0352007689440752</v>
      </c>
      <c r="N75">
        <f t="shared" si="10"/>
        <v>0.80139818730411649</v>
      </c>
      <c r="O75">
        <f t="shared" si="11"/>
        <v>13</v>
      </c>
      <c r="P75">
        <f t="shared" si="12"/>
        <v>1</v>
      </c>
      <c r="Q75">
        <f t="shared" si="13"/>
        <v>13</v>
      </c>
      <c r="R75">
        <f t="shared" si="17"/>
        <v>7.6923076923076927E-2</v>
      </c>
      <c r="S75">
        <f t="shared" si="14"/>
        <v>11</v>
      </c>
      <c r="T75">
        <f t="shared" si="15"/>
        <v>5</v>
      </c>
      <c r="U75">
        <f t="shared" si="16"/>
        <v>2.2000000000000002</v>
      </c>
    </row>
    <row r="76" spans="1:21" x14ac:dyDescent="0.25">
      <c r="A76" t="s">
        <v>83</v>
      </c>
      <c r="B76" t="s">
        <v>108</v>
      </c>
      <c r="C76">
        <v>0</v>
      </c>
      <c r="D76">
        <v>1</v>
      </c>
      <c r="E76">
        <v>0</v>
      </c>
      <c r="F76">
        <v>0</v>
      </c>
      <c r="G76">
        <v>1</v>
      </c>
      <c r="H76">
        <v>1</v>
      </c>
      <c r="I76">
        <v>0</v>
      </c>
      <c r="J76">
        <v>6</v>
      </c>
      <c r="K76">
        <v>2</v>
      </c>
      <c r="L76">
        <v>543379</v>
      </c>
      <c r="M76">
        <f t="shared" si="9"/>
        <v>4.0352007689440752</v>
      </c>
      <c r="N76">
        <f t="shared" si="10"/>
        <v>0.80139818730411649</v>
      </c>
      <c r="O76">
        <f t="shared" si="11"/>
        <v>8</v>
      </c>
      <c r="P76">
        <f t="shared" si="12"/>
        <v>1</v>
      </c>
      <c r="Q76">
        <f t="shared" si="13"/>
        <v>8</v>
      </c>
      <c r="R76">
        <f t="shared" si="17"/>
        <v>0.125</v>
      </c>
      <c r="S76">
        <f t="shared" si="14"/>
        <v>7</v>
      </c>
      <c r="T76">
        <f t="shared" si="15"/>
        <v>3</v>
      </c>
      <c r="U76">
        <f t="shared" si="16"/>
        <v>2.3333333333333335</v>
      </c>
    </row>
    <row r="77" spans="1:21" x14ac:dyDescent="0.25">
      <c r="A77" t="s">
        <v>84</v>
      </c>
      <c r="B77" t="s">
        <v>108</v>
      </c>
      <c r="C77">
        <v>1</v>
      </c>
      <c r="D77">
        <v>3</v>
      </c>
      <c r="E77">
        <v>0</v>
      </c>
      <c r="F77">
        <v>1</v>
      </c>
      <c r="G77">
        <v>1</v>
      </c>
      <c r="H77">
        <v>1</v>
      </c>
      <c r="I77">
        <v>0</v>
      </c>
      <c r="J77">
        <v>7</v>
      </c>
      <c r="K77">
        <v>3</v>
      </c>
      <c r="L77">
        <v>543379</v>
      </c>
      <c r="M77">
        <f t="shared" si="9"/>
        <v>4.0352007689440752</v>
      </c>
      <c r="N77">
        <f t="shared" si="10"/>
        <v>0.80139818730411649</v>
      </c>
      <c r="O77">
        <f t="shared" si="11"/>
        <v>10</v>
      </c>
      <c r="P77">
        <f t="shared" si="12"/>
        <v>2</v>
      </c>
      <c r="Q77">
        <f t="shared" si="13"/>
        <v>5</v>
      </c>
      <c r="R77">
        <f t="shared" si="17"/>
        <v>0.2</v>
      </c>
      <c r="S77">
        <f t="shared" si="14"/>
        <v>8</v>
      </c>
      <c r="T77">
        <f t="shared" si="15"/>
        <v>5</v>
      </c>
      <c r="U77">
        <f t="shared" si="16"/>
        <v>1.6</v>
      </c>
    </row>
    <row r="78" spans="1:21" x14ac:dyDescent="0.25">
      <c r="A78" t="s">
        <v>85</v>
      </c>
      <c r="B78" t="s">
        <v>108</v>
      </c>
      <c r="C78">
        <v>1</v>
      </c>
      <c r="D78">
        <v>2</v>
      </c>
      <c r="E78">
        <v>0</v>
      </c>
      <c r="F78">
        <v>1</v>
      </c>
      <c r="G78">
        <v>2</v>
      </c>
      <c r="H78">
        <v>1</v>
      </c>
      <c r="I78">
        <v>1</v>
      </c>
      <c r="J78">
        <v>10</v>
      </c>
      <c r="K78">
        <v>0</v>
      </c>
      <c r="L78">
        <v>543379</v>
      </c>
      <c r="M78">
        <f t="shared" si="9"/>
        <v>4.0352007689440752</v>
      </c>
      <c r="N78">
        <f t="shared" si="10"/>
        <v>0.80139818730411649</v>
      </c>
      <c r="O78">
        <f t="shared" si="11"/>
        <v>10</v>
      </c>
      <c r="P78">
        <f t="shared" si="12"/>
        <v>3</v>
      </c>
      <c r="Q78">
        <f t="shared" si="13"/>
        <v>3.3333333333333335</v>
      </c>
      <c r="R78">
        <f t="shared" si="17"/>
        <v>0.3</v>
      </c>
      <c r="S78">
        <f t="shared" si="14"/>
        <v>12</v>
      </c>
      <c r="T78">
        <f t="shared" si="15"/>
        <v>3</v>
      </c>
      <c r="U78">
        <f t="shared" si="16"/>
        <v>4</v>
      </c>
    </row>
    <row r="79" spans="1:21" x14ac:dyDescent="0.25">
      <c r="A79" t="s">
        <v>86</v>
      </c>
      <c r="B79" t="s">
        <v>108</v>
      </c>
      <c r="C79">
        <v>1</v>
      </c>
      <c r="D79">
        <v>3</v>
      </c>
      <c r="E79">
        <v>0</v>
      </c>
      <c r="F79">
        <v>0</v>
      </c>
      <c r="G79">
        <v>1</v>
      </c>
      <c r="H79">
        <v>2</v>
      </c>
      <c r="I79">
        <v>0</v>
      </c>
      <c r="J79">
        <v>11</v>
      </c>
      <c r="K79">
        <v>2</v>
      </c>
      <c r="L79">
        <v>543379</v>
      </c>
      <c r="M79">
        <f t="shared" si="9"/>
        <v>4.0352007689440752</v>
      </c>
      <c r="N79">
        <f t="shared" si="10"/>
        <v>0.80139818730411649</v>
      </c>
      <c r="O79">
        <f t="shared" si="11"/>
        <v>13</v>
      </c>
      <c r="P79">
        <f t="shared" si="12"/>
        <v>1</v>
      </c>
      <c r="Q79">
        <f t="shared" si="13"/>
        <v>13</v>
      </c>
      <c r="R79">
        <f t="shared" si="17"/>
        <v>7.6923076923076927E-2</v>
      </c>
      <c r="S79">
        <f t="shared" si="14"/>
        <v>12</v>
      </c>
      <c r="T79">
        <f t="shared" si="15"/>
        <v>4</v>
      </c>
      <c r="U79">
        <f t="shared" si="16"/>
        <v>3</v>
      </c>
    </row>
    <row r="80" spans="1:21" x14ac:dyDescent="0.25">
      <c r="A80" t="s">
        <v>87</v>
      </c>
      <c r="B80" t="s">
        <v>108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</v>
      </c>
      <c r="K80">
        <v>6</v>
      </c>
      <c r="L80">
        <v>543379</v>
      </c>
      <c r="M80">
        <f t="shared" si="9"/>
        <v>4.0352007689440752</v>
      </c>
      <c r="N80">
        <f t="shared" si="10"/>
        <v>0.80139818730411649</v>
      </c>
      <c r="O80">
        <f t="shared" si="11"/>
        <v>9</v>
      </c>
      <c r="P80">
        <f t="shared" si="12"/>
        <v>0</v>
      </c>
      <c r="Q80" t="e">
        <f t="shared" si="13"/>
        <v>#DIV/0!</v>
      </c>
      <c r="R80">
        <f t="shared" si="17"/>
        <v>0</v>
      </c>
      <c r="S80">
        <f t="shared" si="14"/>
        <v>3</v>
      </c>
      <c r="T80">
        <f t="shared" si="15"/>
        <v>6</v>
      </c>
      <c r="U80">
        <f t="shared" si="16"/>
        <v>0.5</v>
      </c>
    </row>
    <row r="81" spans="1:21" x14ac:dyDescent="0.25">
      <c r="A81" t="s">
        <v>88</v>
      </c>
      <c r="B81" t="s">
        <v>108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13</v>
      </c>
      <c r="K81">
        <v>0</v>
      </c>
      <c r="L81">
        <v>543379</v>
      </c>
      <c r="M81">
        <f t="shared" si="9"/>
        <v>4.0352007689440752</v>
      </c>
      <c r="N81">
        <f t="shared" si="10"/>
        <v>0.80139818730411649</v>
      </c>
      <c r="O81">
        <f t="shared" si="11"/>
        <v>13</v>
      </c>
      <c r="P81">
        <f t="shared" si="12"/>
        <v>1</v>
      </c>
      <c r="Q81">
        <f t="shared" si="13"/>
        <v>13</v>
      </c>
      <c r="R81">
        <f t="shared" si="17"/>
        <v>7.6923076923076927E-2</v>
      </c>
      <c r="S81">
        <f t="shared" si="14"/>
        <v>14</v>
      </c>
      <c r="T81">
        <f t="shared" si="15"/>
        <v>0</v>
      </c>
      <c r="U81" t="e">
        <f t="shared" si="16"/>
        <v>#DIV/0!</v>
      </c>
    </row>
    <row r="82" spans="1:21" x14ac:dyDescent="0.25">
      <c r="A82" t="s">
        <v>89</v>
      </c>
      <c r="B82" t="s">
        <v>108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4</v>
      </c>
      <c r="K82">
        <v>3</v>
      </c>
      <c r="L82">
        <v>543379</v>
      </c>
      <c r="M82">
        <f t="shared" si="9"/>
        <v>4.0352007689440752</v>
      </c>
      <c r="N82">
        <f t="shared" si="10"/>
        <v>0.80139818730411649</v>
      </c>
      <c r="O82">
        <f t="shared" si="11"/>
        <v>7</v>
      </c>
      <c r="P82">
        <f t="shared" si="12"/>
        <v>0</v>
      </c>
      <c r="Q82" t="e">
        <f t="shared" si="13"/>
        <v>#DIV/0!</v>
      </c>
      <c r="R82">
        <f t="shared" si="17"/>
        <v>0</v>
      </c>
      <c r="S82">
        <f t="shared" si="14"/>
        <v>4</v>
      </c>
      <c r="T82">
        <f t="shared" si="15"/>
        <v>3</v>
      </c>
      <c r="U82">
        <f t="shared" si="16"/>
        <v>1.3333333333333333</v>
      </c>
    </row>
    <row r="83" spans="1:21" x14ac:dyDescent="0.25">
      <c r="A83" t="s">
        <v>90</v>
      </c>
      <c r="B83" t="s">
        <v>108</v>
      </c>
      <c r="C83">
        <v>0</v>
      </c>
      <c r="D83">
        <v>2</v>
      </c>
      <c r="E83">
        <v>0</v>
      </c>
      <c r="F83">
        <v>2</v>
      </c>
      <c r="G83">
        <v>2</v>
      </c>
      <c r="H83">
        <v>1</v>
      </c>
      <c r="I83">
        <v>0</v>
      </c>
      <c r="J83">
        <v>7</v>
      </c>
      <c r="K83">
        <v>4</v>
      </c>
      <c r="L83">
        <v>543379</v>
      </c>
      <c r="M83">
        <f t="shared" si="9"/>
        <v>4.0352007689440752</v>
      </c>
      <c r="N83">
        <f t="shared" si="10"/>
        <v>0.80139818730411649</v>
      </c>
      <c r="O83">
        <f t="shared" si="11"/>
        <v>11</v>
      </c>
      <c r="P83">
        <f t="shared" si="12"/>
        <v>4</v>
      </c>
      <c r="Q83">
        <f t="shared" si="13"/>
        <v>2.75</v>
      </c>
      <c r="R83">
        <f t="shared" si="17"/>
        <v>0.36363636363636365</v>
      </c>
      <c r="S83">
        <f t="shared" si="14"/>
        <v>9</v>
      </c>
      <c r="T83">
        <f t="shared" si="15"/>
        <v>7</v>
      </c>
      <c r="U83">
        <f t="shared" si="16"/>
        <v>1.2857142857142858</v>
      </c>
    </row>
    <row r="84" spans="1:21" x14ac:dyDescent="0.25">
      <c r="A84" t="s">
        <v>91</v>
      </c>
      <c r="B84" t="s">
        <v>108</v>
      </c>
      <c r="C84">
        <v>0</v>
      </c>
      <c r="D84">
        <v>0</v>
      </c>
      <c r="E84">
        <v>0</v>
      </c>
      <c r="F84">
        <v>0</v>
      </c>
      <c r="G84">
        <v>2</v>
      </c>
      <c r="H84">
        <v>1</v>
      </c>
      <c r="I84">
        <v>0</v>
      </c>
      <c r="J84">
        <v>5</v>
      </c>
      <c r="K84">
        <v>4</v>
      </c>
      <c r="L84">
        <v>543379</v>
      </c>
      <c r="M84">
        <f t="shared" si="9"/>
        <v>4.0352007689440752</v>
      </c>
      <c r="N84">
        <f t="shared" si="10"/>
        <v>0.80139818730411649</v>
      </c>
      <c r="O84">
        <f t="shared" si="11"/>
        <v>9</v>
      </c>
      <c r="P84">
        <f t="shared" si="12"/>
        <v>2</v>
      </c>
      <c r="Q84">
        <f t="shared" si="13"/>
        <v>4.5</v>
      </c>
      <c r="R84">
        <f t="shared" si="17"/>
        <v>0.22222222222222221</v>
      </c>
      <c r="S84">
        <f t="shared" si="14"/>
        <v>7</v>
      </c>
      <c r="T84">
        <f t="shared" si="15"/>
        <v>5</v>
      </c>
      <c r="U84">
        <f t="shared" si="16"/>
        <v>1.4</v>
      </c>
    </row>
    <row r="85" spans="1:21" x14ac:dyDescent="0.25">
      <c r="A85" t="s">
        <v>92</v>
      </c>
      <c r="B85" t="s">
        <v>108</v>
      </c>
      <c r="C85">
        <v>0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6</v>
      </c>
      <c r="K85">
        <v>1</v>
      </c>
      <c r="L85">
        <v>543379</v>
      </c>
      <c r="M85">
        <f t="shared" si="9"/>
        <v>4.0352007689440752</v>
      </c>
      <c r="N85">
        <f t="shared" si="10"/>
        <v>0.80139818730411649</v>
      </c>
      <c r="O85">
        <f t="shared" si="11"/>
        <v>7</v>
      </c>
      <c r="P85">
        <f t="shared" si="12"/>
        <v>1</v>
      </c>
      <c r="Q85">
        <f t="shared" si="13"/>
        <v>7</v>
      </c>
      <c r="R85">
        <f t="shared" si="17"/>
        <v>0.14285714285714285</v>
      </c>
      <c r="S85">
        <f t="shared" si="14"/>
        <v>7</v>
      </c>
      <c r="T85">
        <f t="shared" si="15"/>
        <v>2</v>
      </c>
      <c r="U85">
        <f t="shared" si="16"/>
        <v>3.5</v>
      </c>
    </row>
    <row r="86" spans="1:21" x14ac:dyDescent="0.25">
      <c r="A86" t="s">
        <v>93</v>
      </c>
      <c r="B86" t="s">
        <v>108</v>
      </c>
      <c r="C86">
        <v>1</v>
      </c>
      <c r="D86">
        <v>3</v>
      </c>
      <c r="E86">
        <v>0</v>
      </c>
      <c r="F86">
        <v>0</v>
      </c>
      <c r="G86">
        <v>1</v>
      </c>
      <c r="H86">
        <v>2</v>
      </c>
      <c r="I86">
        <v>0</v>
      </c>
      <c r="J86">
        <v>10</v>
      </c>
      <c r="K86">
        <v>1</v>
      </c>
      <c r="L86">
        <v>543379</v>
      </c>
      <c r="M86">
        <f t="shared" si="9"/>
        <v>4.0352007689440752</v>
      </c>
      <c r="N86">
        <f t="shared" si="10"/>
        <v>0.80139818730411649</v>
      </c>
      <c r="O86">
        <f t="shared" si="11"/>
        <v>11</v>
      </c>
      <c r="P86">
        <f t="shared" si="12"/>
        <v>1</v>
      </c>
      <c r="Q86">
        <f t="shared" si="13"/>
        <v>11</v>
      </c>
      <c r="R86">
        <f t="shared" si="17"/>
        <v>9.0909090909090912E-2</v>
      </c>
      <c r="S86">
        <f t="shared" si="14"/>
        <v>11</v>
      </c>
      <c r="T86">
        <f t="shared" si="15"/>
        <v>3</v>
      </c>
      <c r="U86">
        <f t="shared" si="16"/>
        <v>3.6666666666666665</v>
      </c>
    </row>
    <row r="87" spans="1:21" x14ac:dyDescent="0.25">
      <c r="A87" t="s">
        <v>94</v>
      </c>
      <c r="B87" t="s">
        <v>108</v>
      </c>
      <c r="C87">
        <v>2</v>
      </c>
      <c r="D87">
        <v>0</v>
      </c>
      <c r="E87">
        <v>0</v>
      </c>
      <c r="F87">
        <v>0</v>
      </c>
      <c r="G87">
        <v>1</v>
      </c>
      <c r="H87">
        <v>1</v>
      </c>
      <c r="I87">
        <v>0</v>
      </c>
      <c r="J87">
        <v>16</v>
      </c>
      <c r="K87">
        <v>0</v>
      </c>
      <c r="L87">
        <v>543379</v>
      </c>
      <c r="M87">
        <f t="shared" si="9"/>
        <v>4.0352007689440752</v>
      </c>
      <c r="N87">
        <f t="shared" si="10"/>
        <v>0.80139818730411649</v>
      </c>
      <c r="O87">
        <f t="shared" si="11"/>
        <v>16</v>
      </c>
      <c r="P87">
        <f t="shared" si="12"/>
        <v>1</v>
      </c>
      <c r="Q87">
        <f t="shared" si="13"/>
        <v>16</v>
      </c>
      <c r="R87">
        <f t="shared" si="17"/>
        <v>6.25E-2</v>
      </c>
      <c r="S87">
        <f t="shared" si="14"/>
        <v>17</v>
      </c>
      <c r="T87">
        <f t="shared" si="15"/>
        <v>1</v>
      </c>
      <c r="U87">
        <f t="shared" si="16"/>
        <v>17</v>
      </c>
    </row>
    <row r="88" spans="1:21" x14ac:dyDescent="0.25">
      <c r="A88" t="s">
        <v>95</v>
      </c>
      <c r="B88" t="s">
        <v>108</v>
      </c>
      <c r="C88">
        <v>0</v>
      </c>
      <c r="D88">
        <v>2</v>
      </c>
      <c r="E88">
        <v>0</v>
      </c>
      <c r="F88">
        <v>0</v>
      </c>
      <c r="G88">
        <v>1</v>
      </c>
      <c r="H88">
        <v>0</v>
      </c>
      <c r="I88">
        <v>0</v>
      </c>
      <c r="J88">
        <v>6</v>
      </c>
      <c r="K88">
        <v>4</v>
      </c>
      <c r="L88">
        <v>543379</v>
      </c>
      <c r="M88">
        <f t="shared" si="9"/>
        <v>4.0352007689440752</v>
      </c>
      <c r="N88">
        <f t="shared" si="10"/>
        <v>0.80139818730411649</v>
      </c>
      <c r="O88">
        <f t="shared" si="11"/>
        <v>10</v>
      </c>
      <c r="P88">
        <f t="shared" si="12"/>
        <v>1</v>
      </c>
      <c r="Q88">
        <f t="shared" si="13"/>
        <v>10</v>
      </c>
      <c r="R88">
        <f t="shared" si="17"/>
        <v>0.1</v>
      </c>
      <c r="S88">
        <f t="shared" si="14"/>
        <v>7</v>
      </c>
      <c r="T88">
        <f t="shared" si="15"/>
        <v>4</v>
      </c>
      <c r="U88">
        <f t="shared" si="16"/>
        <v>1.75</v>
      </c>
    </row>
    <row r="89" spans="1:21" x14ac:dyDescent="0.25">
      <c r="A89" t="s">
        <v>96</v>
      </c>
      <c r="B89" t="s">
        <v>108</v>
      </c>
      <c r="C89">
        <v>0</v>
      </c>
      <c r="D89">
        <v>1</v>
      </c>
      <c r="E89">
        <v>0</v>
      </c>
      <c r="F89">
        <v>0</v>
      </c>
      <c r="G89">
        <v>1</v>
      </c>
      <c r="H89">
        <v>1</v>
      </c>
      <c r="I89">
        <v>0</v>
      </c>
      <c r="J89">
        <v>10</v>
      </c>
      <c r="K89">
        <v>0</v>
      </c>
      <c r="L89">
        <v>543379</v>
      </c>
      <c r="M89">
        <f t="shared" si="9"/>
        <v>4.0352007689440752</v>
      </c>
      <c r="N89">
        <f t="shared" si="10"/>
        <v>0.80139818730411649</v>
      </c>
      <c r="O89">
        <f t="shared" si="11"/>
        <v>10</v>
      </c>
      <c r="P89">
        <f t="shared" si="12"/>
        <v>1</v>
      </c>
      <c r="Q89">
        <f t="shared" si="13"/>
        <v>10</v>
      </c>
      <c r="R89">
        <f t="shared" si="17"/>
        <v>0.1</v>
      </c>
      <c r="S89">
        <f t="shared" si="14"/>
        <v>11</v>
      </c>
      <c r="T89">
        <f t="shared" si="15"/>
        <v>1</v>
      </c>
      <c r="U89">
        <f t="shared" si="16"/>
        <v>11</v>
      </c>
    </row>
    <row r="90" spans="1:21" x14ac:dyDescent="0.25">
      <c r="A90" t="s">
        <v>97</v>
      </c>
      <c r="B90" t="s">
        <v>108</v>
      </c>
      <c r="C90">
        <v>1</v>
      </c>
      <c r="D90">
        <v>1</v>
      </c>
      <c r="E90">
        <v>0</v>
      </c>
      <c r="F90">
        <v>0</v>
      </c>
      <c r="G90">
        <v>1</v>
      </c>
      <c r="H90">
        <v>2</v>
      </c>
      <c r="I90">
        <v>0</v>
      </c>
      <c r="J90">
        <v>5</v>
      </c>
      <c r="K90">
        <v>2</v>
      </c>
      <c r="L90">
        <v>543379</v>
      </c>
      <c r="M90">
        <f t="shared" si="9"/>
        <v>4.0352007689440752</v>
      </c>
      <c r="N90">
        <f t="shared" si="10"/>
        <v>0.80139818730411649</v>
      </c>
      <c r="O90">
        <f t="shared" si="11"/>
        <v>7</v>
      </c>
      <c r="P90">
        <f t="shared" si="12"/>
        <v>1</v>
      </c>
      <c r="Q90">
        <f t="shared" si="13"/>
        <v>7</v>
      </c>
      <c r="R90">
        <f t="shared" si="17"/>
        <v>0.14285714285714285</v>
      </c>
      <c r="S90">
        <f t="shared" si="14"/>
        <v>6</v>
      </c>
      <c r="T90">
        <f t="shared" si="15"/>
        <v>4</v>
      </c>
      <c r="U90">
        <f t="shared" si="16"/>
        <v>1.5</v>
      </c>
    </row>
    <row r="91" spans="1:21" x14ac:dyDescent="0.25">
      <c r="A91" t="s">
        <v>98</v>
      </c>
      <c r="B91" t="s">
        <v>108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1</v>
      </c>
      <c r="J91">
        <v>11</v>
      </c>
      <c r="K91">
        <v>1</v>
      </c>
      <c r="L91">
        <v>543379</v>
      </c>
      <c r="M91">
        <f t="shared" si="9"/>
        <v>4.0352007689440752</v>
      </c>
      <c r="N91">
        <f t="shared" si="10"/>
        <v>0.80139818730411649</v>
      </c>
      <c r="O91">
        <f t="shared" si="11"/>
        <v>12</v>
      </c>
      <c r="P91">
        <f t="shared" si="12"/>
        <v>0</v>
      </c>
      <c r="Q91" t="e">
        <f t="shared" si="13"/>
        <v>#DIV/0!</v>
      </c>
      <c r="R91">
        <f t="shared" si="17"/>
        <v>0</v>
      </c>
      <c r="S91">
        <f t="shared" si="14"/>
        <v>11</v>
      </c>
      <c r="T91">
        <f t="shared" si="15"/>
        <v>3</v>
      </c>
      <c r="U91">
        <f t="shared" si="16"/>
        <v>3.6666666666666665</v>
      </c>
    </row>
    <row r="92" spans="1:21" x14ac:dyDescent="0.25">
      <c r="A92" t="s">
        <v>99</v>
      </c>
      <c r="B92" t="s">
        <v>108</v>
      </c>
      <c r="C92">
        <v>0</v>
      </c>
      <c r="D92">
        <v>2</v>
      </c>
      <c r="E92">
        <v>0</v>
      </c>
      <c r="F92">
        <v>0</v>
      </c>
      <c r="G92">
        <v>1</v>
      </c>
      <c r="H92">
        <v>1</v>
      </c>
      <c r="I92">
        <v>0</v>
      </c>
      <c r="J92">
        <v>13</v>
      </c>
      <c r="K92">
        <v>5</v>
      </c>
      <c r="L92">
        <v>543379</v>
      </c>
      <c r="M92">
        <f t="shared" si="9"/>
        <v>4.0352007689440752</v>
      </c>
      <c r="N92">
        <f t="shared" si="10"/>
        <v>0.80139818730411649</v>
      </c>
      <c r="O92">
        <f t="shared" si="11"/>
        <v>18</v>
      </c>
      <c r="P92">
        <f t="shared" si="12"/>
        <v>1</v>
      </c>
      <c r="Q92">
        <f t="shared" si="13"/>
        <v>18</v>
      </c>
      <c r="R92">
        <f t="shared" si="17"/>
        <v>5.5555555555555552E-2</v>
      </c>
      <c r="S92">
        <f t="shared" si="14"/>
        <v>14</v>
      </c>
      <c r="T92">
        <f t="shared" si="15"/>
        <v>6</v>
      </c>
      <c r="U92">
        <f t="shared" si="16"/>
        <v>2.3333333333333335</v>
      </c>
    </row>
    <row r="93" spans="1:21" x14ac:dyDescent="0.25">
      <c r="A93" t="s">
        <v>100</v>
      </c>
      <c r="B93" t="s">
        <v>108</v>
      </c>
      <c r="C93">
        <v>0</v>
      </c>
      <c r="D93">
        <v>2</v>
      </c>
      <c r="E93">
        <v>0</v>
      </c>
      <c r="F93">
        <v>0</v>
      </c>
      <c r="G93">
        <v>1</v>
      </c>
      <c r="H93">
        <v>1</v>
      </c>
      <c r="I93">
        <v>0</v>
      </c>
      <c r="J93">
        <v>10</v>
      </c>
      <c r="K93">
        <v>3</v>
      </c>
      <c r="L93">
        <v>543379</v>
      </c>
      <c r="M93">
        <f t="shared" si="9"/>
        <v>4.0352007689440752</v>
      </c>
      <c r="N93">
        <f t="shared" si="10"/>
        <v>0.80139818730411649</v>
      </c>
      <c r="O93">
        <f t="shared" si="11"/>
        <v>13</v>
      </c>
      <c r="P93">
        <f t="shared" si="12"/>
        <v>1</v>
      </c>
      <c r="Q93">
        <f t="shared" si="13"/>
        <v>13</v>
      </c>
      <c r="R93">
        <f t="shared" si="17"/>
        <v>7.6923076923076927E-2</v>
      </c>
      <c r="S93">
        <f t="shared" si="14"/>
        <v>11</v>
      </c>
      <c r="T93">
        <f t="shared" si="15"/>
        <v>4</v>
      </c>
      <c r="U93">
        <f t="shared" si="16"/>
        <v>2.75</v>
      </c>
    </row>
    <row r="94" spans="1:21" x14ac:dyDescent="0.25">
      <c r="A94" t="s">
        <v>101</v>
      </c>
      <c r="B94" t="s">
        <v>108</v>
      </c>
      <c r="C94">
        <v>0</v>
      </c>
      <c r="D94">
        <v>1</v>
      </c>
      <c r="E94">
        <v>0</v>
      </c>
      <c r="F94">
        <v>0</v>
      </c>
      <c r="G94">
        <v>1</v>
      </c>
      <c r="H94">
        <v>2</v>
      </c>
      <c r="I94">
        <v>0</v>
      </c>
      <c r="J94">
        <v>10</v>
      </c>
      <c r="K94">
        <v>2</v>
      </c>
      <c r="L94">
        <v>543379</v>
      </c>
      <c r="M94">
        <f t="shared" si="9"/>
        <v>4.0352007689440752</v>
      </c>
      <c r="N94">
        <f t="shared" si="10"/>
        <v>0.80139818730411649</v>
      </c>
      <c r="O94">
        <f t="shared" si="11"/>
        <v>12</v>
      </c>
      <c r="P94">
        <f t="shared" si="12"/>
        <v>1</v>
      </c>
      <c r="Q94">
        <f t="shared" si="13"/>
        <v>12</v>
      </c>
      <c r="R94">
        <f t="shared" si="17"/>
        <v>8.3333333333333329E-2</v>
      </c>
      <c r="S94">
        <f t="shared" si="14"/>
        <v>11</v>
      </c>
      <c r="T94">
        <f t="shared" si="15"/>
        <v>4</v>
      </c>
      <c r="U94">
        <f t="shared" si="16"/>
        <v>2.75</v>
      </c>
    </row>
    <row r="95" spans="1:21" x14ac:dyDescent="0.25">
      <c r="A95" t="s">
        <v>102</v>
      </c>
      <c r="B95" t="s">
        <v>108</v>
      </c>
      <c r="C95">
        <v>0</v>
      </c>
      <c r="D95">
        <v>1</v>
      </c>
      <c r="E95">
        <v>0</v>
      </c>
      <c r="F95">
        <v>0</v>
      </c>
      <c r="G95">
        <v>0</v>
      </c>
      <c r="H95">
        <v>1</v>
      </c>
      <c r="I95">
        <v>0</v>
      </c>
      <c r="J95">
        <v>9</v>
      </c>
      <c r="K95">
        <v>3</v>
      </c>
      <c r="L95">
        <v>543379</v>
      </c>
      <c r="M95">
        <f t="shared" si="9"/>
        <v>4.0352007689440752</v>
      </c>
      <c r="N95">
        <f t="shared" si="10"/>
        <v>0.80139818730411649</v>
      </c>
      <c r="O95">
        <f t="shared" si="11"/>
        <v>12</v>
      </c>
      <c r="P95">
        <f t="shared" si="12"/>
        <v>0</v>
      </c>
      <c r="Q95" t="e">
        <f t="shared" si="13"/>
        <v>#DIV/0!</v>
      </c>
      <c r="R95">
        <f t="shared" si="17"/>
        <v>0</v>
      </c>
      <c r="S95">
        <f t="shared" si="14"/>
        <v>9</v>
      </c>
      <c r="T95">
        <f t="shared" si="15"/>
        <v>4</v>
      </c>
      <c r="U95">
        <f t="shared" si="16"/>
        <v>2.25</v>
      </c>
    </row>
    <row r="96" spans="1:21" x14ac:dyDescent="0.25">
      <c r="A96" t="s">
        <v>103</v>
      </c>
      <c r="B96" t="s">
        <v>108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5</v>
      </c>
      <c r="K96">
        <v>3</v>
      </c>
      <c r="L96">
        <v>543379</v>
      </c>
      <c r="M96">
        <f t="shared" si="9"/>
        <v>4.0352007689440752</v>
      </c>
      <c r="N96">
        <f t="shared" si="10"/>
        <v>0.80139818730411649</v>
      </c>
      <c r="O96">
        <f t="shared" si="11"/>
        <v>8</v>
      </c>
      <c r="P96">
        <f t="shared" si="12"/>
        <v>0</v>
      </c>
      <c r="Q96" t="e">
        <f t="shared" si="13"/>
        <v>#DIV/0!</v>
      </c>
      <c r="R96">
        <f t="shared" si="17"/>
        <v>0</v>
      </c>
      <c r="S96">
        <f t="shared" si="14"/>
        <v>5</v>
      </c>
      <c r="T96">
        <f t="shared" si="15"/>
        <v>4</v>
      </c>
      <c r="U96">
        <f t="shared" si="16"/>
        <v>1.25</v>
      </c>
    </row>
    <row r="97" spans="1:21" x14ac:dyDescent="0.25">
      <c r="A97" t="s">
        <v>104</v>
      </c>
      <c r="B97" t="s">
        <v>108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I97">
        <v>0</v>
      </c>
      <c r="J97">
        <v>7</v>
      </c>
      <c r="K97">
        <v>0</v>
      </c>
      <c r="L97">
        <v>543379</v>
      </c>
      <c r="M97">
        <f t="shared" si="9"/>
        <v>4.0352007689440752</v>
      </c>
      <c r="N97">
        <f t="shared" si="10"/>
        <v>0.80139818730411649</v>
      </c>
      <c r="O97">
        <f t="shared" si="11"/>
        <v>7</v>
      </c>
      <c r="P97">
        <f t="shared" si="12"/>
        <v>1</v>
      </c>
      <c r="Q97">
        <f t="shared" si="13"/>
        <v>7</v>
      </c>
      <c r="R97">
        <f t="shared" si="17"/>
        <v>0.14285714285714285</v>
      </c>
      <c r="S97">
        <f t="shared" si="14"/>
        <v>8</v>
      </c>
      <c r="T97">
        <f t="shared" si="15"/>
        <v>1</v>
      </c>
      <c r="U97">
        <f t="shared" si="16"/>
        <v>8</v>
      </c>
    </row>
    <row r="98" spans="1:21" x14ac:dyDescent="0.25">
      <c r="O98">
        <f>SUM(O2:O97)</f>
        <v>1094</v>
      </c>
      <c r="P98">
        <f t="shared" ref="P98:T98" si="18">SUM(P2:P97)</f>
        <v>89</v>
      </c>
      <c r="Q98" t="e">
        <f t="shared" si="18"/>
        <v>#DIV/0!</v>
      </c>
      <c r="R98">
        <f>SUM(R2:R97)/96</f>
        <v>9.2138826211484837E-2</v>
      </c>
      <c r="S98">
        <f t="shared" si="18"/>
        <v>913</v>
      </c>
      <c r="T98">
        <f t="shared" si="18"/>
        <v>387</v>
      </c>
      <c r="U98" t="e">
        <f>AVERAGE(U2:U97)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MA_3B_summary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2020-03-01T00:42:54Z</dcterms:created>
  <dcterms:modified xsi:type="dcterms:W3CDTF">2020-03-01T01:15:57Z</dcterms:modified>
</cp:coreProperties>
</file>