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99CD48BD-3FFF-49D6-912A-25CDB2486EC1}" xr6:coauthVersionLast="47" xr6:coauthVersionMax="47" xr10:uidLastSave="{00000000-0000-0000-0000-000000000000}"/>
  <bookViews>
    <workbookView xWindow="2280" yWindow="2280" windowWidth="14400" windowHeight="7270" firstSheet="2" activeTab="3" xr2:uid="{00000000-000D-0000-FFFF-FFFF00000000}"/>
  </bookViews>
  <sheets>
    <sheet name="bike_buyers" sheetId="3" r:id="rId1"/>
    <sheet name="Working Sheet" sheetId="1" r:id="rId2"/>
    <sheet name="Pivot Table" sheetId="4" r:id="rId3"/>
    <sheet name="Dashboard" sheetId="2"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<sst xmlns="http://schemas.openxmlformats.org/spreadsheetml/2006/main" count="16475" uniqueCount="51">
  <si>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</si>
  <si>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</si>
  <si>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</si>
  <si>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</si>
  <si>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</si>
  <si>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</si>
  <si>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</si>
  <si>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</si>
  <si>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</si>
  <si>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</si>
  <si>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</si>
  <si>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</si>
  <si>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</si>
  <si>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</si>
  <si>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</si>
  <si>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</si>
  <si>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</si>
  <si>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</si>
  <si>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</si>
  <si>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</si>
  <si>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</si>
  <si>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</si>
  <si>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</si>
  <si>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</si>
  <si>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</si>
  <si>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</si>
  <si>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</si>
  <si>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</si>
  <si>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</si>
  <si>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</si>
  <si>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</si>
  <si>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</si>
  <si>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</si>
  <si>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</si>
  <si>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</si>
  <si>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</si>
  <si>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</si>
  <si>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</si>
  <si>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</si>
  <si>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</si>
  <si>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</si>
  <si>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</si>
  <si>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</si>
  <si>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</si>
  <si>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</si>
  <si>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</si>
  <si>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&gt;10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</si>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</sst>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40A8-4C4E-9B4A-9DD9927D0F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40A8-4C4E-9B4A-9DD9927D0FC8}"/>
            </c:ext>
          </c:extLst>
        </c:ser>
        <c:dLbls>
          <c:showLegendKey val="0"/>
          <c:showVal val="0"/>
          <c:showCatName val="0"/>
          <c:showSerName val="0"/>
          <c:showPercent val="0"/>
          <c:showBubbleSize val="0"/>
        </c:dLbls>
        <c:gapWidth val="219"/>
        <c:overlap val="-27"/>
        <c:axId val="1500316416"/>
        <c:axId val="1500315936"/>
      </c:barChart>
      <c:catAx>
        <c:axId val="150031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5936"/>
        <c:crosses val="autoZero"/>
        <c:auto val="1"/>
        <c:lblAlgn val="ctr"/>
        <c:lblOffset val="100"/>
        <c:noMultiLvlLbl val="0"/>
      </c:catAx>
      <c:valAx>
        <c:axId val="150031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56A-4ACE-A91D-8398F0CF6B6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56A-4ACE-A91D-8398F0CF6B63}"/>
            </c:ext>
          </c:extLst>
        </c:ser>
        <c:dLbls>
          <c:showLegendKey val="0"/>
          <c:showVal val="0"/>
          <c:showCatName val="0"/>
          <c:showSerName val="0"/>
          <c:showPercent val="0"/>
          <c:showBubbleSize val="0"/>
        </c:dLbls>
        <c:smooth val="0"/>
        <c:axId val="1683767328"/>
        <c:axId val="1683763968"/>
      </c:lineChart>
      <c:catAx>
        <c:axId val="168376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63968"/>
        <c:crosses val="autoZero"/>
        <c:auto val="1"/>
        <c:lblAlgn val="ctr"/>
        <c:lblOffset val="100"/>
        <c:noMultiLvlLbl val="0"/>
      </c:catAx>
      <c:valAx>
        <c:axId val="1683763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6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Group</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A0CB-4F77-BB1B-0170F030C748}"/>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A0CB-4F77-BB1B-0170F030C748}"/>
            </c:ext>
          </c:extLst>
        </c:ser>
        <c:dLbls>
          <c:showLegendKey val="0"/>
          <c:showVal val="0"/>
          <c:showCatName val="0"/>
          <c:showSerName val="0"/>
          <c:showPercent val="0"/>
          <c:showBubbleSize val="0"/>
        </c:dLbls>
        <c:smooth val="0"/>
        <c:axId val="1650345520"/>
        <c:axId val="1501264736"/>
      </c:lineChart>
      <c:catAx>
        <c:axId val="165034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Group</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64736"/>
        <c:crosses val="autoZero"/>
        <c:auto val="1"/>
        <c:lblAlgn val="ctr"/>
        <c:lblOffset val="100"/>
        <c:noMultiLvlLbl val="0"/>
      </c:catAx>
      <c:valAx>
        <c:axId val="1501264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34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9937-41FA-A78B-CCBF6EF3E53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9937-41FA-A78B-CCBF6EF3E539}"/>
            </c:ext>
          </c:extLst>
        </c:ser>
        <c:dLbls>
          <c:showLegendKey val="0"/>
          <c:showVal val="0"/>
          <c:showCatName val="0"/>
          <c:showSerName val="0"/>
          <c:showPercent val="0"/>
          <c:showBubbleSize val="0"/>
        </c:dLbls>
        <c:gapWidth val="219"/>
        <c:overlap val="-27"/>
        <c:axId val="1500316416"/>
        <c:axId val="1500315936"/>
      </c:barChart>
      <c:catAx>
        <c:axId val="150031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5936"/>
        <c:crosses val="autoZero"/>
        <c:auto val="1"/>
        <c:lblAlgn val="ctr"/>
        <c:lblOffset val="100"/>
        <c:noMultiLvlLbl val="0"/>
      </c:catAx>
      <c:valAx>
        <c:axId val="150031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948-4A68-9187-2219785623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948-4A68-9187-22197856238F}"/>
            </c:ext>
          </c:extLst>
        </c:ser>
        <c:dLbls>
          <c:showLegendKey val="0"/>
          <c:showVal val="0"/>
          <c:showCatName val="0"/>
          <c:showSerName val="0"/>
          <c:showPercent val="0"/>
          <c:showBubbleSize val="0"/>
        </c:dLbls>
        <c:smooth val="0"/>
        <c:axId val="1683767328"/>
        <c:axId val="1683763968"/>
      </c:lineChart>
      <c:catAx>
        <c:axId val="168376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63968"/>
        <c:crosses val="autoZero"/>
        <c:auto val="1"/>
        <c:lblAlgn val="ctr"/>
        <c:lblOffset val="100"/>
        <c:noMultiLvlLbl val="0"/>
      </c:catAx>
      <c:valAx>
        <c:axId val="1683763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6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Group</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335A-4ED1-B95B-D80256D8569A}"/>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335A-4ED1-B95B-D80256D8569A}"/>
            </c:ext>
          </c:extLst>
        </c:ser>
        <c:dLbls>
          <c:showLegendKey val="0"/>
          <c:showVal val="0"/>
          <c:showCatName val="0"/>
          <c:showSerName val="0"/>
          <c:showPercent val="0"/>
          <c:showBubbleSize val="0"/>
        </c:dLbls>
        <c:smooth val="0"/>
        <c:axId val="1650345520"/>
        <c:axId val="1501264736"/>
      </c:lineChart>
      <c:catAx>
        <c:axId val="165034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Group</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64736"/>
        <c:crosses val="autoZero"/>
        <c:auto val="1"/>
        <c:lblAlgn val="ctr"/>
        <c:lblOffset val="100"/>
        <c:noMultiLvlLbl val="0"/>
      </c:catAx>
      <c:valAx>
        <c:axId val="1501264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34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127000</xdr:rowOff>
    </xdr:from>
    <xdr:to>
      <xdr:col>4</xdr:col>
      <xdr:colOff>381000</xdr:colOff>
      <xdr:row>16</xdr:row>
      <xdr:rowOff>101600</xdr:rowOff>
    </xdr:to>
    <xdr:graphicFrame macro="">
      <xdr:nvGraphicFramePr>
        <xdr:cNvPr id="2" name="Chart 1">
          <a:extLst>
            <a:ext uri="{FF2B5EF4-FFF2-40B4-BE49-F238E27FC236}">
              <a16:creationId xmlns:a16="http://schemas.microsoft.com/office/drawing/2014/main" id="{8D475971-B0DF-F5B1-CAED-DCEBF404E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177800</xdr:rowOff>
    </xdr:from>
    <xdr:to>
      <xdr:col>5</xdr:col>
      <xdr:colOff>374650</xdr:colOff>
      <xdr:row>42</xdr:row>
      <xdr:rowOff>158750</xdr:rowOff>
    </xdr:to>
    <xdr:graphicFrame macro="">
      <xdr:nvGraphicFramePr>
        <xdr:cNvPr id="3" name="Chart 2">
          <a:extLst>
            <a:ext uri="{FF2B5EF4-FFF2-40B4-BE49-F238E27FC236}">
              <a16:creationId xmlns:a16="http://schemas.microsoft.com/office/drawing/2014/main" id="{7226226F-6C32-B223-E666-3F39B1758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12700</xdr:rowOff>
    </xdr:from>
    <xdr:to>
      <xdr:col>5</xdr:col>
      <xdr:colOff>374650</xdr:colOff>
      <xdr:row>66</xdr:row>
      <xdr:rowOff>177800</xdr:rowOff>
    </xdr:to>
    <xdr:graphicFrame macro="">
      <xdr:nvGraphicFramePr>
        <xdr:cNvPr id="4" name="Chart 3">
          <a:extLst>
            <a:ext uri="{FF2B5EF4-FFF2-40B4-BE49-F238E27FC236}">
              <a16:creationId xmlns:a16="http://schemas.microsoft.com/office/drawing/2014/main" id="{82CA1816-62B7-BF55-D617-F1180AFE3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317499</xdr:colOff>
      <xdr:row>20</xdr:row>
      <xdr:rowOff>7743</xdr:rowOff>
    </xdr:to>
    <xdr:graphicFrame macro="">
      <xdr:nvGraphicFramePr>
        <xdr:cNvPr id="2" name="Chart 1">
          <a:extLst>
            <a:ext uri="{FF2B5EF4-FFF2-40B4-BE49-F238E27FC236}">
              <a16:creationId xmlns:a16="http://schemas.microsoft.com/office/drawing/2014/main" id="{E2EC3D95-4A13-46A3-BB45-A0FA308EF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32845</xdr:rowOff>
    </xdr:from>
    <xdr:to>
      <xdr:col>15</xdr:col>
      <xdr:colOff>21896</xdr:colOff>
      <xdr:row>36</xdr:row>
      <xdr:rowOff>10948</xdr:rowOff>
    </xdr:to>
    <xdr:graphicFrame macro="">
      <xdr:nvGraphicFramePr>
        <xdr:cNvPr id="3" name="Chart 2">
          <a:extLst>
            <a:ext uri="{FF2B5EF4-FFF2-40B4-BE49-F238E27FC236}">
              <a16:creationId xmlns:a16="http://schemas.microsoft.com/office/drawing/2014/main" id="{72E9C3FE-7FCC-4860-8F7C-2734E3E11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361293</xdr:colOff>
      <xdr:row>6</xdr:row>
      <xdr:rowOff>11648</xdr:rowOff>
    </xdr:from>
    <xdr:to>
      <xdr:col>15</xdr:col>
      <xdr:colOff>10948</xdr:colOff>
      <xdr:row>20</xdr:row>
      <xdr:rowOff>-1</xdr:rowOff>
    </xdr:to>
    <xdr:graphicFrame macro="">
      <xdr:nvGraphicFramePr>
        <xdr:cNvPr id="4" name="Chart 3">
          <a:extLst>
            <a:ext uri="{FF2B5EF4-FFF2-40B4-BE49-F238E27FC236}">
              <a16:creationId xmlns:a16="http://schemas.microsoft.com/office/drawing/2014/main" id="{05E62B21-2777-4987-BCC4-4B0BD2362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26934</xdr:rowOff>
    </xdr:from>
    <xdr:to>
      <xdr:col>2</xdr:col>
      <xdr:colOff>602593</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15424DB-51D7-29B0-6717-CD5EA0AC3E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658"/>
              <a:ext cx="1828800" cy="90367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114082</xdr:rowOff>
    </xdr:from>
    <xdr:to>
      <xdr:col>2</xdr:col>
      <xdr:colOff>602593</xdr:colOff>
      <xdr:row>26</xdr:row>
      <xdr:rowOff>131380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F4E383A-1115-32CD-6C29-3634137210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78134"/>
              <a:ext cx="1828800" cy="169238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42917</xdr:rowOff>
    </xdr:from>
    <xdr:to>
      <xdr:col>2</xdr:col>
      <xdr:colOff>602593</xdr:colOff>
      <xdr:row>17</xdr:row>
      <xdr:rowOff>76638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350EC52-C6A7-980C-3689-B3C1446D72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0245"/>
              <a:ext cx="1828800" cy="115044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8103</xdr:colOff>
      <xdr:row>26</xdr:row>
      <xdr:rowOff>180209</xdr:rowOff>
    </xdr:from>
    <xdr:to>
      <xdr:col>2</xdr:col>
      <xdr:colOff>610696</xdr:colOff>
      <xdr:row>36</xdr:row>
      <xdr:rowOff>10949</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4335D36B-222B-8B43-F0AE-5B28D154273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103" y="5019347"/>
              <a:ext cx="1828800" cy="169194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7.08164236111" createdVersion="8" refreshedVersion="8" minRefreshableVersion="3" recordCount="1026" xr:uid="{08336456-5BCB-48B0-9937-0079FD97F15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72342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r>
    <n v="13507"/>
    <x v="0"/>
    <x v="0"/>
    <n v="10000"/>
    <n v="2"/>
    <x v="1"/>
    <x v="3"/>
    <s v="Yes"/>
    <n v="0"/>
    <x v="3"/>
    <x v="0"/>
    <n v="50"/>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ADB1-8C5D-443D-98C7-B19AE0FD95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FACD5-CAE9-42D6-8EFF-2FBBD6D4EE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682104-43CD-4E7A-841D-C5FA689E0E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BB7A32-8772-43DC-A0DE-66141B9A5E73}" sourceName="Marital Status">
  <pivotTables>
    <pivotTable tabId="4" name="PivotTable1"/>
    <pivotTable tabId="4" name="PivotTable2"/>
    <pivotTable tabId="4" name="PivotTable3"/>
  </pivotTables>
  <data>
    <tabular pivotCacheId="4723422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3E7B0A-F566-47BF-9FFB-620B6DD0C020}" sourceName="Education">
  <pivotTables>
    <pivotTable tabId="4" name="PivotTable1"/>
    <pivotTable tabId="4" name="PivotTable2"/>
    <pivotTable tabId="4" name="PivotTable3"/>
  </pivotTables>
  <data>
    <tabular pivotCacheId="4723422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B4531B-0C06-4C97-8D7F-8453037BFBBA}" sourceName="Region">
  <pivotTables>
    <pivotTable tabId="4" name="PivotTable1"/>
    <pivotTable tabId="4" name="PivotTable2"/>
    <pivotTable tabId="4" name="PivotTable3"/>
  </pivotTables>
  <data>
    <tabular pivotCacheId="4723422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E76DB2B-3107-4D2C-BE4C-7C9F02FDD7A4}" sourceName="Occupation">
  <pivotTables>
    <pivotTable tabId="4" name="PivotTable1"/>
    <pivotTable tabId="4" name="PivotTable2"/>
    <pivotTable tabId="4" name="PivotTable3"/>
  </pivotTables>
  <data>
    <tabular pivotCacheId="47234228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39EB3C-747C-444F-A1B2-4C0361B00B35}" cache="Slicer_Marital_Status" caption="Marital Status" rowHeight="241300"/>
  <slicer name="Education" xr10:uid="{76D7DB5C-5155-4B72-88FC-09AFA6C5F198}" cache="Slicer_Education" caption="Education" rowHeight="241300"/>
  <slicer name="Region" xr10:uid="{D679B4BE-2ED2-41F8-A456-07BA71A5D72D}" cache="Slicer_Region" caption="Region" rowHeight="241300"/>
  <slicer name="Occupation" xr10:uid="{002DE18E-4D0F-4C51-A244-86DED789E52C}"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6DDD9-A62B-4769-BCE0-F2C5D58441C4}">
  <dimension ref="A1:M1027"/>
  <sheetViews>
    <sheetView topLeftCell="G1" workbookViewId="0">
      <selection activeCell="G7" sqref="G7"/>
    </sheetView>
  </sheetViews>
  <sheetFormatPr defaultRowHeight="14.5" x14ac:dyDescent="0.35"/>
  <cols>
    <col min="4" max="4" width="10.81640625" bestFit="1" customWidth="1"/>
    <col min="6" max="6" width="16.26953125" bestFit="1" customWidth="1"/>
    <col min="7" max="7" width="13" bestFit="1" customWidth="1"/>
    <col min="13" max="13" width="15.7265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AC76DDD9-A62B-4769-BCE0-F2C5D58441C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I22" workbookViewId="0">
      <selection activeCell="M1" sqref="M1:M1048576"/>
    </sheetView>
  </sheetViews>
  <sheetFormatPr defaultColWidth="11.90625" defaultRowHeight="14.5" x14ac:dyDescent="0.35"/>
  <cols>
    <col min="2" max="2" width="25.6328125" bestFit="1" customWidth="1"/>
    <col min="4" max="4" width="11.90625" style="4"/>
    <col min="6" max="6" width="16.26953125" bestFit="1" customWidth="1"/>
    <col min="7" max="7" width="13" bestFit="1"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 t="shared" ref="M2:M65" si="0">IF(L2&gt;=50,"Old",IF(L2&gt;=30,"Middle Age",IF(L2&lt;30,"Adolescent","Invalid")))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si="0"/>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Old</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Old</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Old</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Middle Age</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 t="shared" si="0"/>
        <v>Old</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Old</v>
      </c>
      <c r="N64" t="s">
        <v>15</v>
      </c>
    </row>
    <row r="65" spans="1:14" x14ac:dyDescent="0.3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ref="M66:M129" si="1">IF(L66&gt;=50,"Old",IF(L66&gt;=30,"Middle Age",IF(L66&lt;30,"Adolescent","Invalid")))</f>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Old</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Old</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Old</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Old</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ref="M130:M193" si="2">IF(L130&gt;=50,"Old",IF(L130&gt;=30,"Middle Age",IF(L130&lt;30,"Adolescent","Invalid")))</f>
        <v>Old</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ref="M194:M257" si="3">IF(L194&gt;=50,"Old",IF(L194&gt;=30,"Middle Age",IF(L194&lt;30,"Adolescent","Invalid")))</f>
        <v>Old</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ref="M258:M321" si="4">IF(L258&gt;=50,"Old",IF(L258&gt;=30,"Middle Age",IF(L258&lt;30,"Adolescent","Invalid")))</f>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ref="M322:M385" si="5">IF(L322&gt;=50,"Old",IF(L322&gt;=30,"Middle Age",IF(L322&lt;30,"Adolescent","Invalid")))</f>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Old</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 t="shared" si="5"/>
        <v>Middle Age</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Old</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Old</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 t="shared" si="5"/>
        <v>Middle Age</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ref="M386:M449" si="6">IF(L386&gt;=50,"Old",IF(L386&gt;=30,"Middle Age",IF(L386&lt;30,"Adolescent","Invalid")))</f>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Old</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ref="M450:M513" si="7">IF(L450&gt;=50,"Old",IF(L450&gt;=30,"Middle Age",IF(L450&lt;30,"Adolescent","Invalid")))</f>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ref="M514:M577" si="8">IF(L514&gt;=50,"Old",IF(L514&gt;=30,"Middle Age",IF(L514&lt;30,"Adolescent","Invalid")))</f>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ref="M578:M641" si="9">IF(L578&gt;=50,"Old",IF(L578&gt;=30,"Middle Age",IF(L578&lt;30,"Adolescent","Invalid")))</f>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 t="shared" si="9"/>
        <v>Old</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ref="M642:M705" si="10">IF(L642&gt;=50,"Old",IF(L642&gt;=30,"Middle Age",IF(L642&lt;30,"Adolescent","Invalid")))</f>
        <v>Old</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Old</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Old</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Old</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ref="M706:M769" si="11">IF(L706&gt;=50,"Old",IF(L706&gt;=30,"Middle Age",IF(L706&lt;30,"Adolescent","Invalid")))</f>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Old</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Old</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ref="M770:M833" si="12">IF(L770&gt;=50,"Old",IF(L770&gt;=30,"Middle Age",IF(L770&lt;30,"Adolescent","Invalid")))</f>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Old</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Old</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ref="M834:M897" si="13">IF(L834&gt;=50,"Old",IF(L834&gt;=30,"Middle Age",IF(L834&lt;30,"Adolescent","Invalid")))</f>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Old</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ref="M898:M961" si="14">IF(L898&gt;=50,"Old",IF(L898&gt;=30,"Middle Age",IF(L898&lt;30,"Adolescent","Invalid")))</f>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Old</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ref="M962:M1025" si="15">IF(L962&gt;=50,"Old",IF(L962&gt;=30,"Middle Age",IF(L962&lt;30,"Adolescent","Invalid")))</f>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 t="shared" si="15"/>
        <v>Old</v>
      </c>
      <c r="N1001" t="s">
        <v>15</v>
      </c>
    </row>
    <row r="1002" spans="1:14" x14ac:dyDescent="0.35">
      <c r="A1002">
        <v>13507</v>
      </c>
      <c r="B1002" t="s">
        <v>36</v>
      </c>
      <c r="C1002" t="s">
        <v>39</v>
      </c>
      <c r="D1002" s="4">
        <v>10000</v>
      </c>
      <c r="E1002">
        <v>2</v>
      </c>
      <c r="F1002" t="s">
        <v>19</v>
      </c>
      <c r="G1002" t="s">
        <v>25</v>
      </c>
      <c r="H1002" t="s">
        <v>15</v>
      </c>
      <c r="I1002">
        <v>0</v>
      </c>
      <c r="J1002" t="s">
        <v>26</v>
      </c>
      <c r="K1002" t="s">
        <v>17</v>
      </c>
      <c r="L1002">
        <v>50</v>
      </c>
      <c r="M1002" t="str">
        <f t="shared" si="15"/>
        <v>Old</v>
      </c>
      <c r="N1002" t="s">
        <v>18</v>
      </c>
    </row>
    <row r="1003" spans="1:14" x14ac:dyDescent="0.35">
      <c r="A1003">
        <v>19280</v>
      </c>
      <c r="B1003" t="s">
        <v>36</v>
      </c>
      <c r="C1003" t="s">
        <v>38</v>
      </c>
      <c r="D1003" s="4">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4">
        <v>30000</v>
      </c>
      <c r="E1004">
        <v>3</v>
      </c>
      <c r="F1004" t="s">
        <v>27</v>
      </c>
      <c r="G1004" t="s">
        <v>14</v>
      </c>
      <c r="H1004" t="s">
        <v>18</v>
      </c>
      <c r="I1004">
        <v>2</v>
      </c>
      <c r="J1004" t="s">
        <v>26</v>
      </c>
      <c r="K1004" t="s">
        <v>24</v>
      </c>
      <c r="L1004">
        <v>54</v>
      </c>
      <c r="M1004" t="str">
        <f t="shared" si="15"/>
        <v>Old</v>
      </c>
      <c r="N1004" t="s">
        <v>15</v>
      </c>
    </row>
    <row r="1005" spans="1:14" x14ac:dyDescent="0.35">
      <c r="A1005">
        <v>12697</v>
      </c>
      <c r="B1005" t="s">
        <v>37</v>
      </c>
      <c r="C1005" t="s">
        <v>39</v>
      </c>
      <c r="D1005" s="4">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4">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4">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4">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4">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4">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4">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4">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4">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4">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4">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4">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4">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4">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4">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4">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4">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4">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4">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4">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4">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4">
        <v>20000</v>
      </c>
      <c r="E1026">
        <v>0</v>
      </c>
      <c r="F1026" t="s">
        <v>27</v>
      </c>
      <c r="G1026" t="s">
        <v>25</v>
      </c>
      <c r="H1026" t="s">
        <v>18</v>
      </c>
      <c r="I1026">
        <v>1</v>
      </c>
      <c r="J1026" t="s">
        <v>23</v>
      </c>
      <c r="K1026" t="s">
        <v>17</v>
      </c>
      <c r="L1026">
        <v>31</v>
      </c>
      <c r="M1026" t="str">
        <f t="shared" ref="M1026:M1089" si="16">IF(L1026&gt;=50,"Old",IF(L1026&gt;=30,"Middle Age",IF(L1026&lt;30,"Adolescent","Invalid")))</f>
        <v>Middle Age</v>
      </c>
      <c r="N1026" t="s">
        <v>18</v>
      </c>
    </row>
    <row r="1027" spans="1:14" x14ac:dyDescent="0.35">
      <c r="A1027">
        <v>18484</v>
      </c>
      <c r="B1027" t="s">
        <v>37</v>
      </c>
      <c r="C1027" t="s">
        <v>38</v>
      </c>
      <c r="D1027" s="4">
        <v>80000</v>
      </c>
      <c r="E1027">
        <v>2</v>
      </c>
      <c r="F1027" t="s">
        <v>27</v>
      </c>
      <c r="G1027" t="s">
        <v>14</v>
      </c>
      <c r="H1027" t="s">
        <v>18</v>
      </c>
      <c r="I1027">
        <v>2</v>
      </c>
      <c r="J1027" t="s">
        <v>26</v>
      </c>
      <c r="K1027" t="s">
        <v>24</v>
      </c>
      <c r="L1027">
        <v>50</v>
      </c>
      <c r="M1027" t="str">
        <f t="shared" si="16"/>
        <v>Old</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D256E-EA41-4EB5-BB59-28B46A020C44}">
  <dimension ref="A1:D51"/>
  <sheetViews>
    <sheetView workbookViewId="0">
      <selection activeCell="F46" sqref="F46"/>
    </sheetView>
  </sheetViews>
  <sheetFormatPr defaultRowHeight="14.5" x14ac:dyDescent="0.35"/>
  <cols>
    <col min="1" max="1" width="21.54296875" bestFit="1" customWidth="1"/>
    <col min="2" max="2" width="15.26953125" bestFit="1" customWidth="1"/>
    <col min="3" max="3" width="5.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3">
        <v>53449.612403100778</v>
      </c>
      <c r="C3" s="3">
        <v>55267.489711934155</v>
      </c>
      <c r="D3" s="3">
        <v>54331.337325349305</v>
      </c>
    </row>
    <row r="4" spans="1:4" x14ac:dyDescent="0.35">
      <c r="A4" s="6" t="s">
        <v>38</v>
      </c>
      <c r="B4" s="3">
        <v>56520.146520146518</v>
      </c>
      <c r="C4" s="3">
        <v>59603.174603174601</v>
      </c>
      <c r="D4" s="3">
        <v>58000</v>
      </c>
    </row>
    <row r="5" spans="1:4" x14ac:dyDescent="0.35">
      <c r="A5" s="6" t="s">
        <v>42</v>
      </c>
      <c r="B5" s="3">
        <v>55028.248587570619</v>
      </c>
      <c r="C5" s="3">
        <v>57474.747474747477</v>
      </c>
      <c r="D5" s="3">
        <v>56208.576998050681</v>
      </c>
    </row>
    <row r="20" spans="1:4" x14ac:dyDescent="0.35">
      <c r="A20" s="5" t="s">
        <v>45</v>
      </c>
      <c r="B20" s="5" t="s">
        <v>44</v>
      </c>
    </row>
    <row r="21" spans="1:4" x14ac:dyDescent="0.35">
      <c r="A21" s="5" t="s">
        <v>41</v>
      </c>
      <c r="B21" t="s">
        <v>18</v>
      </c>
      <c r="C21" t="s">
        <v>15</v>
      </c>
      <c r="D21" t="s">
        <v>42</v>
      </c>
    </row>
    <row r="22" spans="1:4" x14ac:dyDescent="0.35">
      <c r="A22" s="6" t="s">
        <v>16</v>
      </c>
      <c r="B22">
        <v>171</v>
      </c>
      <c r="C22">
        <v>207</v>
      </c>
      <c r="D22">
        <v>378</v>
      </c>
    </row>
    <row r="23" spans="1:4" x14ac:dyDescent="0.35">
      <c r="A23" s="6" t="s">
        <v>26</v>
      </c>
      <c r="B23">
        <v>93</v>
      </c>
      <c r="C23">
        <v>83</v>
      </c>
      <c r="D23">
        <v>176</v>
      </c>
    </row>
    <row r="24" spans="1:4" x14ac:dyDescent="0.35">
      <c r="A24" s="6" t="s">
        <v>22</v>
      </c>
      <c r="B24">
        <v>67</v>
      </c>
      <c r="C24">
        <v>95</v>
      </c>
      <c r="D24">
        <v>162</v>
      </c>
    </row>
    <row r="25" spans="1:4" x14ac:dyDescent="0.35">
      <c r="A25" s="6" t="s">
        <v>23</v>
      </c>
      <c r="B25">
        <v>120</v>
      </c>
      <c r="C25">
        <v>77</v>
      </c>
      <c r="D25">
        <v>197</v>
      </c>
    </row>
    <row r="26" spans="1:4" x14ac:dyDescent="0.35">
      <c r="A26" s="6" t="s">
        <v>46</v>
      </c>
      <c r="B26">
        <v>80</v>
      </c>
      <c r="C26">
        <v>33</v>
      </c>
      <c r="D26">
        <v>113</v>
      </c>
    </row>
    <row r="27" spans="1:4" x14ac:dyDescent="0.35">
      <c r="A27" s="6" t="s">
        <v>42</v>
      </c>
      <c r="B27">
        <v>531</v>
      </c>
      <c r="C27">
        <v>495</v>
      </c>
      <c r="D27">
        <v>1026</v>
      </c>
    </row>
    <row r="46" spans="1:4" x14ac:dyDescent="0.35">
      <c r="A46" s="5" t="s">
        <v>45</v>
      </c>
      <c r="B46" s="5" t="s">
        <v>44</v>
      </c>
    </row>
    <row r="47" spans="1:4" x14ac:dyDescent="0.35">
      <c r="A47" s="5" t="s">
        <v>41</v>
      </c>
      <c r="B47" t="s">
        <v>18</v>
      </c>
      <c r="C47" t="s">
        <v>15</v>
      </c>
      <c r="D47" t="s">
        <v>42</v>
      </c>
    </row>
    <row r="48" spans="1:4" x14ac:dyDescent="0.35">
      <c r="A48" s="6" t="s">
        <v>49</v>
      </c>
      <c r="B48">
        <v>48</v>
      </c>
      <c r="C48">
        <v>37</v>
      </c>
      <c r="D48">
        <v>85</v>
      </c>
    </row>
    <row r="49" spans="1:4" x14ac:dyDescent="0.35">
      <c r="A49" s="6" t="s">
        <v>47</v>
      </c>
      <c r="B49">
        <v>300</v>
      </c>
      <c r="C49">
        <v>332</v>
      </c>
      <c r="D49">
        <v>632</v>
      </c>
    </row>
    <row r="50" spans="1:4" x14ac:dyDescent="0.35">
      <c r="A50" s="6" t="s">
        <v>48</v>
      </c>
      <c r="B50">
        <v>183</v>
      </c>
      <c r="C50">
        <v>126</v>
      </c>
      <c r="D50">
        <v>309</v>
      </c>
    </row>
    <row r="51" spans="1:4" x14ac:dyDescent="0.35">
      <c r="A51" s="6" t="s">
        <v>42</v>
      </c>
      <c r="B51">
        <v>531</v>
      </c>
      <c r="C51">
        <v>495</v>
      </c>
      <c r="D51">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448C2-CE2B-445C-AB50-02F9359A1808}">
  <dimension ref="A1:O6"/>
  <sheetViews>
    <sheetView showGridLines="0" tabSelected="1" zoomScale="58" workbookViewId="0">
      <selection activeCell="P6" sqref="P6"/>
    </sheetView>
  </sheetViews>
  <sheetFormatPr defaultRowHeight="14.5" x14ac:dyDescent="0.35"/>
  <sheetData>
    <row r="1" spans="1:15"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Muhammad Zia Akhtar</cp:lastModifiedBy>
  <dcterms:created xsi:type="dcterms:W3CDTF">2022-03-18T02:50:57Z</dcterms:created>
  <dcterms:modified xsi:type="dcterms:W3CDTF">2025-05-19T20:34:46Z</dcterms:modified>
</cp:coreProperties>
</file>