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9B46E842-9F17-4BEF-9C30-170BF333049B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528" i="8" l="1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H8530" i="8" s="1"/>
  <c r="J8531" i="8"/>
  <c r="L8531" i="8" s="1"/>
  <c r="J8532" i="8"/>
  <c r="L8532" i="8" s="1"/>
  <c r="J8533" i="8"/>
  <c r="L8533" i="8" s="1"/>
  <c r="J8534" i="8"/>
  <c r="L8534" i="8" s="1"/>
  <c r="H8534" i="8" s="1"/>
  <c r="J8535" i="8"/>
  <c r="L8535" i="8" s="1"/>
  <c r="J8536" i="8"/>
  <c r="L8536" i="8" s="1"/>
  <c r="H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H8521" i="8" s="1"/>
  <c r="J8522" i="8"/>
  <c r="L8522" i="8" s="1"/>
  <c r="J8523" i="8"/>
  <c r="L8523" i="8" s="1"/>
  <c r="H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L8511" i="8" s="1"/>
  <c r="H8511" i="8" s="1"/>
  <c r="J8512" i="8"/>
  <c r="L8512" i="8" s="1"/>
  <c r="H8512" i="8" s="1"/>
  <c r="J8513" i="8"/>
  <c r="L8513" i="8" s="1"/>
  <c r="J8514" i="8"/>
  <c r="L8514" i="8" s="1"/>
  <c r="J8515" i="8"/>
  <c r="L8515" i="8" s="1"/>
  <c r="J8516" i="8"/>
  <c r="L8516" i="8" s="1"/>
  <c r="H8516" i="8" s="1"/>
  <c r="J8517" i="8"/>
  <c r="L8517" i="8" s="1"/>
  <c r="J8518" i="8"/>
  <c r="L8518" i="8" s="1"/>
  <c r="H8518" i="8" s="1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H8490" i="8" s="1"/>
  <c r="J8491" i="8"/>
  <c r="L8491" i="8" s="1"/>
  <c r="H8491" i="8" s="1"/>
  <c r="J8492" i="8"/>
  <c r="L8492" i="8" s="1"/>
  <c r="H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J8488" i="8"/>
  <c r="L8488" i="8" s="1"/>
  <c r="J8489" i="8"/>
  <c r="L8489" i="8" s="1"/>
  <c r="L8487" i="8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H8462" i="8" s="1"/>
  <c r="J8463" i="8"/>
  <c r="L8463" i="8" s="1"/>
  <c r="J8464" i="8"/>
  <c r="L8464" i="8" s="1"/>
  <c r="J8465" i="8"/>
  <c r="L8465" i="8" s="1"/>
  <c r="J8466" i="8"/>
  <c r="L8466" i="8" s="1"/>
  <c r="H8466" i="8" s="1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H8444" i="8" s="1"/>
  <c r="J8445" i="8"/>
  <c r="L8445" i="8" s="1"/>
  <c r="J8446" i="8"/>
  <c r="L8446" i="8" s="1"/>
  <c r="J8447" i="8"/>
  <c r="L8447" i="8" s="1"/>
  <c r="J8448" i="8"/>
  <c r="L8448" i="8" s="1"/>
  <c r="H8448" i="8" s="1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L8421" i="8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J8416" i="8"/>
  <c r="L8416" i="8" s="1"/>
  <c r="J8417" i="8"/>
  <c r="L8417" i="8" s="1"/>
  <c r="J8418" i="8"/>
  <c r="L8418" i="8" s="1"/>
  <c r="L8415" i="8"/>
  <c r="H8415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540" i="8" l="1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<sst xmlns="http://schemas.openxmlformats.org/spreadsheetml/2006/main" count="56768" uniqueCount="1520">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</sst>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0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540" totalsRowShown="0" headerRowDxfId="74" dataDxfId="73">
  <autoFilter ref="A1:O8540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64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3">
      <calculatedColumnFormula>Vata_Sales[[#This Row],[Quantity]]*Vata_Sales[[#This Row],[Rate]]</calculatedColumnFormula>
    </tableColumn>
    <tableColumn id="1" xr3:uid="{C5A62922-6E5A-432A-B076-082624BED9C8}" name="Discount" dataDxfId="62"/>
    <tableColumn id="2" xr3:uid="{E5A48637-32ED-4889-B575-02448AE6658E}" name="Final Price" dataDxfId="61">
      <calculatedColumnFormula>Vata_Sales[[#This Row],[Price]]-Vata_Sales[[#This Row],[Discount]]</calculatedColumnFormula>
    </tableColumn>
    <tableColumn id="13" xr3:uid="{A562B93C-F420-46E3-81CE-FA6D9B2664F7}" name="Remarks" dataDxfId="60"/>
    <tableColumn id="15" xr3:uid="{20F45DDC-ECD8-481E-890E-E09367E930BF}" name="Category" dataDxfId="59">
      <calculatedColumnFormula>VLOOKUP(Vata_Sales[[#This Row],[Product Name]],Category_table[#Data],2,0)</calculatedColumnFormula>
    </tableColumn>
    <tableColumn id="14" xr3:uid="{5648EF0C-6597-42C6-AE06-B8EAB9AC542B}" name="Sort" dataDxfId="58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57" dataDxfId="56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5"/>
    <tableColumn id="2" xr3:uid="{A83027DF-4DCF-4A4C-AFDD-FA2D6204F451}" name="Unit" dataDxfId="5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007" totalsRowShown="0" headerRowDxfId="53">
  <autoFilter ref="A1:I9007" xr:uid="{19586DE2-643C-4E16-8A1B-D638E155FB7B}"/>
  <tableColumns count="9">
    <tableColumn id="1" xr3:uid="{4AF85DBD-D180-4111-B1F9-8D249D7CA6E5}" name="Date" dataDxfId="52"/>
    <tableColumn id="2" xr3:uid="{E00F062B-0D96-4A50-8BF8-C83CD782C080}" name="Receipt No" dataDxfId="51"/>
    <tableColumn id="6" xr3:uid="{DB9EB49C-CEC4-4BD6-ADBE-830FFDAB0BF5}" name="Acc_Head" dataDxfId="50"/>
    <tableColumn id="8" xr3:uid="{0F250B32-6DF0-497A-B63D-7367D146B3E2}" name="Sub_Head" dataDxfId="49"/>
    <tableColumn id="3" xr3:uid="{2CE4AA22-79B4-4B6A-855C-0AE866BAE84C}" name="Payment_for" dataDxfId="48"/>
    <tableColumn id="9" xr3:uid="{77B9A2E9-76B4-4299-B225-DF0F43DE3D36}" name="Payment To" dataDxfId="47"/>
    <tableColumn id="7" xr3:uid="{61ECC9BD-F275-42C6-A9AF-B59EF3CCD584}" name="Quantity" dataDxfId="46"/>
    <tableColumn id="4" xr3:uid="{70F4369A-6B9E-4512-AB56-B05B5DDCFAD0}" name="Amount" dataDxfId="45"/>
    <tableColumn id="5" xr3:uid="{A4247076-B310-444F-9251-B38417B99D5D}" name="Remarks" dataDxfId="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3" dataDxfId="41" totalsRowDxfId="39" headerRowBorderDxfId="42" tableBorderDxfId="40" totalsRowBorderDxfId="38">
  <sortState xmlns:xlrd2="http://schemas.microsoft.com/office/spreadsheetml/2017/richdata2" ref="A3:G367">
    <sortCondition sortBy="cellColor" ref="C2:C367" dxfId="37"/>
  </sortState>
  <tableColumns count="7">
    <tableColumn id="1" xr3:uid="{B754403C-4D9E-4B20-BD04-DDCEA8F28754}" name="Date" totalsRowLabel="Total" dataDxfId="36" totalsRowDxfId="35"/>
    <tableColumn id="2" xr3:uid="{2BD9404D-8AF3-4FF1-A0AC-2B9FFE98E27D}" name="Received Ammount office" totalsRowFunction="sum" dataDxfId="34" totalsRowDxfId="33"/>
    <tableColumn id="6" xr3:uid="{D8D3760E-EAFD-4F2C-8149-35442445DF46}" name="Coal Cost (Office)" totalsRowFunction="sum" dataDxfId="32" totalsRowDxfId="31"/>
    <tableColumn id="3" xr3:uid="{A2106D52-6268-4A66-A9ED-5157FE84FB55}" name="From Sales" totalsRowFunction="sum" dataDxfId="30" totalsRowDxfId="29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8" totalsRowDxfId="27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6" totalsRowDxfId="25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4" totalsRowDxfId="23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2" headerRowBorderDxfId="21" tableBorderDxfId="20" totalsRowBorderDxfId="19">
  <autoFilter ref="A1:H6" xr:uid="{7DB653EE-9AC4-4DF7-9321-07A12AD50C33}"/>
  <tableColumns count="8">
    <tableColumn id="1" xr3:uid="{8EDB222B-0FA1-4AA0-B0C9-50BE6F300161}" name="Date" dataDxfId="18"/>
    <tableColumn id="2" xr3:uid="{50099710-5FEE-468B-BCDB-5FC8F9D62107}" name="Address" dataDxfId="17"/>
    <tableColumn id="3" xr3:uid="{3646BA84-98C0-4AD4-8B6F-071269A0B5E1}" name="Product Name" dataDxfId="16"/>
    <tableColumn id="4" xr3:uid="{214BE172-A90B-4AD7-856F-CADD69475868}" name="Quantity" dataDxfId="15"/>
    <tableColumn id="5" xr3:uid="{FCEB5DE0-27FA-418A-904C-B0248413BDE5}" name="Rate" dataDxfId="14"/>
    <tableColumn id="6" xr3:uid="{DA88AFF5-071E-478C-B742-D1150ACDF354}" name="Price" dataDxfId="13"/>
    <tableColumn id="7" xr3:uid="{3B755BF1-A420-4046-9277-A6D5391A8576}" name="Discount" dataDxfId="12"/>
    <tableColumn id="8" xr3:uid="{A95B33AF-E48F-4D6A-A528-46ED04263955}" name="Final Amount" dataDxf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0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1502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1502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1502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1502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1502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1502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1502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1502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1502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1502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1502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1502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1502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1502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1502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1502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1502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1502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1502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1502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1502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1502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1502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1502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1502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1502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1502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1502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1502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1502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1502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1502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1502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1502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1502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1502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1502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1502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1502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1502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1502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1502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1502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1502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1502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1502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1502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1502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1502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1502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1502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1502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1502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1502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1502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1502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1502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1502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1502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1502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1502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1502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1502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1502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1502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1502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1502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1502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1502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1502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1502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1502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1502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1502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1502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1502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1502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1502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1502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1502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1502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1502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1502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1502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1502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1502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1502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1502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1502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1502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1502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1502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1502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1502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1502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1502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1502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1502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1502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1502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1502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1502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1502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1502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1502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1502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1502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1502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1502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1502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1502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1502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1502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1502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1502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1502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1502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1502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1502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1502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1502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1502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1502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1502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1502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1502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1502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1502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1502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1502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1502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1502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1502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1502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1502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1502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1502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1502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1502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1502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1502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1502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1502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1502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1502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1502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1502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1502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1502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1502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1502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1502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1502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1502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1502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1502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491" activePane="bottomRight" state="frozen"/>
      <selection pane="topRight" activeCell="B1" sqref="B1"/>
      <selection pane="bottomLeft" activeCell="A3" sqref="A3"/>
      <selection pane="bottomRight" activeCell="F500" sqref="F500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4710000</v>
      </c>
      <c r="D1" s="34">
        <f t="shared" ref="D1:I1" si="0">D660</f>
        <v>1045000</v>
      </c>
      <c r="E1" s="34">
        <f t="shared" si="0"/>
        <v>1291500</v>
      </c>
      <c r="F1" s="34">
        <f t="shared" si="0"/>
        <v>961000</v>
      </c>
      <c r="G1" s="34">
        <f t="shared" si="0"/>
        <v>529500</v>
      </c>
      <c r="H1" s="34">
        <f t="shared" si="0"/>
        <v>2863000</v>
      </c>
      <c r="I1" s="34">
        <f t="shared" si="0"/>
        <v>11381000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/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/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/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/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/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/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/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/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/>
      <c r="B513" s="23"/>
      <c r="C513" s="25"/>
      <c r="D513" s="25"/>
      <c r="E513" s="25"/>
      <c r="F513" s="25"/>
      <c r="G513" s="25"/>
      <c r="H513" s="25"/>
      <c r="I513" s="27">
        <f t="shared" si="63"/>
        <v>0</v>
      </c>
    </row>
    <row r="514" spans="1:9" ht="26.25" customHeight="1" x14ac:dyDescent="0.25">
      <c r="A514" s="22"/>
      <c r="B514" s="23"/>
      <c r="C514" s="25"/>
      <c r="D514" s="25"/>
      <c r="E514" s="25"/>
      <c r="F514" s="25"/>
      <c r="G514" s="25"/>
      <c r="H514" s="25"/>
      <c r="I514" s="27">
        <f t="shared" si="63"/>
        <v>0</v>
      </c>
    </row>
    <row r="515" spans="1:9" ht="26.25" customHeight="1" x14ac:dyDescent="0.25">
      <c r="A515" s="22"/>
      <c r="B515" s="23"/>
      <c r="C515" s="25"/>
      <c r="D515" s="25"/>
      <c r="E515" s="25"/>
      <c r="F515" s="25"/>
      <c r="G515" s="25"/>
      <c r="H515" s="25"/>
      <c r="I515" s="27">
        <f t="shared" si="63"/>
        <v>0</v>
      </c>
    </row>
    <row r="516" spans="1:9" ht="26.25" customHeight="1" x14ac:dyDescent="0.25">
      <c r="A516" s="22"/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/>
      <c r="B517" s="23"/>
      <c r="C517" s="25"/>
      <c r="D517" s="25"/>
      <c r="E517" s="25"/>
      <c r="F517" s="25"/>
      <c r="G517" s="25"/>
      <c r="H517" s="25"/>
      <c r="I517" s="27">
        <f t="shared" si="63"/>
        <v>0</v>
      </c>
    </row>
    <row r="518" spans="1:9" ht="26.25" customHeight="1" x14ac:dyDescent="0.25">
      <c r="A518" s="22"/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/>
      <c r="B519" s="23"/>
      <c r="C519" s="25"/>
      <c r="D519" s="25"/>
      <c r="E519" s="25"/>
      <c r="F519" s="25"/>
      <c r="G519" s="25"/>
      <c r="H519" s="25"/>
      <c r="I519" s="27">
        <f t="shared" si="63"/>
        <v>0</v>
      </c>
    </row>
    <row r="520" spans="1:9" ht="26.25" customHeight="1" x14ac:dyDescent="0.25">
      <c r="A520" s="22"/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/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/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/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/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/>
      <c r="B525" s="23"/>
      <c r="C525" s="25"/>
      <c r="D525" s="25"/>
      <c r="E525" s="25"/>
      <c r="F525" s="25"/>
      <c r="G525" s="25"/>
      <c r="H525" s="25"/>
      <c r="I525" s="27">
        <f t="shared" si="63"/>
        <v>0</v>
      </c>
    </row>
    <row r="526" spans="1:9" ht="26.25" customHeight="1" x14ac:dyDescent="0.25">
      <c r="A526" s="22"/>
      <c r="B526" s="23"/>
      <c r="C526" s="25"/>
      <c r="D526" s="25"/>
      <c r="E526" s="25"/>
      <c r="F526" s="25"/>
      <c r="G526" s="25"/>
      <c r="H526" s="25"/>
      <c r="I526" s="27">
        <f t="shared" si="63"/>
        <v>0</v>
      </c>
    </row>
    <row r="527" spans="1:9" ht="26.25" customHeight="1" x14ac:dyDescent="0.25">
      <c r="A527" s="22"/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/>
      <c r="B528" s="23"/>
      <c r="C528" s="25"/>
      <c r="D528" s="25"/>
      <c r="E528" s="25"/>
      <c r="F528" s="25"/>
      <c r="G528" s="25"/>
      <c r="H528" s="25"/>
      <c r="I528" s="27">
        <f t="shared" si="63"/>
        <v>0</v>
      </c>
    </row>
    <row r="529" spans="1:9" ht="26.25" customHeight="1" x14ac:dyDescent="0.25">
      <c r="A529" s="22"/>
      <c r="B529" s="23"/>
      <c r="C529" s="25"/>
      <c r="D529" s="25"/>
      <c r="E529" s="25"/>
      <c r="F529" s="25"/>
      <c r="G529" s="25"/>
      <c r="H529" s="25"/>
      <c r="I529" s="27">
        <f t="shared" si="63"/>
        <v>0</v>
      </c>
    </row>
    <row r="530" spans="1:9" ht="26.25" customHeight="1" x14ac:dyDescent="0.25">
      <c r="A530" s="22"/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/>
      <c r="B531" s="23"/>
      <c r="C531" s="25"/>
      <c r="D531" s="25"/>
      <c r="E531" s="25"/>
      <c r="F531" s="25"/>
      <c r="G531" s="25"/>
      <c r="H531" s="25"/>
      <c r="I531" s="27">
        <f t="shared" si="63"/>
        <v>0</v>
      </c>
    </row>
    <row r="532" spans="1:9" ht="26.25" customHeight="1" x14ac:dyDescent="0.25">
      <c r="A532" s="22"/>
      <c r="B532" s="23"/>
      <c r="C532" s="25"/>
      <c r="D532" s="25"/>
      <c r="E532" s="25"/>
      <c r="F532" s="25"/>
      <c r="G532" s="25"/>
      <c r="H532" s="25"/>
      <c r="I532" s="27">
        <f t="shared" si="63"/>
        <v>0</v>
      </c>
    </row>
    <row r="533" spans="1:9" ht="26.25" customHeight="1" x14ac:dyDescent="0.25">
      <c r="A533" s="22"/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/>
      <c r="B534" s="23"/>
      <c r="C534" s="25"/>
      <c r="D534" s="25"/>
      <c r="E534" s="25"/>
      <c r="F534" s="25"/>
      <c r="G534" s="25"/>
      <c r="H534" s="25"/>
      <c r="I534" s="27">
        <f t="shared" si="63"/>
        <v>0</v>
      </c>
    </row>
    <row r="535" spans="1:9" ht="26.25" customHeight="1" x14ac:dyDescent="0.25">
      <c r="A535" s="22"/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/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/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/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/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4710000</v>
      </c>
      <c r="D660" s="28">
        <f>SUBTOTAL(109,Unload_table[Picket])</f>
        <v>1045000</v>
      </c>
      <c r="E660" s="28">
        <f>SUBTOTAL(109,Unload_table[No_2])</f>
        <v>1291500</v>
      </c>
      <c r="F660" s="28">
        <f>SUBTOTAL(109,Unload_table[Kara])</f>
        <v>961000</v>
      </c>
      <c r="G660" s="28">
        <f>SUBTOTAL(109,Unload_table[Goyra])</f>
        <v>529500</v>
      </c>
      <c r="H660" s="28">
        <f>SUBTOTAL(109,Unload_table[No_3])</f>
        <v>2863000</v>
      </c>
      <c r="I660" s="29">
        <f>SUBTOTAL(109,Unload_table[Total])</f>
        <v>11381000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540"/>
  <sheetViews>
    <sheetView zoomScaleNormal="100" workbookViewId="0">
      <pane ySplit="1" topLeftCell="A8526" activePane="bottomLeft" state="frozen"/>
      <selection pane="bottomLeft" activeCell="I8545" sqref="I8545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1218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1219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1220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1221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1222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1219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1223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1219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1434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1219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1435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1219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1352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1224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1219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1222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1225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1325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1436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1436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1437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1250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1271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1219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1220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1222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1438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1247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1220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1236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1438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1220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1222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1352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1220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1222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1226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1439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1226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1239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1239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1271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1272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1262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1440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1441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1439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1271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1263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1224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1439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1439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1439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1219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1225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1352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1352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1271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1271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1271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1439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1250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1219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1250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1250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1352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1225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1225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1271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1442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1296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1296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1439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1271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1219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1272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1443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1443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1225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1439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1444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1227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1220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1250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1445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1446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1445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1250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1228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1228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1236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1447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1235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1271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1236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1229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1230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1230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1227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1230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1231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1232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1233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1233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1233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1234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1233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1228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1235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1236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1237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1239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1237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1227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1225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1232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1227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1448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1232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1239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1232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1238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1439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1219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1449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1239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1225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1240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1240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1449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1449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1239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1236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1225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1239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1236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1241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1236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1250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1231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1242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1236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1439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1240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1243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1244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1450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1240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1451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1219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1245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1449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1449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1246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1247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1248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1233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1449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1449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1249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1239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1236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1247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1236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1234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1219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1239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1225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1250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1219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1219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1251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1225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1219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1452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1225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1252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1252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1252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1253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1253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1219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1226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1219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1453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1271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1225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1226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1254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1225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1247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1439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1226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1439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1236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1454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1271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1240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1454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1226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1255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1256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1264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1452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1220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1226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1220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1294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1294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1257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1226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1258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1455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1256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1231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1439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1240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1233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1247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1220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1264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1225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1220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1233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1233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1259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1260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1261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1225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1244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1220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1439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1225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1262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1263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1259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1250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1226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1264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1225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1235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1264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1453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1240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1239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1245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1225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1271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1220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1220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1225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1439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1309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1246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1265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1266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1262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1271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1239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1244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1240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1233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1220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1225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1262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1219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1219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1220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1219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1266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1240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1248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1220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1240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1225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1264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1221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1227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1267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1456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1298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1225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1271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1239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1225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1225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1219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1264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1225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1259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1271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1244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1271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1264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1268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1269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1264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1239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1271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1271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1219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1273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1264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1264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1265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1270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1225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1225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1271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1259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1225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1276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1264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1264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1271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1233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1272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1239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1219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1273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1457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1225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1271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1225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1225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1225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1274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1219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1219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1275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1276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1271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1271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1219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1277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1244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1449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1449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1262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1259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1265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1225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1278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1278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1225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1219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1259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1239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1269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1269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1449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1225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1351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1351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1279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1449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1262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1269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1219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1458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1259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1244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1280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1281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1269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1274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1282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1236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1247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1239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1274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1264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1264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1283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1264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1240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1274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1284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1225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1225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1225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1276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1236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1309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1262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1225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1276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1459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1460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1285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1264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1286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1264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1264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1225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1259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1259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1276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1285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1285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1285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1225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1225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1264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1287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1259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1236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1220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1461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1288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1262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1225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1262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1225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1287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1287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1264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1289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1225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1290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1244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1219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1235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1244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1291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1292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1293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1283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1248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1247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1225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1292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1457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1221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1294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1294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1264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1225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1220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1295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1285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1239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1244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1460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1225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1285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1285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1296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1244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1276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1236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1264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1225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1220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1439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1239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1264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1264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1457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1297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1297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1225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1274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1220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1225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1225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1225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1432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1236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1219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1220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1225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1421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1298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1236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1264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1264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1462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1299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1236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1225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1225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1225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1220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1264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1239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1313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1236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1276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1300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1220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1278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1274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1250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1225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1301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1219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1302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1303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1239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1236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1220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1220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1225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1262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1264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1439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1225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1256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1239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1264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1235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1235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1250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1285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1220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1276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1303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1285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1276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1296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1233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1278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1225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1276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1304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1232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1285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1220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1264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1276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1236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1220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1248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1225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1239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1439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1305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1219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1306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1219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1296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1276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1219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1463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1352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1220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1219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1235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1307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1285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1236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1239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1220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1220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1220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1220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1311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1220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1276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1276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1276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1219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1219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1219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1311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1236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1220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1464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1221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1236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1236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1236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1465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1285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1308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1306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1279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1225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1311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1239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1307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1264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1309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1465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1310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1466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1465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1225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1311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1220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1465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1225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1310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1312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1313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1467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1256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1310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1310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1314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1219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1234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1314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1260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1264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1256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1225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1285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1298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1468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1225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1264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1225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1233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1247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1247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1285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1283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1315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1250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1306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1321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1279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1219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1316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1465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1225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1317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1225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1220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1220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1264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1225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1220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1225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1225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1220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1225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1285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1220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1306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1469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1274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1264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1318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1276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1439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1264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1319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1284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1319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1279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1276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1276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1225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1225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1236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1220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1220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1220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1320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1264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1225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1220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1264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1268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1285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1268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1225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1264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1352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1228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1235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1264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1264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1311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1470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1239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1239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1321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1264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1320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1225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1276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1225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1225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1225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1220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1285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1328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1471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1439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1239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1259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1322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1225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1470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1323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1220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1324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1325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1220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1225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1264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1239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1472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1472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1239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1225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1321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1235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1225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1220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1225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1264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1473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1225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1439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1326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1239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1225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1220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1276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1262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1328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1327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1225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1328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1239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1327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1311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1285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1285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1264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1439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1313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1239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1329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1278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1234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1225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1330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1220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1225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1259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1225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1264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1273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1331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1220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1220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1474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1475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1309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1235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1352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1476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1439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1285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1477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1239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1329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1304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1309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1268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1276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1276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1236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1332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1236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1333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1306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1220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1225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1334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1225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1335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1343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1219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1225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1220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1220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1236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1264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1264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1306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1324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1324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1276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1273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1234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1225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1225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1225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1239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1239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1239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1220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1220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1446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1219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1478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1220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1276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1336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1264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1225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1225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1439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1478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1316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1225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1236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1220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1225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1337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1225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1333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1333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1276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1479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1285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1264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1236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1236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1220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1220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1220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1338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1225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1276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1220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1219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1441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1220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1220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1225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1478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1225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1247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1316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1324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1285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1235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1225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1264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1264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1264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1316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1264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1233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1478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1324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1259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1441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1219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1247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1285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1285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1225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1339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1225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1297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1297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1225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1220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1352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1439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1250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1219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1220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1225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1340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1276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1225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1341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1273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1220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1264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1264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1262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1236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1236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1439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1342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1236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1264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1324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1264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1343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1344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1272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1324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1273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1316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1225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1264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1264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1225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1345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1324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1259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1331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1225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1239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1329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1329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1268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1239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1225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1239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1346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1340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1276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1304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1220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1264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1262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1347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1324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1236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1339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1219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1220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1225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1225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1276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1254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1348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1328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1219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1220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1285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1324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1239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1250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1264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1439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1349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1339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1348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1225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1239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1225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1350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1278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1324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1324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1333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1480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1225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1480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1441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1239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1439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1351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1304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1328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1298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1235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1352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1247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1235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1298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1262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1374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1273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1352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1236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1247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1220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1239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1273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1298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1352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1247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1239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1225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1285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1329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1239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1352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1439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1324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1481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1278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1225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1272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1264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1225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1353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1225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1225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1225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1225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1441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1298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1272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1272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1441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1298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1225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1220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1276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1262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1273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1326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1247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1439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1236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1273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1354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1225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1247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1225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1225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1262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1354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1478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1285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1285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1225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1235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1439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1220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1219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1247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1439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1326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1220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1355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1219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1285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1356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1254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1225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1225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1236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1273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1439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1264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1225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1225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1220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1439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1357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1264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1358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1225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1272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1482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1220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1483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1225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1236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1273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1236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1236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1220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1359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1219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1273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1220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1225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1220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1220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1225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1360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1225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1225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1220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1236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1220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1326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1225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1359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1339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1310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1225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1240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1225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1361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1316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1362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1236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1439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1363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1273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1484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1347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1225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1259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1219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1332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1332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1332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1364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1273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1236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1365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1219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1366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1366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1300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1342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1329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1342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1309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1273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1367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1328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1368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1225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1328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1225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1272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1362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1362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1225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1284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1369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1225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1342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1485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1236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1220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1329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1225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1342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1486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1220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1262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1220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1225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1487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1220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1225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1225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1488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1273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1225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1370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1341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1220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1236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1273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1225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1225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1225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1273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1225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1371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1486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1219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1219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1486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1310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1225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1220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1220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1273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1371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1225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1273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1225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1372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1225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1225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1225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1279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1225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1225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1432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1239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1279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1225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1352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1225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1296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1225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1219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1309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1239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1225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1219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1219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1296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1225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1373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1373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1276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1225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1225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1374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1374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1489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1225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1225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1489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1225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1225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1225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1225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1439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1272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1239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1225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1220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1225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1439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1220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1239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1239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1225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1225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1225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1439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1225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1339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1225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1439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1239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1309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1309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1297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1375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1441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1225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1225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1219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1219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1225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1225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1220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1376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1377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1235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1342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1373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1378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1363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1239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1225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1225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1320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1225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1490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1320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1320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1235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1304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1377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1273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1373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1236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1225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1339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1363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1225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1364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1385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1385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1385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1383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1491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1491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1385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1385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1492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1385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1492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1385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1329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1385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1385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1383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1385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1239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1385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1385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1385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1272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1385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1385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1385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1385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1272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1379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1380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1385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1251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1385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1381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1382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1259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1250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1250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1382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1385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1324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1315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1381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1385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1383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1342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1385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1381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1385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1381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1384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1384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1342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1342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1259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1385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1385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1396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1396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1352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1352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1396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1385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1385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1385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1383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1239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1230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1232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1383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1383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1385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1380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1380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1386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1385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1380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1384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1385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1385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1259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1387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1385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1383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1383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1385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1383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1388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1315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1315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1385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1385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1385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1381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1352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1254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1385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1380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1383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1290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1290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1381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1385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1306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1385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1383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1383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1383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1381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1383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1385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1383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1385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1383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1387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1385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1383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1250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1320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1385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1380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1385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1250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1250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1239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1386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1385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1385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1380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1386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1383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1385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1385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1380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1383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1493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1493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1389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1492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1383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1387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1385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1383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1383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1329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1390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1385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1385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1383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1386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1391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1250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1381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1380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1385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1392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1392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1393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1394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1393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1387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1385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1439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1246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1391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1392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1385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1395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1385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1250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1396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1396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1439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1383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1385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1397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1439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1383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1439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1396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1396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1383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1385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1396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1385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1385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1439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1439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1383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1385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1383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1383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1385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1494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1385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1383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1329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1259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1259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1434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1391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1383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1380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1385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1398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1398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1329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1381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1439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1383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1381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1385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1380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1391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1380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1380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1381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1383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1383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1416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1383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1383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1381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1383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1381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1246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1383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1381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1329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1385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1399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1381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1381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1385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1383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1383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1383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1385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1399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1396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1396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1396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1396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1383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1396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1385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1385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1383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1290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1290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1383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1383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1385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1383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1392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1383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1439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1383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1396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1383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1383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1290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1439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1383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1383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1383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1396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1396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1383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1383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1290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1290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1324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1324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1290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1324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1290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1273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1324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1273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1395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1395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1383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1329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1380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1381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1400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1400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1385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1387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1324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1324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1381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1385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1385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1385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1360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1315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1324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1396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1383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1439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1290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1380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1383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1324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1396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1324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1383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1383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1385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1329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1381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1381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1383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1401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1329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1383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1256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1324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1383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1290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1380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1324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1256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1329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1383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1396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1383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1395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1383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1385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1259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1259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1380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1383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1259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1395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1383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1259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1383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1395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1396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1396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1395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1380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1385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1381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1395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1396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1290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1395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1396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1383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1329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1396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1290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1395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1383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1381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1381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1396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1385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1385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1290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1395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1380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1385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1385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1395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1324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1395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1383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1381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1381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1395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1410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1381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1402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1385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1381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1381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1402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1259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1259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1383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1385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1383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1385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1395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1383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1383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1324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1396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1395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1259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1380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1403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1383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1385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1383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1383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1290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1381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1290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1395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1385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1410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1404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1395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1290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1290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1383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1396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1385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1259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1259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1396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1385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1383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1259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1405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1385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1396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1396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1396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1329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1329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1406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1383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1383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1383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1385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1380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1396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1383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1383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1396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1380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1385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1385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1259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1256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1385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1407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1385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1290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1383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1259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1385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1250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1250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1290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1381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1439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1329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1385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1396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1396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1385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1329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1383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1383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1383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1396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1383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1383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1385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1408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1259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1385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1259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1396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1383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1383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1396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1396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1385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1383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1395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1385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1290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1385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1385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1385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1385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1396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1439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1383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1385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1383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1232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1381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1380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1385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1383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1383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1320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1383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1396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1381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1385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1383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1395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1385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1383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1383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1396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1383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1405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1396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1396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1396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1385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1383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1380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1297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1383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1396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1385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1315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1315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1439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1396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1396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1383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1409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1396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1383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1383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1385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1385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1410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1414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1297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1439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1385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1411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1367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1385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1324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1412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1396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1385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1380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1386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1385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1396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1383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1383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1383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1396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1396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1385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1320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1395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1395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1396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1383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1413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1385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1290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1385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1396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1383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1320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1385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1385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1383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1315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1385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1395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1383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1414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1414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1383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1396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1439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1385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1383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1383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1383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1439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1297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1385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1383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1413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1383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1387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1380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1413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1385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1380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1385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1385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1385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1415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1383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1383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1315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1315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1383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1383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1329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1329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1396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1385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1396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1385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1383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1383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1413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1329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1439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1385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1385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1385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1383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1385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1385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1495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1385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1320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1385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1385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1250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1413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1439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1413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1385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1395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1383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1290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1383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1385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1415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1385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1383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1385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1413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1416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1396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1396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1385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1380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1385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1395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1383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1385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1416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1385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1383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1385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1439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1385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1396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1290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1385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1396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1417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1383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1385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1383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1414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1383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1396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1385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1380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1380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1290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1385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1385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1383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1380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1380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1395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1415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1415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1383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1417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1383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1385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1408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1408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1395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1296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1380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1380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1414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1380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1329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1415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1385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1385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1385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1417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1383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1385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1380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1383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1387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1383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1385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1385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1385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1383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1383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1385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1296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1417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1385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1385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1383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1259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1385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1417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1395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1253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1253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1386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1385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1385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1385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1416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1385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1383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1383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1385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1315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1439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1297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1385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1385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1396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1395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1385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1383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1396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1395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1329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1329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1395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1385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1380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1380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1418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1383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1383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1415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1413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1252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1385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1396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1290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1385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1380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1395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1385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1273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1395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1385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1396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1385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1260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1383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1417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1395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1383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1383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1290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1395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1385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1396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1385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1396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1395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1383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1383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1385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1415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1396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1439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1250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1383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1408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1380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1439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1419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1419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1396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1387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1396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1396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1315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1383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1413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1383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1385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1383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1385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1420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1385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1420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1383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1250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1290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1380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1383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1383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1290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1439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1413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1383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1383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1387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1380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1417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1383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1380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1396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1421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1273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1380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1385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1413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1385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1383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1383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1383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1324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1385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1273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1385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1392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1259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1385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1420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1413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1385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1385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1420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1290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1290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1395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1380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1380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1385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1385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1383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1406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1439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1385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1383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1439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1413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1385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1385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1413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1385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1422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1385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1385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1396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1385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1396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1439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1385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1385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1383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1396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1374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1439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1383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1385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1385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1396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1385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1413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1383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1385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1385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1439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1439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1413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1385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1385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1413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1297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1297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1387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1386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1383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1297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1385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1383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1383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1383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1385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1385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1383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1393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1396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1385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1415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1413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1387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1413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1423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1395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1395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1386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1396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1385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1395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1383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1380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1385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1385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1385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1395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1380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1383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1273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1385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1253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1383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1383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1290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1385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1387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1333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1383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1383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1385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1385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1333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1439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1259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1383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1383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1415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1383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1383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1383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1383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1259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1385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1259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1333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1392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1383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1387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1396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1259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1383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1385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1392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1383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1385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1392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1383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1385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1383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1383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1250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1383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1383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1385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1383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1385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1396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1383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1250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1385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1385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1383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1387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1385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1385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1385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1385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1385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1290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1395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1253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1413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1385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1386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1385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1413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1383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1383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1396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1395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1383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1380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1385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1250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1413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1383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1383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1413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1383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1401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1383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1385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1383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1383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1250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1413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1385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1383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1386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1385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1385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1383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1385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1385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1250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1396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1385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1396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1385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1387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1385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1380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1386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1396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1385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1385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1395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1385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1385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1385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1383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1413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1385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1385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1385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1385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1383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1385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1383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1424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1385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1385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1385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1425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1385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1385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1385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1250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1383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1250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1496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1383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1409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1383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1383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1383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1395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1423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1426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1395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1383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1439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1427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1423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1396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1428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1380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1385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1406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1385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1429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1290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1290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1413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1385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1329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1385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1385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1396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1396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1396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1429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1413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1385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1429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1429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1380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1430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1385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1385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1385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1383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1380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1431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1385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1432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1383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1383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1497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1385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1383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1383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1250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1433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1385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1383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1383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1385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1385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1383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1498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1383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1385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1385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1364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1385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1385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1385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1383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1491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1491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1385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1385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1492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1385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1492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1385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1329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1385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1385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1383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1385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1239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1385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1385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1385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1272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1385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1385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1385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1385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1272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1379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1380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1385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1251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1385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1381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1382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1259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1250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1250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1382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1385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1324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1315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1381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1385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1383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1342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1385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1381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1385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1381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1384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1384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1342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1342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1259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1385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1385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1396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1396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1352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1352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1396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1385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1385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1385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1383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1239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1230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1232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1383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1383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1385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1380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1380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1386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1385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1380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1384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1385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1385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1259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1387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1385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1383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1383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1385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1383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1388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1315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1315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1385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1385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1385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1381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1352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1254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1385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1380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1383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1290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1290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1381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1385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1306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1385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1383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1383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1383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1381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1383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1385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1383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1385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1383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1387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1385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1383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1250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1320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1385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1380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1385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1250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1250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1239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1386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1385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1385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1380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1386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1383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1385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1385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1380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1383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1493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1493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1389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1492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1383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1387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1385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1383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1383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1329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1390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1385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1385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1383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1386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1391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1250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1381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1380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1385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1392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1392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1393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1394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1393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1387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1385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1439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1246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1391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1392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1385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1395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1385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1250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1396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1396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1439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1383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1385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1397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1439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1383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1439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1396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1396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1383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1385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1396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1385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1385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1439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1439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1383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1385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1383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1383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1385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1494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1385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1383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1329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1259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1259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1434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1391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1383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1380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1385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1398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1398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1329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1381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1439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1383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1381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1385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1380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1391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1380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1380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1381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1383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1383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1416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1383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1383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1381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1383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1381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1246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1383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1381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1329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1385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1399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1381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1381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1385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1383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1383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1383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1385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1399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1396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1396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1396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1396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1383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1396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1385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1385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1383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1290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1290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1383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1383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1385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1383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1392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1383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1439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1383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1396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1383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1383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1290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1439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1383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1383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1383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1396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1396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1383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1383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1290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1290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1324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1324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1290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1324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1290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1273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1324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1273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1395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1395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1383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1329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1380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1381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1400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1400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1385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1387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1324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1324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1381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1385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1385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1385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1360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1315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1324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1396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1383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1439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1290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1380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1383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1324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1396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1324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1383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1383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1385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1329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1381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1381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1383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1401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1329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1383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1256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1324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1383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1290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1380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1324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1256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1329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1383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1396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1383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1395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1383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1385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1259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1259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1380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1383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1259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1395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1383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1259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1383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1395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1396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1396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1395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1380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1385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1381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1395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1396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1290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1395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1396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1383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1329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1396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1290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1395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1383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1381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1381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1396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1385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1385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1290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1395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1380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1385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1385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1395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1324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1395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1383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1381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1381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1395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1410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1381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1402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1385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1381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1381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1402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1259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1259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1383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1385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1383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1385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1395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1383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1383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1324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1396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1395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1259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1380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1403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1383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1385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1383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1383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1290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1381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1290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1395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1385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1410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1404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1395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1290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1290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1383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1396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1385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1259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1259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1396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1385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1383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1259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1405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1385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1396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1396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1396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1329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1329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1406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1383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1383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1383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1385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1380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1396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1383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1383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1396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1380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1385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1385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1259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1256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1385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1407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1385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1290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1383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1259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1385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1250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1250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1290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1381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1439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1329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1385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1396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1396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1385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1329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1383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1383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1383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1396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1383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1383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1385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1408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1259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1385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1259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1396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1383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1383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1396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1396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1385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1383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1395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1385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1290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1385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1385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1385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1385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1396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1439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1383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1385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1383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1232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1381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1380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1385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1383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1383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1320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1383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1396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1381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1385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1383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1395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1385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1383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1383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1396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1383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1405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1396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1396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1396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1385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1383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1380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1297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1383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1396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1385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1315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1315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1439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1396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1396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1383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1409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1396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1383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1383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1385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1385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1410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1414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1297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1439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1385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1411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1367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1385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1324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1412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1396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1385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1380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1386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1385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1396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1383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1383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1383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1396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1396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1385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1320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1395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1395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1396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1383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1413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1385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1290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1385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1396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1383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1320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1385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1385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1383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1315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1385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1395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1383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1414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1414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1383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1396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1439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1385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1383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1383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1383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1439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1297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1385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1383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1413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1383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1387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1380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1413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1385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1380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1385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1385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1385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1415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1383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1383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1315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1315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1383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1383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1329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1329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1396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1385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1396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1385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1383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1383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1413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1329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1439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1385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1385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1385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1383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1385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1385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1495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1385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1320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1385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1385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1250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1413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1439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1413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1385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1395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1383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1290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1383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1385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1415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1385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1383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1385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1413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1416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1396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1396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1385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1380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1385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1395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1383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1385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1416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1385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1383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1385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1439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1385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1396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1290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1385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1396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1417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1383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1385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1383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1414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1383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1396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1385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1380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1380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1290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1385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1385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1383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1380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1380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1395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1415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1415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1383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1417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1383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1385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1408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1408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1395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1296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1380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1380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1414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1380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1329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1415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1385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1385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1385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1417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1383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1385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1380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1383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1387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1383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1385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1385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1385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1383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1383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1385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1296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1417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1385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1385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1383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1259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1385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1417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1395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1253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1253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1386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1385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1385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1385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1416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1385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1383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1383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1385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1315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1439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1297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1385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1385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1396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1395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1385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1383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1396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1395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1329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1329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1395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1385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1380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1380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1418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1383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1383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1415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1413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1252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1385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1396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1290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1385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1380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1395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1385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1273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1395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1385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1396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1385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1260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1383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1417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1395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1383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1383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1290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1395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1385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1396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1385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1396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1395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1383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1383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1385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1415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1396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1439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1250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1383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1408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1380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1439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1419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1419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1396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1387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1396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1396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1315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1383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1413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1383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1385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1383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1385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1420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1385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1420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1383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1250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1290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1380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1383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1383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1290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1439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1413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1383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1383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1387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1380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1417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1383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1380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1396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1421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1273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1380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1385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1413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1385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1383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1383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1383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1324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1385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1273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1385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1392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1259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1385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1420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1413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1385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1385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1420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1290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1290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1395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1380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1380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1385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1385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1383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1406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1439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1385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1383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1439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1413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1385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1385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1413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1385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1422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1385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1385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1396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1385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1396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1439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1385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1385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1383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1396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1374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1439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1383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1385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1385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1396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1385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1413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1383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1385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1385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1439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1439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1413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1385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1385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1413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1297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1297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1387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1386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1383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1297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1385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1383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1383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1383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1385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1385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1383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1393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1396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1385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1415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1413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1387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1413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1423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1395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1395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1386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1396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1385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1395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1383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1380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1385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1385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1385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1395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1380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1383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1273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1385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1253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1383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1383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1290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1385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1387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1333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1383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1383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1385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1385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1333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1439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1259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1383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1383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1415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1383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1383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1383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1383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1259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1385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1259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1333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1392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1383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1387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1396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1259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1383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1385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1392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1383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1385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1392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1383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1385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1383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1383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1250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1383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1383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1385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1383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1385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1396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1383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1250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1385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1385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1383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1387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1385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1385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1385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1385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1385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1290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1395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1253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1413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1385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1386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1385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1413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1383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1383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1396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1395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1383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1380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1385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1250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1413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1383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1383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1413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1383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1401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1383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1385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1383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1383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1250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1413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1385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1383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1386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1385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1385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1383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1385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1385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1250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1396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1385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1396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1385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1387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1385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1380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1386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1396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1385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1385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1395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1385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1385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1385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1383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1413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1385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1385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1385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1385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1383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1385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1383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1424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1385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1385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1385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1425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1385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1385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1385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1250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1383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1250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1496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1383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1409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1383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1383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1383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1395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1423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1426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1395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1383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1439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1427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1423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1396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1428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1380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1385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1406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1385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1429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1290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1290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1413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1385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1329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1385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1385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1396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1396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1396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1429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1413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1385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1429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1429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1380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1430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1385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1385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1385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1383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1380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1431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1385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1432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1383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1383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1497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1385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1383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1383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1250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1433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1385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1383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1383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1385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1385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1383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1498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1383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1385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1385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-156352412.08706999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812</v>
      </c>
      <c r="D8362" s="3" t="s">
        <v>165</v>
      </c>
      <c r="E8362" s="3" t="s">
        <v>286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8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No_2</v>
      </c>
      <c r="O8362" s="3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904</v>
      </c>
      <c r="D8363" s="3" t="s">
        <v>256</v>
      </c>
      <c r="E8363" s="3" t="s">
        <v>286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8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No_1</v>
      </c>
      <c r="O8363" s="3">
        <f>VLOOKUP(Vata_Sales[[#This Row],[Product Name]],Category_table[#Data],3,0)</f>
        <v>1</v>
      </c>
    </row>
    <row r="8364" spans="1:15" ht="25.5" customHeight="1" x14ac:dyDescent="0.25">
      <c r="A8364" s="3">
        <v>4492</v>
      </c>
      <c r="B8364" s="35">
        <v>45444</v>
      </c>
      <c r="C8364" s="3" t="s">
        <v>904</v>
      </c>
      <c r="D8364" s="3" t="s">
        <v>35</v>
      </c>
      <c r="E8364" s="3" t="s">
        <v>286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8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</row>
    <row r="8365" spans="1:15" ht="25.5" customHeight="1" x14ac:dyDescent="0.25">
      <c r="A8365" s="3">
        <v>4493</v>
      </c>
      <c r="B8365" s="35">
        <v>45444</v>
      </c>
      <c r="C8365" s="3" t="s">
        <v>904</v>
      </c>
      <c r="D8365" s="3" t="s">
        <v>35</v>
      </c>
      <c r="E8365" s="3" t="s">
        <v>286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8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</row>
    <row r="8366" spans="1:15" ht="25.5" customHeight="1" x14ac:dyDescent="0.25">
      <c r="A8366" s="3">
        <v>4494</v>
      </c>
      <c r="B8366" s="35">
        <v>45444</v>
      </c>
      <c r="C8366" s="3" t="s">
        <v>946</v>
      </c>
      <c r="D8366" s="3" t="s">
        <v>35</v>
      </c>
      <c r="E8366" s="3" t="s">
        <v>286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8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</row>
    <row r="8367" spans="1:15" ht="25.5" customHeight="1" x14ac:dyDescent="0.25">
      <c r="A8367" s="3">
        <v>4495</v>
      </c>
      <c r="B8367" s="35">
        <v>45444</v>
      </c>
      <c r="C8367" s="3" t="s">
        <v>913</v>
      </c>
      <c r="D8367" s="3" t="s">
        <v>1025</v>
      </c>
      <c r="E8367" s="3" t="s">
        <v>863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8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</row>
    <row r="8368" spans="1:15" ht="25.5" customHeight="1" x14ac:dyDescent="0.25">
      <c r="A8368" s="3">
        <v>4496</v>
      </c>
      <c r="B8368" s="35">
        <v>45444</v>
      </c>
      <c r="C8368" s="3" t="s">
        <v>153</v>
      </c>
      <c r="D8368" s="3" t="s">
        <v>947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8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</row>
    <row r="8369" spans="1:15" ht="25.5" customHeight="1" x14ac:dyDescent="0.25">
      <c r="A8369" s="3">
        <v>4497</v>
      </c>
      <c r="B8369" s="35">
        <v>45445</v>
      </c>
      <c r="C8369" s="3" t="s">
        <v>924</v>
      </c>
      <c r="D8369" s="3" t="s">
        <v>165</v>
      </c>
      <c r="E8369" s="3" t="s">
        <v>286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8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No_2</v>
      </c>
      <c r="O8369" s="3">
        <f>VLOOKUP(Vata_Sales[[#This Row],[Product Name]],Category_table[#Data],3,0)</f>
        <v>3</v>
      </c>
    </row>
    <row r="8370" spans="1:15" ht="25.5" customHeight="1" x14ac:dyDescent="0.25">
      <c r="A8370" s="3">
        <v>4498</v>
      </c>
      <c r="B8370" s="35">
        <v>45445</v>
      </c>
      <c r="C8370" s="3" t="s">
        <v>153</v>
      </c>
      <c r="D8370" s="3" t="s">
        <v>165</v>
      </c>
      <c r="E8370" s="3" t="s">
        <v>286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8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No_2</v>
      </c>
      <c r="O8370" s="3">
        <f>VLOOKUP(Vata_Sales[[#This Row],[Product Name]],Category_table[#Data],3,0)</f>
        <v>3</v>
      </c>
    </row>
    <row r="8371" spans="1:15" ht="25.5" customHeight="1" x14ac:dyDescent="0.25">
      <c r="A8371" s="3">
        <v>4499</v>
      </c>
      <c r="B8371" s="35">
        <v>45445</v>
      </c>
      <c r="C8371" s="3" t="s">
        <v>1517</v>
      </c>
      <c r="D8371" s="3" t="s">
        <v>165</v>
      </c>
      <c r="E8371" s="3" t="s">
        <v>286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8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No_2</v>
      </c>
      <c r="O8371" s="3">
        <f>VLOOKUP(Vata_Sales[[#This Row],[Product Name]],Category_table[#Data],3,0)</f>
        <v>3</v>
      </c>
    </row>
    <row r="8372" spans="1:15" ht="25.5" customHeight="1" x14ac:dyDescent="0.25">
      <c r="A8372" s="3">
        <v>4500</v>
      </c>
      <c r="B8372" s="35">
        <v>45445</v>
      </c>
      <c r="C8372" s="3" t="s">
        <v>153</v>
      </c>
      <c r="D8372" s="3" t="s">
        <v>256</v>
      </c>
      <c r="E8372" s="3" t="s">
        <v>286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8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No_1</v>
      </c>
      <c r="O8372" s="3">
        <f>VLOOKUP(Vata_Sales[[#This Row],[Product Name]],Category_table[#Data],3,0)</f>
        <v>1</v>
      </c>
    </row>
    <row r="8373" spans="1:15" ht="25.5" customHeight="1" x14ac:dyDescent="0.25">
      <c r="A8373" s="3">
        <v>4501</v>
      </c>
      <c r="B8373" s="35">
        <v>45445</v>
      </c>
      <c r="C8373" s="3" t="s">
        <v>913</v>
      </c>
      <c r="D8373" s="3" t="s">
        <v>1025</v>
      </c>
      <c r="E8373" s="3" t="s">
        <v>863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8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</row>
    <row r="8374" spans="1:15" ht="25.5" customHeight="1" x14ac:dyDescent="0.25">
      <c r="A8374" s="3">
        <v>4502</v>
      </c>
      <c r="B8374" s="35">
        <v>45445</v>
      </c>
      <c r="C8374" s="3" t="s">
        <v>1128</v>
      </c>
      <c r="D8374" s="3" t="s">
        <v>256</v>
      </c>
      <c r="E8374" s="3" t="s">
        <v>286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8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No_1</v>
      </c>
      <c r="O8374" s="3">
        <f>VLOOKUP(Vata_Sales[[#This Row],[Product Name]],Category_table[#Data],3,0)</f>
        <v>1</v>
      </c>
    </row>
    <row r="8375" spans="1:15" ht="25.5" customHeight="1" x14ac:dyDescent="0.25">
      <c r="A8375" s="3">
        <v>4503</v>
      </c>
      <c r="B8375" s="35">
        <v>45445</v>
      </c>
      <c r="C8375" s="3" t="s">
        <v>1128</v>
      </c>
      <c r="D8375" s="3" t="s">
        <v>166</v>
      </c>
      <c r="E8375" s="3" t="s">
        <v>286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8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No_3</v>
      </c>
      <c r="O8375" s="3">
        <f>VLOOKUP(Vata_Sales[[#This Row],[Product Name]],Category_table[#Data],3,0)</f>
        <v>5</v>
      </c>
    </row>
    <row r="8376" spans="1:15" ht="25.5" customHeight="1" x14ac:dyDescent="0.25">
      <c r="A8376" s="3">
        <v>4504</v>
      </c>
      <c r="B8376" s="35">
        <v>45445</v>
      </c>
      <c r="C8376" s="3" t="s">
        <v>1070</v>
      </c>
      <c r="D8376" s="3" t="s">
        <v>256</v>
      </c>
      <c r="E8376" s="3" t="s">
        <v>286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8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No_1</v>
      </c>
      <c r="O8376" s="3">
        <f>VLOOKUP(Vata_Sales[[#This Row],[Product Name]],Category_table[#Data],3,0)</f>
        <v>1</v>
      </c>
    </row>
    <row r="8377" spans="1:15" ht="25.5" customHeight="1" x14ac:dyDescent="0.25">
      <c r="A8377" s="3">
        <v>4505</v>
      </c>
      <c r="B8377" s="35">
        <v>45445</v>
      </c>
      <c r="C8377" s="3" t="s">
        <v>913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8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</row>
    <row r="8378" spans="1:15" ht="25.5" customHeight="1" x14ac:dyDescent="0.25">
      <c r="A8378" s="3">
        <v>4506</v>
      </c>
      <c r="B8378" s="35">
        <v>45445</v>
      </c>
      <c r="C8378" s="3" t="s">
        <v>167</v>
      </c>
      <c r="D8378" s="3" t="s">
        <v>165</v>
      </c>
      <c r="E8378" s="3" t="s">
        <v>286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8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No_2</v>
      </c>
      <c r="O8378" s="3">
        <f>VLOOKUP(Vata_Sales[[#This Row],[Product Name]],Category_table[#Data],3,0)</f>
        <v>3</v>
      </c>
    </row>
    <row r="8379" spans="1:15" ht="25.5" customHeight="1" x14ac:dyDescent="0.25">
      <c r="A8379" s="3">
        <v>4507</v>
      </c>
      <c r="B8379" s="35">
        <v>45446</v>
      </c>
      <c r="C8379" s="3" t="s">
        <v>968</v>
      </c>
      <c r="D8379" s="3" t="s">
        <v>947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8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</row>
    <row r="8380" spans="1:15" ht="25.5" customHeight="1" x14ac:dyDescent="0.25">
      <c r="A8380" s="3">
        <v>4508</v>
      </c>
      <c r="B8380" s="35">
        <v>45446</v>
      </c>
      <c r="C8380" s="3" t="s">
        <v>928</v>
      </c>
      <c r="D8380" s="3" t="s">
        <v>205</v>
      </c>
      <c r="E8380" s="3" t="s">
        <v>286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8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</row>
    <row r="8381" spans="1:15" ht="25.5" customHeight="1" x14ac:dyDescent="0.25">
      <c r="A8381" s="3">
        <v>4509</v>
      </c>
      <c r="B8381" s="35">
        <v>45446</v>
      </c>
      <c r="C8381" s="3" t="s">
        <v>153</v>
      </c>
      <c r="D8381" s="3" t="s">
        <v>165</v>
      </c>
      <c r="E8381" s="3" t="s">
        <v>286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8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No_2</v>
      </c>
      <c r="O8381" s="3">
        <f>VLOOKUP(Vata_Sales[[#This Row],[Product Name]],Category_table[#Data],3,0)</f>
        <v>3</v>
      </c>
    </row>
    <row r="8382" spans="1:15" ht="25.5" customHeight="1" x14ac:dyDescent="0.25">
      <c r="A8382" s="3">
        <v>4510</v>
      </c>
      <c r="B8382" s="35">
        <v>45446</v>
      </c>
      <c r="C8382" s="3" t="s">
        <v>968</v>
      </c>
      <c r="D8382" s="3" t="s">
        <v>1025</v>
      </c>
      <c r="E8382" s="3" t="s">
        <v>863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8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</row>
    <row r="8383" spans="1:15" ht="25.5" customHeight="1" x14ac:dyDescent="0.25">
      <c r="A8383" s="3">
        <v>4511</v>
      </c>
      <c r="B8383" s="35">
        <v>45447</v>
      </c>
      <c r="C8383" s="3" t="s">
        <v>1128</v>
      </c>
      <c r="D8383" s="3" t="s">
        <v>166</v>
      </c>
      <c r="E8383" s="3" t="s">
        <v>286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8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No_3</v>
      </c>
      <c r="O8383" s="3">
        <f>VLOOKUP(Vata_Sales[[#This Row],[Product Name]],Category_table[#Data],3,0)</f>
        <v>5</v>
      </c>
    </row>
    <row r="8384" spans="1:15" ht="25.5" customHeight="1" x14ac:dyDescent="0.25">
      <c r="A8384" s="3">
        <v>4512</v>
      </c>
      <c r="B8384" s="35">
        <v>45447</v>
      </c>
      <c r="C8384" s="3" t="s">
        <v>928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8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</row>
    <row r="8385" spans="1:15" ht="25.5" customHeight="1" x14ac:dyDescent="0.25">
      <c r="A8385" s="3">
        <v>4513</v>
      </c>
      <c r="B8385" s="35">
        <v>45447</v>
      </c>
      <c r="C8385" s="3" t="s">
        <v>153</v>
      </c>
      <c r="D8385" s="3" t="s">
        <v>256</v>
      </c>
      <c r="E8385" s="3" t="s">
        <v>286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8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No_1</v>
      </c>
      <c r="O8385" s="3">
        <f>VLOOKUP(Vata_Sales[[#This Row],[Product Name]],Category_table[#Data],3,0)</f>
        <v>1</v>
      </c>
    </row>
    <row r="8386" spans="1:15" ht="25.5" customHeight="1" x14ac:dyDescent="0.25">
      <c r="A8386" s="3">
        <v>4514</v>
      </c>
      <c r="B8386" s="35">
        <v>45447</v>
      </c>
      <c r="C8386" s="3" t="s">
        <v>167</v>
      </c>
      <c r="D8386" s="3" t="s">
        <v>256</v>
      </c>
      <c r="E8386" s="3" t="s">
        <v>286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8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No_1</v>
      </c>
      <c r="O8386" s="3">
        <f>VLOOKUP(Vata_Sales[[#This Row],[Product Name]],Category_table[#Data],3,0)</f>
        <v>1</v>
      </c>
    </row>
    <row r="8387" spans="1:15" ht="25.5" customHeight="1" x14ac:dyDescent="0.25">
      <c r="A8387" s="3">
        <v>4515</v>
      </c>
      <c r="B8387" s="35">
        <v>45448</v>
      </c>
      <c r="C8387" s="3" t="s">
        <v>153</v>
      </c>
      <c r="D8387" s="3" t="s">
        <v>256</v>
      </c>
      <c r="E8387" s="3" t="s">
        <v>286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8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No_1</v>
      </c>
      <c r="O8387" s="3">
        <f>VLOOKUP(Vata_Sales[[#This Row],[Product Name]],Category_table[#Data],3,0)</f>
        <v>1</v>
      </c>
    </row>
    <row r="8388" spans="1:15" ht="25.5" customHeight="1" x14ac:dyDescent="0.25">
      <c r="A8388" s="3">
        <v>4516</v>
      </c>
      <c r="B8388" s="35">
        <v>45448</v>
      </c>
      <c r="C8388" s="3" t="s">
        <v>913</v>
      </c>
      <c r="D8388" s="3" t="s">
        <v>1025</v>
      </c>
      <c r="E8388" s="3" t="s">
        <v>863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8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</row>
    <row r="8389" spans="1:15" ht="25.5" customHeight="1" x14ac:dyDescent="0.25">
      <c r="A8389" s="3">
        <v>4517</v>
      </c>
      <c r="B8389" s="35">
        <v>45448</v>
      </c>
      <c r="C8389" s="3" t="s">
        <v>1128</v>
      </c>
      <c r="D8389" s="3" t="s">
        <v>166</v>
      </c>
      <c r="E8389" s="3" t="s">
        <v>286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8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No_3</v>
      </c>
      <c r="O8389" s="3">
        <f>VLOOKUP(Vata_Sales[[#This Row],[Product Name]],Category_table[#Data],3,0)</f>
        <v>5</v>
      </c>
    </row>
    <row r="8390" spans="1:15" ht="25.5" customHeight="1" x14ac:dyDescent="0.25">
      <c r="A8390" s="3">
        <v>4518</v>
      </c>
      <c r="B8390" s="35">
        <v>45449</v>
      </c>
      <c r="C8390" s="3" t="s">
        <v>904</v>
      </c>
      <c r="D8390" s="3" t="s">
        <v>256</v>
      </c>
      <c r="E8390" s="3" t="s">
        <v>286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8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No_1</v>
      </c>
      <c r="O8390" s="3">
        <f>VLOOKUP(Vata_Sales[[#This Row],[Product Name]],Category_table[#Data],3,0)</f>
        <v>1</v>
      </c>
    </row>
    <row r="8391" spans="1:15" ht="25.5" customHeight="1" x14ac:dyDescent="0.25">
      <c r="A8391" s="3">
        <v>4519</v>
      </c>
      <c r="B8391" s="35">
        <v>45449</v>
      </c>
      <c r="C8391" s="3" t="s">
        <v>929</v>
      </c>
      <c r="D8391" s="3" t="s">
        <v>256</v>
      </c>
      <c r="E8391" s="3" t="s">
        <v>286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8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No_1</v>
      </c>
      <c r="O8391" s="3">
        <f>VLOOKUP(Vata_Sales[[#This Row],[Product Name]],Category_table[#Data],3,0)</f>
        <v>1</v>
      </c>
    </row>
    <row r="8392" spans="1:15" ht="25.5" customHeight="1" x14ac:dyDescent="0.25">
      <c r="A8392" s="3">
        <v>4520</v>
      </c>
      <c r="B8392" s="35">
        <v>45449</v>
      </c>
      <c r="C8392" s="3" t="s">
        <v>153</v>
      </c>
      <c r="D8392" s="3" t="s">
        <v>256</v>
      </c>
      <c r="E8392" s="3" t="s">
        <v>286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8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No_1</v>
      </c>
      <c r="O8392" s="3">
        <f>VLOOKUP(Vata_Sales[[#This Row],[Product Name]],Category_table[#Data],3,0)</f>
        <v>1</v>
      </c>
    </row>
    <row r="8393" spans="1:15" ht="25.5" customHeight="1" x14ac:dyDescent="0.25">
      <c r="A8393" s="3">
        <v>4521</v>
      </c>
      <c r="B8393" s="35">
        <v>45449</v>
      </c>
      <c r="C8393" s="3" t="s">
        <v>913</v>
      </c>
      <c r="D8393" s="3" t="s">
        <v>1025</v>
      </c>
      <c r="E8393" s="3" t="s">
        <v>863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8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</row>
    <row r="8394" spans="1:15" ht="25.5" customHeight="1" x14ac:dyDescent="0.25">
      <c r="A8394" s="3">
        <v>4522</v>
      </c>
      <c r="B8394" s="35">
        <v>45449</v>
      </c>
      <c r="C8394" s="3" t="s">
        <v>812</v>
      </c>
      <c r="D8394" s="3" t="s">
        <v>256</v>
      </c>
      <c r="E8394" s="3" t="s">
        <v>286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8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No_1</v>
      </c>
      <c r="O8394" s="3">
        <f>VLOOKUP(Vata_Sales[[#This Row],[Product Name]],Category_table[#Data],3,0)</f>
        <v>1</v>
      </c>
    </row>
    <row r="8395" spans="1:15" ht="25.5" customHeight="1" x14ac:dyDescent="0.25">
      <c r="A8395" s="3">
        <v>4523</v>
      </c>
      <c r="B8395" s="35">
        <v>45449</v>
      </c>
      <c r="C8395" s="3" t="s">
        <v>812</v>
      </c>
      <c r="D8395" s="3" t="s">
        <v>256</v>
      </c>
      <c r="E8395" s="3" t="s">
        <v>286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8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No_1</v>
      </c>
      <c r="O8395" s="3">
        <f>VLOOKUP(Vata_Sales[[#This Row],[Product Name]],Category_table[#Data],3,0)</f>
        <v>1</v>
      </c>
    </row>
    <row r="8396" spans="1:15" ht="25.5" customHeight="1" x14ac:dyDescent="0.25">
      <c r="A8396" s="3">
        <v>4524</v>
      </c>
      <c r="B8396" s="35">
        <v>45449</v>
      </c>
      <c r="C8396" s="3" t="s">
        <v>929</v>
      </c>
      <c r="D8396" s="3" t="s">
        <v>947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8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</row>
    <row r="8397" spans="1:15" ht="25.5" customHeight="1" x14ac:dyDescent="0.25">
      <c r="A8397" s="3">
        <v>4525</v>
      </c>
      <c r="B8397" s="35">
        <v>45449</v>
      </c>
      <c r="C8397" s="3" t="s">
        <v>153</v>
      </c>
      <c r="D8397" s="3" t="s">
        <v>166</v>
      </c>
      <c r="E8397" s="3" t="s">
        <v>286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8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No_3</v>
      </c>
      <c r="O8397" s="3">
        <f>VLOOKUP(Vata_Sales[[#This Row],[Product Name]],Category_table[#Data],3,0)</f>
        <v>5</v>
      </c>
    </row>
    <row r="8398" spans="1:15" ht="25.5" customHeight="1" x14ac:dyDescent="0.25">
      <c r="A8398" s="3">
        <v>4526</v>
      </c>
      <c r="B8398" s="35">
        <v>45450</v>
      </c>
      <c r="C8398" s="3" t="s">
        <v>812</v>
      </c>
      <c r="D8398" s="3" t="s">
        <v>256</v>
      </c>
      <c r="E8398" s="3" t="s">
        <v>286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8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No_1</v>
      </c>
      <c r="O8398" s="3">
        <f>VLOOKUP(Vata_Sales[[#This Row],[Product Name]],Category_table[#Data],3,0)</f>
        <v>1</v>
      </c>
    </row>
    <row r="8399" spans="1:15" ht="25.5" customHeight="1" x14ac:dyDescent="0.25">
      <c r="A8399" s="3">
        <v>4527</v>
      </c>
      <c r="B8399" s="35">
        <v>45450</v>
      </c>
      <c r="C8399" s="3" t="s">
        <v>904</v>
      </c>
      <c r="D8399" s="3" t="s">
        <v>32</v>
      </c>
      <c r="E8399" s="3" t="s">
        <v>286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8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</row>
    <row r="8400" spans="1:15" ht="25.5" customHeight="1" x14ac:dyDescent="0.25">
      <c r="A8400" s="3">
        <v>4528</v>
      </c>
      <c r="B8400" s="35">
        <v>45450</v>
      </c>
      <c r="C8400" s="3" t="s">
        <v>1128</v>
      </c>
      <c r="D8400" s="3" t="s">
        <v>166</v>
      </c>
      <c r="E8400" s="3" t="s">
        <v>286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8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No_3</v>
      </c>
      <c r="O8400" s="3">
        <f>VLOOKUP(Vata_Sales[[#This Row],[Product Name]],Category_table[#Data],3,0)</f>
        <v>5</v>
      </c>
    </row>
    <row r="8401" spans="1:15" ht="25.5" customHeight="1" x14ac:dyDescent="0.25">
      <c r="A8401" s="3">
        <v>4529</v>
      </c>
      <c r="B8401" s="35">
        <v>45450</v>
      </c>
      <c r="C8401" s="3" t="s">
        <v>1128</v>
      </c>
      <c r="D8401" s="3" t="s">
        <v>166</v>
      </c>
      <c r="E8401" s="3" t="s">
        <v>286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8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No_3</v>
      </c>
      <c r="O8401" s="3">
        <f>VLOOKUP(Vata_Sales[[#This Row],[Product Name]],Category_table[#Data],3,0)</f>
        <v>5</v>
      </c>
    </row>
    <row r="8402" spans="1:15" ht="25.5" customHeight="1" x14ac:dyDescent="0.25">
      <c r="A8402" s="3">
        <v>4530</v>
      </c>
      <c r="B8402" s="35">
        <v>45450</v>
      </c>
      <c r="C8402" s="3" t="s">
        <v>812</v>
      </c>
      <c r="D8402" s="3" t="s">
        <v>165</v>
      </c>
      <c r="E8402" s="3" t="s">
        <v>286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8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No_2</v>
      </c>
      <c r="O8402" s="3">
        <f>VLOOKUP(Vata_Sales[[#This Row],[Product Name]],Category_table[#Data],3,0)</f>
        <v>3</v>
      </c>
    </row>
    <row r="8403" spans="1:15" ht="25.5" customHeight="1" x14ac:dyDescent="0.25">
      <c r="A8403" s="3">
        <v>4531</v>
      </c>
      <c r="B8403" s="35">
        <v>45450</v>
      </c>
      <c r="C8403" s="3" t="s">
        <v>812</v>
      </c>
      <c r="D8403" s="3" t="s">
        <v>256</v>
      </c>
      <c r="E8403" s="3" t="s">
        <v>286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8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No_1</v>
      </c>
      <c r="O8403" s="3">
        <f>VLOOKUP(Vata_Sales[[#This Row],[Product Name]],Category_table[#Data],3,0)</f>
        <v>1</v>
      </c>
    </row>
    <row r="8404" spans="1:15" ht="25.5" customHeight="1" x14ac:dyDescent="0.25">
      <c r="A8404" s="3">
        <v>4532</v>
      </c>
      <c r="B8404" s="35">
        <v>45450</v>
      </c>
      <c r="C8404" s="3" t="s">
        <v>153</v>
      </c>
      <c r="D8404" s="3" t="s">
        <v>256</v>
      </c>
      <c r="E8404" s="3" t="s">
        <v>286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8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No_1</v>
      </c>
      <c r="O8404" s="3">
        <f>VLOOKUP(Vata_Sales[[#This Row],[Product Name]],Category_table[#Data],3,0)</f>
        <v>1</v>
      </c>
    </row>
    <row r="8405" spans="1:15" ht="25.5" customHeight="1" x14ac:dyDescent="0.25">
      <c r="A8405" s="3">
        <v>4533</v>
      </c>
      <c r="B8405" s="35">
        <v>45451</v>
      </c>
      <c r="C8405" s="3" t="s">
        <v>167</v>
      </c>
      <c r="D8405" s="3" t="s">
        <v>256</v>
      </c>
      <c r="E8405" s="3" t="s">
        <v>286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8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No_1</v>
      </c>
      <c r="O8405" s="3">
        <f>VLOOKUP(Vata_Sales[[#This Row],[Product Name]],Category_table[#Data],3,0)</f>
        <v>1</v>
      </c>
    </row>
    <row r="8406" spans="1:15" ht="25.5" customHeight="1" x14ac:dyDescent="0.25">
      <c r="A8406" s="3">
        <v>4534</v>
      </c>
      <c r="B8406" s="35">
        <v>45451</v>
      </c>
      <c r="C8406" s="3" t="s">
        <v>913</v>
      </c>
      <c r="D8406" s="3" t="s">
        <v>165</v>
      </c>
      <c r="E8406" s="3" t="s">
        <v>286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8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No_2</v>
      </c>
      <c r="O8406" s="3">
        <f>VLOOKUP(Vata_Sales[[#This Row],[Product Name]],Category_table[#Data],3,0)</f>
        <v>3</v>
      </c>
    </row>
    <row r="8407" spans="1:15" ht="25.5" customHeight="1" x14ac:dyDescent="0.25">
      <c r="A8407" s="3">
        <v>4535</v>
      </c>
      <c r="B8407" s="35">
        <v>45451</v>
      </c>
      <c r="C8407" s="3" t="s">
        <v>904</v>
      </c>
      <c r="D8407" s="3" t="s">
        <v>256</v>
      </c>
      <c r="E8407" s="3" t="s">
        <v>286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8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No_1</v>
      </c>
      <c r="O8407" s="3">
        <f>VLOOKUP(Vata_Sales[[#This Row],[Product Name]],Category_table[#Data],3,0)</f>
        <v>1</v>
      </c>
    </row>
    <row r="8408" spans="1:15" ht="25.5" customHeight="1" x14ac:dyDescent="0.25">
      <c r="A8408" s="3">
        <v>4536</v>
      </c>
      <c r="B8408" s="35">
        <v>45451</v>
      </c>
      <c r="C8408" s="3" t="s">
        <v>913</v>
      </c>
      <c r="D8408" s="3" t="s">
        <v>165</v>
      </c>
      <c r="E8408" s="3" t="s">
        <v>286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8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No_2</v>
      </c>
      <c r="O8408" s="3">
        <f>VLOOKUP(Vata_Sales[[#This Row],[Product Name]],Category_table[#Data],3,0)</f>
        <v>3</v>
      </c>
    </row>
    <row r="8409" spans="1:15" ht="25.5" customHeight="1" x14ac:dyDescent="0.25">
      <c r="A8409" s="3">
        <v>4537</v>
      </c>
      <c r="B8409" s="35">
        <v>45451</v>
      </c>
      <c r="C8409" s="3" t="s">
        <v>913</v>
      </c>
      <c r="D8409" s="3" t="s">
        <v>32</v>
      </c>
      <c r="E8409" s="3" t="s">
        <v>286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8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</row>
    <row r="8410" spans="1:15" ht="25.5" customHeight="1" x14ac:dyDescent="0.25">
      <c r="A8410" s="3">
        <v>4538</v>
      </c>
      <c r="B8410" s="35">
        <v>45451</v>
      </c>
      <c r="C8410" s="3" t="s">
        <v>153</v>
      </c>
      <c r="D8410" s="3" t="s">
        <v>256</v>
      </c>
      <c r="E8410" s="3" t="s">
        <v>286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8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No_1</v>
      </c>
      <c r="O8410" s="3">
        <f>VLOOKUP(Vata_Sales[[#This Row],[Product Name]],Category_table[#Data],3,0)</f>
        <v>1</v>
      </c>
    </row>
    <row r="8411" spans="1:15" ht="25.5" customHeight="1" x14ac:dyDescent="0.25">
      <c r="A8411" s="3">
        <v>4539</v>
      </c>
      <c r="B8411" s="35">
        <v>45452</v>
      </c>
      <c r="C8411" s="3" t="s">
        <v>913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8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</row>
    <row r="8412" spans="1:15" ht="25.5" customHeight="1" x14ac:dyDescent="0.25">
      <c r="A8412" s="3">
        <v>4540</v>
      </c>
      <c r="B8412" s="35">
        <v>45452</v>
      </c>
      <c r="C8412" s="3" t="s">
        <v>812</v>
      </c>
      <c r="D8412" s="3" t="s">
        <v>1025</v>
      </c>
      <c r="E8412" s="3" t="s">
        <v>863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8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</row>
    <row r="8413" spans="1:15" ht="25.5" customHeight="1" x14ac:dyDescent="0.25">
      <c r="A8413" s="3">
        <v>4541</v>
      </c>
      <c r="B8413" s="35">
        <v>45452</v>
      </c>
      <c r="C8413" s="3" t="s">
        <v>946</v>
      </c>
      <c r="D8413" s="3" t="s">
        <v>1025</v>
      </c>
      <c r="E8413" s="3" t="s">
        <v>863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8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</row>
    <row r="8414" spans="1:15" ht="25.5" customHeight="1" x14ac:dyDescent="0.25">
      <c r="A8414" s="3">
        <v>4542</v>
      </c>
      <c r="B8414" s="35">
        <v>45452</v>
      </c>
      <c r="C8414" s="3" t="s">
        <v>1029</v>
      </c>
      <c r="D8414" s="3" t="s">
        <v>35</v>
      </c>
      <c r="E8414" s="3" t="s">
        <v>286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8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</row>
    <row r="8415" spans="1:15" ht="25.5" customHeight="1" x14ac:dyDescent="0.25">
      <c r="A8415" s="3">
        <v>4543</v>
      </c>
      <c r="B8415" s="35">
        <v>45453</v>
      </c>
      <c r="C8415" s="3" t="s">
        <v>1128</v>
      </c>
      <c r="D8415" s="3" t="s">
        <v>166</v>
      </c>
      <c r="E8415" s="3" t="s">
        <v>286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8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No_3</v>
      </c>
      <c r="O8415" s="3">
        <f>VLOOKUP(Vata_Sales[[#This Row],[Product Name]],Category_table[#Data],3,0)</f>
        <v>5</v>
      </c>
    </row>
    <row r="8416" spans="1:15" ht="25.5" customHeight="1" x14ac:dyDescent="0.25">
      <c r="A8416" s="3">
        <v>4544</v>
      </c>
      <c r="B8416" s="35">
        <v>45453</v>
      </c>
      <c r="C8416" s="3" t="s">
        <v>913</v>
      </c>
      <c r="D8416" s="3" t="s">
        <v>1025</v>
      </c>
      <c r="E8416" s="3" t="s">
        <v>863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8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</row>
    <row r="8417" spans="1:15" ht="25.5" customHeight="1" x14ac:dyDescent="0.25">
      <c r="A8417" s="3">
        <v>4545</v>
      </c>
      <c r="B8417" s="35">
        <v>45453</v>
      </c>
      <c r="C8417" s="3" t="s">
        <v>153</v>
      </c>
      <c r="D8417" s="3" t="s">
        <v>256</v>
      </c>
      <c r="E8417" s="3" t="s">
        <v>286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8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No_1</v>
      </c>
      <c r="O8417" s="3">
        <f>VLOOKUP(Vata_Sales[[#This Row],[Product Name]],Category_table[#Data],3,0)</f>
        <v>1</v>
      </c>
    </row>
    <row r="8418" spans="1:15" ht="25.5" customHeight="1" x14ac:dyDescent="0.25">
      <c r="A8418" s="3">
        <v>4546</v>
      </c>
      <c r="B8418" s="35">
        <v>45453</v>
      </c>
      <c r="C8418" s="3" t="s">
        <v>913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8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</row>
    <row r="8419" spans="1:15" ht="25.5" customHeight="1" x14ac:dyDescent="0.25">
      <c r="A8419" s="3">
        <v>4547</v>
      </c>
      <c r="B8419" s="35">
        <v>45454</v>
      </c>
      <c r="C8419" s="3" t="s">
        <v>904</v>
      </c>
      <c r="D8419" s="3" t="s">
        <v>165</v>
      </c>
      <c r="E8419" s="3" t="s">
        <v>286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8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No_2</v>
      </c>
      <c r="O8419" s="3">
        <f>VLOOKUP(Vata_Sales[[#This Row],[Product Name]],Category_table[#Data],3,0)</f>
        <v>3</v>
      </c>
    </row>
    <row r="8420" spans="1:15" ht="25.5" customHeight="1" x14ac:dyDescent="0.25">
      <c r="A8420" s="3">
        <v>4548</v>
      </c>
      <c r="B8420" s="35">
        <v>45454</v>
      </c>
      <c r="C8420" s="3" t="s">
        <v>153</v>
      </c>
      <c r="D8420" s="3" t="s">
        <v>32</v>
      </c>
      <c r="E8420" s="3" t="s">
        <v>286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8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</row>
    <row r="8421" spans="1:15" ht="25.5" customHeight="1" x14ac:dyDescent="0.25">
      <c r="A8421" s="3">
        <v>4549</v>
      </c>
      <c r="B8421" s="35">
        <v>45454</v>
      </c>
      <c r="C8421" s="3" t="s">
        <v>153</v>
      </c>
      <c r="D8421" s="3" t="s">
        <v>256</v>
      </c>
      <c r="E8421" s="3" t="s">
        <v>286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8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No_1</v>
      </c>
      <c r="O8421" s="3">
        <f>VLOOKUP(Vata_Sales[[#This Row],[Product Name]],Category_table[#Data],3,0)</f>
        <v>1</v>
      </c>
    </row>
    <row r="8422" spans="1:15" ht="25.5" customHeight="1" x14ac:dyDescent="0.25">
      <c r="A8422" s="3">
        <v>4550</v>
      </c>
      <c r="B8422" s="35">
        <v>45454</v>
      </c>
      <c r="C8422" s="3" t="s">
        <v>153</v>
      </c>
      <c r="D8422" s="3" t="s">
        <v>256</v>
      </c>
      <c r="E8422" s="3" t="s">
        <v>286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8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No_1</v>
      </c>
      <c r="O8422" s="3">
        <f>VLOOKUP(Vata_Sales[[#This Row],[Product Name]],Category_table[#Data],3,0)</f>
        <v>1</v>
      </c>
    </row>
    <row r="8423" spans="1:15" ht="25.5" customHeight="1" x14ac:dyDescent="0.25">
      <c r="A8423" s="3">
        <v>4551</v>
      </c>
      <c r="B8423" s="35">
        <v>45454</v>
      </c>
      <c r="C8423" s="3" t="s">
        <v>153</v>
      </c>
      <c r="D8423" s="3" t="s">
        <v>256</v>
      </c>
      <c r="E8423" s="3" t="s">
        <v>286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8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No_1</v>
      </c>
      <c r="O8423" s="3">
        <f>VLOOKUP(Vata_Sales[[#This Row],[Product Name]],Category_table[#Data],3,0)</f>
        <v>1</v>
      </c>
    </row>
    <row r="8424" spans="1:15" ht="25.5" customHeight="1" x14ac:dyDescent="0.25">
      <c r="A8424" s="3">
        <v>4552</v>
      </c>
      <c r="B8424" s="35">
        <v>45454</v>
      </c>
      <c r="C8424" s="3" t="s">
        <v>913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8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</row>
    <row r="8425" spans="1:15" ht="25.5" customHeight="1" x14ac:dyDescent="0.25">
      <c r="A8425" s="3">
        <v>4553</v>
      </c>
      <c r="B8425" s="35">
        <v>45454</v>
      </c>
      <c r="C8425" s="3" t="s">
        <v>913</v>
      </c>
      <c r="D8425" s="3" t="s">
        <v>205</v>
      </c>
      <c r="E8425" s="3" t="s">
        <v>286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8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</row>
    <row r="8426" spans="1:15" ht="25.5" customHeight="1" x14ac:dyDescent="0.25">
      <c r="A8426" s="3">
        <v>4554</v>
      </c>
      <c r="B8426" s="35">
        <v>45454</v>
      </c>
      <c r="C8426" s="3" t="s">
        <v>951</v>
      </c>
      <c r="D8426" s="3" t="s">
        <v>32</v>
      </c>
      <c r="E8426" s="3" t="s">
        <v>286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8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</row>
    <row r="8427" spans="1:15" ht="25.5" customHeight="1" x14ac:dyDescent="0.25">
      <c r="A8427" s="3">
        <v>4555</v>
      </c>
      <c r="B8427" s="35">
        <v>45454</v>
      </c>
      <c r="C8427" s="3" t="s">
        <v>153</v>
      </c>
      <c r="D8427" s="3" t="s">
        <v>256</v>
      </c>
      <c r="E8427" s="3" t="s">
        <v>286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8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No_1</v>
      </c>
      <c r="O8427" s="3">
        <f>VLOOKUP(Vata_Sales[[#This Row],[Product Name]],Category_table[#Data],3,0)</f>
        <v>1</v>
      </c>
    </row>
    <row r="8428" spans="1:15" ht="25.5" customHeight="1" x14ac:dyDescent="0.25">
      <c r="A8428" s="3">
        <v>4556</v>
      </c>
      <c r="B8428" s="35">
        <v>45454</v>
      </c>
      <c r="C8428" s="3" t="s">
        <v>153</v>
      </c>
      <c r="D8428" s="3" t="s">
        <v>32</v>
      </c>
      <c r="E8428" s="3" t="s">
        <v>286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8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</row>
    <row r="8429" spans="1:15" ht="25.5" customHeight="1" x14ac:dyDescent="0.25">
      <c r="A8429" s="3">
        <v>4557</v>
      </c>
      <c r="B8429" s="35">
        <v>45455</v>
      </c>
      <c r="C8429" s="3" t="s">
        <v>1128</v>
      </c>
      <c r="D8429" s="3" t="s">
        <v>166</v>
      </c>
      <c r="E8429" s="3" t="s">
        <v>286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8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No_3</v>
      </c>
      <c r="O8429" s="3">
        <f>VLOOKUP(Vata_Sales[[#This Row],[Product Name]],Category_table[#Data],3,0)</f>
        <v>5</v>
      </c>
    </row>
    <row r="8430" spans="1:15" ht="25.5" customHeight="1" x14ac:dyDescent="0.25">
      <c r="A8430" s="3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8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</row>
    <row r="8431" spans="1:15" ht="25.5" customHeight="1" x14ac:dyDescent="0.25">
      <c r="A8431" s="3">
        <v>4559</v>
      </c>
      <c r="B8431" s="35">
        <v>45455</v>
      </c>
      <c r="C8431" s="3" t="s">
        <v>913</v>
      </c>
      <c r="D8431" s="3" t="s">
        <v>1025</v>
      </c>
      <c r="E8431" s="3" t="s">
        <v>863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8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</row>
    <row r="8432" spans="1:15" ht="25.5" customHeight="1" x14ac:dyDescent="0.25">
      <c r="A8432" s="3">
        <v>4560</v>
      </c>
      <c r="B8432" s="35">
        <v>45455</v>
      </c>
      <c r="C8432" s="3" t="s">
        <v>153</v>
      </c>
      <c r="D8432" s="3" t="s">
        <v>165</v>
      </c>
      <c r="E8432" s="3" t="s">
        <v>286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8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No_2</v>
      </c>
      <c r="O8432" s="3">
        <f>VLOOKUP(Vata_Sales[[#This Row],[Product Name]],Category_table[#Data],3,0)</f>
        <v>3</v>
      </c>
    </row>
    <row r="8433" spans="1:15" ht="25.5" customHeight="1" x14ac:dyDescent="0.25">
      <c r="A8433" s="3">
        <v>4561</v>
      </c>
      <c r="B8433" s="35">
        <v>45455</v>
      </c>
      <c r="C8433" s="3" t="s">
        <v>153</v>
      </c>
      <c r="D8433" s="3" t="s">
        <v>165</v>
      </c>
      <c r="E8433" s="3" t="s">
        <v>286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8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No_2</v>
      </c>
      <c r="O8433" s="3">
        <f>VLOOKUP(Vata_Sales[[#This Row],[Product Name]],Category_table[#Data],3,0)</f>
        <v>3</v>
      </c>
    </row>
    <row r="8434" spans="1:15" ht="25.5" customHeight="1" x14ac:dyDescent="0.25">
      <c r="A8434" s="3">
        <v>4562</v>
      </c>
      <c r="B8434" s="35">
        <v>45455</v>
      </c>
      <c r="C8434" s="3" t="s">
        <v>812</v>
      </c>
      <c r="D8434" s="3" t="s">
        <v>205</v>
      </c>
      <c r="E8434" s="3" t="s">
        <v>286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8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</row>
    <row r="8435" spans="1:15" ht="25.5" customHeight="1" x14ac:dyDescent="0.25">
      <c r="A8435" s="3">
        <v>4563</v>
      </c>
      <c r="B8435" s="35">
        <v>45456</v>
      </c>
      <c r="C8435" s="3" t="s">
        <v>419</v>
      </c>
      <c r="D8435" s="3" t="s">
        <v>165</v>
      </c>
      <c r="E8435" s="3" t="s">
        <v>286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8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No_2</v>
      </c>
      <c r="O8435" s="3">
        <f>VLOOKUP(Vata_Sales[[#This Row],[Product Name]],Category_table[#Data],3,0)</f>
        <v>3</v>
      </c>
    </row>
    <row r="8436" spans="1:15" ht="25.5" customHeight="1" x14ac:dyDescent="0.25">
      <c r="A8436" s="3">
        <v>4563</v>
      </c>
      <c r="B8436" s="35">
        <v>45456</v>
      </c>
      <c r="C8436" s="3" t="s">
        <v>419</v>
      </c>
      <c r="D8436" s="3" t="s">
        <v>32</v>
      </c>
      <c r="E8436" s="3" t="s">
        <v>286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8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</row>
    <row r="8437" spans="1:15" ht="25.5" customHeight="1" x14ac:dyDescent="0.25">
      <c r="A8437" s="3">
        <v>4564</v>
      </c>
      <c r="B8437" s="35">
        <v>45456</v>
      </c>
      <c r="C8437" s="3" t="s">
        <v>153</v>
      </c>
      <c r="D8437" s="3" t="s">
        <v>256</v>
      </c>
      <c r="E8437" s="3" t="s">
        <v>286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8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No_1</v>
      </c>
      <c r="O8437" s="3">
        <f>VLOOKUP(Vata_Sales[[#This Row],[Product Name]],Category_table[#Data],3,0)</f>
        <v>1</v>
      </c>
    </row>
    <row r="8438" spans="1:15" ht="25.5" customHeight="1" x14ac:dyDescent="0.25">
      <c r="A8438" s="3">
        <v>4565</v>
      </c>
      <c r="B8438" s="35">
        <v>45456</v>
      </c>
      <c r="C8438" s="3" t="s">
        <v>167</v>
      </c>
      <c r="D8438" s="3" t="s">
        <v>166</v>
      </c>
      <c r="E8438" s="3" t="s">
        <v>286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8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No_3</v>
      </c>
      <c r="O8438" s="3">
        <f>VLOOKUP(Vata_Sales[[#This Row],[Product Name]],Category_table[#Data],3,0)</f>
        <v>5</v>
      </c>
    </row>
    <row r="8439" spans="1:15" ht="25.5" customHeight="1" x14ac:dyDescent="0.25">
      <c r="A8439" s="3">
        <v>4566</v>
      </c>
      <c r="B8439" s="35">
        <v>45456</v>
      </c>
      <c r="C8439" s="3" t="s">
        <v>466</v>
      </c>
      <c r="D8439" s="3" t="s">
        <v>256</v>
      </c>
      <c r="E8439" s="3" t="s">
        <v>286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8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No_1</v>
      </c>
      <c r="O8439" s="3">
        <f>VLOOKUP(Vata_Sales[[#This Row],[Product Name]],Category_table[#Data],3,0)</f>
        <v>1</v>
      </c>
    </row>
    <row r="8440" spans="1:15" ht="25.5" customHeight="1" x14ac:dyDescent="0.25">
      <c r="A8440" s="3">
        <v>4566</v>
      </c>
      <c r="B8440" s="35">
        <v>45456</v>
      </c>
      <c r="C8440" s="3" t="s">
        <v>466</v>
      </c>
      <c r="D8440" s="3" t="s">
        <v>32</v>
      </c>
      <c r="E8440" s="3" t="s">
        <v>286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8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</row>
    <row r="8441" spans="1:15" ht="25.5" customHeight="1" x14ac:dyDescent="0.25">
      <c r="A8441" s="3">
        <v>4567</v>
      </c>
      <c r="B8441" s="35">
        <v>45456</v>
      </c>
      <c r="C8441" s="3" t="s">
        <v>913</v>
      </c>
      <c r="D8441" s="3" t="s">
        <v>256</v>
      </c>
      <c r="E8441" s="3" t="s">
        <v>286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8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No_1</v>
      </c>
      <c r="O8441" s="3">
        <f>VLOOKUP(Vata_Sales[[#This Row],[Product Name]],Category_table[#Data],3,0)</f>
        <v>1</v>
      </c>
    </row>
    <row r="8442" spans="1:15" ht="25.5" customHeight="1" x14ac:dyDescent="0.25">
      <c r="A8442" s="3">
        <v>4568</v>
      </c>
      <c r="B8442" s="35">
        <v>45456</v>
      </c>
      <c r="C8442" s="3" t="s">
        <v>419</v>
      </c>
      <c r="D8442" s="3" t="s">
        <v>205</v>
      </c>
      <c r="E8442" s="3" t="s">
        <v>286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8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</row>
    <row r="8443" spans="1:15" ht="25.5" customHeight="1" x14ac:dyDescent="0.25">
      <c r="A8443" s="3">
        <v>4569</v>
      </c>
      <c r="B8443" s="35">
        <v>45456</v>
      </c>
      <c r="C8443" s="3" t="s">
        <v>1040</v>
      </c>
      <c r="D8443" s="3" t="s">
        <v>256</v>
      </c>
      <c r="E8443" s="3" t="s">
        <v>286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8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No_1</v>
      </c>
      <c r="O8443" s="3">
        <f>VLOOKUP(Vata_Sales[[#This Row],[Product Name]],Category_table[#Data],3,0)</f>
        <v>1</v>
      </c>
    </row>
    <row r="8444" spans="1:15" ht="25.5" customHeight="1" x14ac:dyDescent="0.25">
      <c r="A8444" s="3">
        <v>4570</v>
      </c>
      <c r="B8444" s="35">
        <v>45458</v>
      </c>
      <c r="C8444" s="3" t="s">
        <v>1040</v>
      </c>
      <c r="D8444" s="3" t="s">
        <v>256</v>
      </c>
      <c r="E8444" s="3" t="s">
        <v>286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8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No_1</v>
      </c>
      <c r="O8444" s="3">
        <f>VLOOKUP(Vata_Sales[[#This Row],[Product Name]],Category_table[#Data],3,0)</f>
        <v>1</v>
      </c>
    </row>
    <row r="8445" spans="1:15" ht="25.5" customHeight="1" x14ac:dyDescent="0.25">
      <c r="A8445" s="3">
        <v>4571</v>
      </c>
      <c r="B8445" s="35">
        <v>45458</v>
      </c>
      <c r="C8445" s="3" t="s">
        <v>153</v>
      </c>
      <c r="D8445" s="3" t="s">
        <v>166</v>
      </c>
      <c r="E8445" s="3" t="s">
        <v>286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8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No_3</v>
      </c>
      <c r="O8445" s="3">
        <f>VLOOKUP(Vata_Sales[[#This Row],[Product Name]],Category_table[#Data],3,0)</f>
        <v>5</v>
      </c>
    </row>
    <row r="8446" spans="1:15" ht="25.5" customHeight="1" x14ac:dyDescent="0.25">
      <c r="A8446" s="3">
        <v>4572</v>
      </c>
      <c r="B8446" s="35">
        <v>45458</v>
      </c>
      <c r="C8446" s="3" t="s">
        <v>904</v>
      </c>
      <c r="D8446" s="3" t="s">
        <v>256</v>
      </c>
      <c r="E8446" s="3" t="s">
        <v>286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8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No_1</v>
      </c>
      <c r="O8446" s="3">
        <f>VLOOKUP(Vata_Sales[[#This Row],[Product Name]],Category_table[#Data],3,0)</f>
        <v>1</v>
      </c>
    </row>
    <row r="8447" spans="1:15" ht="25.5" customHeight="1" x14ac:dyDescent="0.25">
      <c r="A8447" s="3">
        <v>4573</v>
      </c>
      <c r="B8447" s="35">
        <v>45458</v>
      </c>
      <c r="C8447" s="3" t="s">
        <v>153</v>
      </c>
      <c r="D8447" s="3" t="s">
        <v>256</v>
      </c>
      <c r="E8447" s="3" t="s">
        <v>286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8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No_1</v>
      </c>
      <c r="O8447" s="3">
        <f>VLOOKUP(Vata_Sales[[#This Row],[Product Name]],Category_table[#Data],3,0)</f>
        <v>1</v>
      </c>
    </row>
    <row r="8448" spans="1:15" ht="25.5" customHeight="1" x14ac:dyDescent="0.25">
      <c r="A8448" s="3">
        <v>4574</v>
      </c>
      <c r="B8448" s="35">
        <v>45458</v>
      </c>
      <c r="C8448" s="3" t="s">
        <v>1040</v>
      </c>
      <c r="D8448" s="3" t="s">
        <v>256</v>
      </c>
      <c r="E8448" s="3" t="s">
        <v>286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8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No_1</v>
      </c>
      <c r="O8448" s="3">
        <f>VLOOKUP(Vata_Sales[[#This Row],[Product Name]],Category_table[#Data],3,0)</f>
        <v>1</v>
      </c>
    </row>
    <row r="8449" spans="1:15" ht="25.5" customHeight="1" x14ac:dyDescent="0.25">
      <c r="A8449" s="3">
        <v>4575</v>
      </c>
      <c r="B8449" s="35">
        <v>45458</v>
      </c>
      <c r="C8449" s="3" t="s">
        <v>929</v>
      </c>
      <c r="D8449" s="3" t="s">
        <v>256</v>
      </c>
      <c r="E8449" s="3" t="s">
        <v>286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8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No_1</v>
      </c>
      <c r="O8449" s="3">
        <f>VLOOKUP(Vata_Sales[[#This Row],[Product Name]],Category_table[#Data],3,0)</f>
        <v>1</v>
      </c>
    </row>
    <row r="8450" spans="1:15" ht="25.5" customHeight="1" x14ac:dyDescent="0.25">
      <c r="A8450" s="3">
        <v>4576</v>
      </c>
      <c r="B8450" s="35">
        <v>45458</v>
      </c>
      <c r="C8450" s="3" t="s">
        <v>913</v>
      </c>
      <c r="D8450" s="3" t="s">
        <v>947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8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</row>
    <row r="8451" spans="1:15" ht="25.5" customHeight="1" x14ac:dyDescent="0.25">
      <c r="A8451" s="3">
        <v>4577</v>
      </c>
      <c r="B8451" s="35">
        <v>45458</v>
      </c>
      <c r="C8451" s="3" t="s">
        <v>812</v>
      </c>
      <c r="D8451" s="3" t="s">
        <v>1025</v>
      </c>
      <c r="E8451" s="3" t="s">
        <v>863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8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</row>
    <row r="8452" spans="1:15" ht="25.5" customHeight="1" x14ac:dyDescent="0.25">
      <c r="A8452" s="3">
        <v>4578</v>
      </c>
      <c r="B8452" s="35">
        <v>45458</v>
      </c>
      <c r="C8452" s="3" t="s">
        <v>913</v>
      </c>
      <c r="D8452" s="3" t="s">
        <v>1025</v>
      </c>
      <c r="E8452" s="3" t="s">
        <v>863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8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</row>
    <row r="8453" spans="1:15" ht="25.5" customHeight="1" x14ac:dyDescent="0.25">
      <c r="A8453" s="3">
        <v>4579</v>
      </c>
      <c r="B8453" s="35">
        <v>45458</v>
      </c>
      <c r="C8453" s="3" t="s">
        <v>929</v>
      </c>
      <c r="D8453" s="3" t="s">
        <v>32</v>
      </c>
      <c r="E8453" s="3" t="s">
        <v>286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8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</row>
    <row r="8454" spans="1:15" ht="25.5" customHeight="1" x14ac:dyDescent="0.25">
      <c r="A8454" s="3">
        <v>4580</v>
      </c>
      <c r="B8454" s="35">
        <v>45458</v>
      </c>
      <c r="C8454" s="3" t="s">
        <v>929</v>
      </c>
      <c r="D8454" s="3" t="s">
        <v>256</v>
      </c>
      <c r="E8454" s="3" t="s">
        <v>286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8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No_1</v>
      </c>
      <c r="O8454" s="3">
        <f>VLOOKUP(Vata_Sales[[#This Row],[Product Name]],Category_table[#Data],3,0)</f>
        <v>1</v>
      </c>
    </row>
    <row r="8455" spans="1:15" ht="25.5" customHeight="1" x14ac:dyDescent="0.25">
      <c r="A8455" s="3">
        <v>4581</v>
      </c>
      <c r="B8455" s="35">
        <v>45458</v>
      </c>
      <c r="C8455" s="3" t="s">
        <v>928</v>
      </c>
      <c r="D8455" s="3" t="s">
        <v>1025</v>
      </c>
      <c r="E8455" s="3" t="s">
        <v>863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8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</row>
    <row r="8456" spans="1:15" ht="25.5" customHeight="1" x14ac:dyDescent="0.25">
      <c r="A8456" s="3">
        <v>4582</v>
      </c>
      <c r="B8456" s="35">
        <v>45459</v>
      </c>
      <c r="C8456" s="3" t="s">
        <v>812</v>
      </c>
      <c r="D8456" s="3" t="s">
        <v>165</v>
      </c>
      <c r="E8456" s="3" t="s">
        <v>286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8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No_2</v>
      </c>
      <c r="O8456" s="3">
        <f>VLOOKUP(Vata_Sales[[#This Row],[Product Name]],Category_table[#Data],3,0)</f>
        <v>3</v>
      </c>
    </row>
    <row r="8457" spans="1:15" ht="25.5" customHeight="1" x14ac:dyDescent="0.25">
      <c r="A8457" s="3">
        <v>4583</v>
      </c>
      <c r="B8457" s="35">
        <v>45459</v>
      </c>
      <c r="C8457" s="3" t="s">
        <v>913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8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</row>
    <row r="8458" spans="1:15" ht="25.5" customHeight="1" x14ac:dyDescent="0.25">
      <c r="A8458" s="3">
        <v>4584</v>
      </c>
      <c r="B8458" s="35">
        <v>45459</v>
      </c>
      <c r="C8458" s="3" t="s">
        <v>812</v>
      </c>
      <c r="D8458" s="3" t="s">
        <v>205</v>
      </c>
      <c r="E8458" s="3" t="s">
        <v>286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8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</row>
    <row r="8459" spans="1:15" ht="25.5" customHeight="1" x14ac:dyDescent="0.25">
      <c r="A8459" s="3">
        <v>4585</v>
      </c>
      <c r="B8459" s="35">
        <v>45459</v>
      </c>
      <c r="C8459" s="3" t="s">
        <v>946</v>
      </c>
      <c r="D8459" s="3" t="s">
        <v>256</v>
      </c>
      <c r="E8459" s="3" t="s">
        <v>286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8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No_1</v>
      </c>
      <c r="O8459" s="3">
        <f>VLOOKUP(Vata_Sales[[#This Row],[Product Name]],Category_table[#Data],3,0)</f>
        <v>1</v>
      </c>
    </row>
    <row r="8460" spans="1:15" ht="25.5" customHeight="1" x14ac:dyDescent="0.25">
      <c r="A8460" s="3">
        <v>4586</v>
      </c>
      <c r="B8460" s="35">
        <v>45459</v>
      </c>
      <c r="C8460" s="3" t="s">
        <v>419</v>
      </c>
      <c r="D8460" s="3" t="s">
        <v>256</v>
      </c>
      <c r="E8460" s="3" t="s">
        <v>286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8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No_1</v>
      </c>
      <c r="O8460" s="3">
        <f>VLOOKUP(Vata_Sales[[#This Row],[Product Name]],Category_table[#Data],3,0)</f>
        <v>1</v>
      </c>
    </row>
    <row r="8461" spans="1:15" ht="25.5" customHeight="1" x14ac:dyDescent="0.25">
      <c r="A8461" s="3">
        <v>4587</v>
      </c>
      <c r="B8461" s="35">
        <v>45459</v>
      </c>
      <c r="C8461" s="3" t="s">
        <v>812</v>
      </c>
      <c r="D8461" s="3" t="s">
        <v>256</v>
      </c>
      <c r="E8461" s="3" t="s">
        <v>286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8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No_1</v>
      </c>
      <c r="O8461" s="3">
        <f>VLOOKUP(Vata_Sales[[#This Row],[Product Name]],Category_table[#Data],3,0)</f>
        <v>1</v>
      </c>
    </row>
    <row r="8462" spans="1:15" ht="25.5" customHeight="1" x14ac:dyDescent="0.25">
      <c r="A8462" s="3">
        <v>4588</v>
      </c>
      <c r="B8462" s="35">
        <v>45462</v>
      </c>
      <c r="C8462" s="3" t="s">
        <v>812</v>
      </c>
      <c r="D8462" s="3" t="s">
        <v>256</v>
      </c>
      <c r="E8462" s="3" t="s">
        <v>286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8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No_1</v>
      </c>
      <c r="O8462" s="3">
        <f>VLOOKUP(Vata_Sales[[#This Row],[Product Name]],Category_table[#Data],3,0)</f>
        <v>1</v>
      </c>
    </row>
    <row r="8463" spans="1:15" ht="25.5" customHeight="1" x14ac:dyDescent="0.25">
      <c r="A8463" s="3">
        <v>4589</v>
      </c>
      <c r="B8463" s="35">
        <v>45462</v>
      </c>
      <c r="C8463" s="3" t="s">
        <v>153</v>
      </c>
      <c r="D8463" s="3" t="s">
        <v>165</v>
      </c>
      <c r="E8463" s="3" t="s">
        <v>286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8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No_2</v>
      </c>
      <c r="O8463" s="3">
        <f>VLOOKUP(Vata_Sales[[#This Row],[Product Name]],Category_table[#Data],3,0)</f>
        <v>3</v>
      </c>
    </row>
    <row r="8464" spans="1:15" ht="25.5" customHeight="1" x14ac:dyDescent="0.25">
      <c r="A8464" s="3">
        <v>4590</v>
      </c>
      <c r="B8464" s="35">
        <v>45462</v>
      </c>
      <c r="C8464" s="3" t="s">
        <v>153</v>
      </c>
      <c r="D8464" s="3" t="s">
        <v>256</v>
      </c>
      <c r="E8464" s="3" t="s">
        <v>286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8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No_1</v>
      </c>
      <c r="O8464" s="3">
        <f>VLOOKUP(Vata_Sales[[#This Row],[Product Name]],Category_table[#Data],3,0)</f>
        <v>1</v>
      </c>
    </row>
    <row r="8465" spans="1:15" ht="25.5" customHeight="1" x14ac:dyDescent="0.25">
      <c r="A8465" s="3">
        <v>4591</v>
      </c>
      <c r="B8465" s="35">
        <v>45462</v>
      </c>
      <c r="C8465" s="3" t="s">
        <v>904</v>
      </c>
      <c r="D8465" s="3" t="s">
        <v>165</v>
      </c>
      <c r="E8465" s="3" t="s">
        <v>286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8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No_2</v>
      </c>
      <c r="O8465" s="3">
        <f>VLOOKUP(Vata_Sales[[#This Row],[Product Name]],Category_table[#Data],3,0)</f>
        <v>3</v>
      </c>
    </row>
    <row r="8466" spans="1:15" ht="25.5" customHeight="1" x14ac:dyDescent="0.25">
      <c r="A8466" s="3">
        <v>4592</v>
      </c>
      <c r="B8466" s="35">
        <v>45462</v>
      </c>
      <c r="C8466" s="3" t="s">
        <v>913</v>
      </c>
      <c r="D8466" s="3" t="s">
        <v>256</v>
      </c>
      <c r="E8466" s="3" t="s">
        <v>286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8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No_1</v>
      </c>
      <c r="O8466" s="3">
        <f>VLOOKUP(Vata_Sales[[#This Row],[Product Name]],Category_table[#Data],3,0)</f>
        <v>1</v>
      </c>
    </row>
    <row r="8467" spans="1:15" ht="25.5" customHeight="1" x14ac:dyDescent="0.25">
      <c r="A8467" s="3">
        <v>4593</v>
      </c>
      <c r="B8467" s="35">
        <v>45462</v>
      </c>
      <c r="C8467" s="3" t="s">
        <v>913</v>
      </c>
      <c r="D8467" s="3" t="s">
        <v>165</v>
      </c>
      <c r="E8467" s="3" t="s">
        <v>286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8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No_2</v>
      </c>
      <c r="O8467" s="3">
        <f>VLOOKUP(Vata_Sales[[#This Row],[Product Name]],Category_table[#Data],3,0)</f>
        <v>3</v>
      </c>
    </row>
    <row r="8468" spans="1:15" ht="25.5" customHeight="1" x14ac:dyDescent="0.25">
      <c r="A8468" s="3">
        <v>4594</v>
      </c>
      <c r="B8468" s="35">
        <v>45462</v>
      </c>
      <c r="C8468" s="3" t="s">
        <v>926</v>
      </c>
      <c r="D8468" s="3" t="s">
        <v>35</v>
      </c>
      <c r="E8468" s="3" t="s">
        <v>286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8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</row>
    <row r="8469" spans="1:15" ht="25.5" customHeight="1" x14ac:dyDescent="0.25">
      <c r="A8469" s="3">
        <v>4595</v>
      </c>
      <c r="B8469" s="35">
        <v>45462</v>
      </c>
      <c r="C8469" s="3" t="s">
        <v>913</v>
      </c>
      <c r="D8469" s="3" t="s">
        <v>1025</v>
      </c>
      <c r="E8469" s="3" t="s">
        <v>863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8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</row>
    <row r="8470" spans="1:15" ht="25.5" customHeight="1" x14ac:dyDescent="0.25">
      <c r="A8470" s="3">
        <v>4596</v>
      </c>
      <c r="B8470" s="35">
        <v>45464</v>
      </c>
      <c r="C8470" s="3" t="s">
        <v>928</v>
      </c>
      <c r="D8470" s="3" t="s">
        <v>165</v>
      </c>
      <c r="E8470" s="3" t="s">
        <v>286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8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No_2</v>
      </c>
      <c r="O8470" s="3">
        <f>VLOOKUP(Vata_Sales[[#This Row],[Product Name]],Category_table[#Data],3,0)</f>
        <v>3</v>
      </c>
    </row>
    <row r="8471" spans="1:15" ht="25.5" customHeight="1" x14ac:dyDescent="0.25">
      <c r="A8471" s="3">
        <v>4597</v>
      </c>
      <c r="B8471" s="35">
        <v>45464</v>
      </c>
      <c r="C8471" s="3" t="s">
        <v>153</v>
      </c>
      <c r="D8471" s="3" t="s">
        <v>256</v>
      </c>
      <c r="E8471" s="3" t="s">
        <v>286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8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No_1</v>
      </c>
      <c r="O8471" s="3">
        <f>VLOOKUP(Vata_Sales[[#This Row],[Product Name]],Category_table[#Data],3,0)</f>
        <v>1</v>
      </c>
    </row>
    <row r="8472" spans="1:15" ht="25.5" customHeight="1" x14ac:dyDescent="0.25">
      <c r="A8472" s="3">
        <v>4598</v>
      </c>
      <c r="B8472" s="35">
        <v>45464</v>
      </c>
      <c r="C8472" s="3" t="s">
        <v>303</v>
      </c>
      <c r="D8472" s="3" t="s">
        <v>165</v>
      </c>
      <c r="E8472" s="3" t="s">
        <v>286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8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No_2</v>
      </c>
      <c r="O8472" s="3">
        <f>VLOOKUP(Vata_Sales[[#This Row],[Product Name]],Category_table[#Data],3,0)</f>
        <v>3</v>
      </c>
    </row>
    <row r="8473" spans="1:15" ht="25.5" customHeight="1" x14ac:dyDescent="0.25">
      <c r="A8473" s="3">
        <v>4599</v>
      </c>
      <c r="B8473" s="35">
        <v>45465</v>
      </c>
      <c r="C8473" s="3" t="s">
        <v>153</v>
      </c>
      <c r="D8473" s="3" t="s">
        <v>205</v>
      </c>
      <c r="E8473" s="3" t="s">
        <v>286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8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</row>
    <row r="8474" spans="1:15" ht="25.5" customHeight="1" x14ac:dyDescent="0.25">
      <c r="A8474" s="3">
        <v>4600</v>
      </c>
      <c r="B8474" s="35">
        <v>45465</v>
      </c>
      <c r="C8474" s="3" t="s">
        <v>153</v>
      </c>
      <c r="D8474" s="3" t="s">
        <v>165</v>
      </c>
      <c r="E8474" s="3" t="s">
        <v>286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8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No_2</v>
      </c>
      <c r="O8474" s="3">
        <f>VLOOKUP(Vata_Sales[[#This Row],[Product Name]],Category_table[#Data],3,0)</f>
        <v>3</v>
      </c>
    </row>
    <row r="8475" spans="1:15" ht="25.5" customHeight="1" x14ac:dyDescent="0.25">
      <c r="A8475" s="3">
        <v>4601</v>
      </c>
      <c r="B8475" s="35">
        <v>45465</v>
      </c>
      <c r="C8475" s="3" t="s">
        <v>913</v>
      </c>
      <c r="D8475" s="3" t="s">
        <v>165</v>
      </c>
      <c r="E8475" s="3" t="s">
        <v>286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8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No_2</v>
      </c>
      <c r="O8475" s="3">
        <f>VLOOKUP(Vata_Sales[[#This Row],[Product Name]],Category_table[#Data],3,0)</f>
        <v>3</v>
      </c>
    </row>
    <row r="8476" spans="1:15" ht="25.5" customHeight="1" x14ac:dyDescent="0.25">
      <c r="A8476" s="3">
        <v>4602</v>
      </c>
      <c r="B8476" s="35">
        <v>45465</v>
      </c>
      <c r="C8476" s="3" t="s">
        <v>913</v>
      </c>
      <c r="D8476" s="3" t="s">
        <v>1025</v>
      </c>
      <c r="E8476" s="3" t="s">
        <v>863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8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</row>
    <row r="8477" spans="1:15" ht="25.5" customHeight="1" x14ac:dyDescent="0.25">
      <c r="A8477" s="3">
        <v>4603</v>
      </c>
      <c r="B8477" s="35">
        <v>45465</v>
      </c>
      <c r="C8477" s="3" t="s">
        <v>153</v>
      </c>
      <c r="D8477" s="3" t="s">
        <v>205</v>
      </c>
      <c r="E8477" s="3" t="s">
        <v>286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8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</row>
    <row r="8478" spans="1:15" ht="25.5" customHeight="1" x14ac:dyDescent="0.25">
      <c r="A8478" s="3">
        <v>4604</v>
      </c>
      <c r="B8478" s="35">
        <v>45465</v>
      </c>
      <c r="C8478" s="3" t="s">
        <v>812</v>
      </c>
      <c r="D8478" s="3" t="s">
        <v>205</v>
      </c>
      <c r="E8478" s="3" t="s">
        <v>286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8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</row>
    <row r="8479" spans="1:15" ht="25.5" customHeight="1" x14ac:dyDescent="0.25">
      <c r="A8479" s="3">
        <v>4605</v>
      </c>
      <c r="B8479" s="35">
        <v>45465</v>
      </c>
      <c r="C8479" s="3" t="s">
        <v>913</v>
      </c>
      <c r="D8479" s="3" t="s">
        <v>1025</v>
      </c>
      <c r="E8479" s="3" t="s">
        <v>863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8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</row>
    <row r="8480" spans="1:15" ht="25.5" customHeight="1" x14ac:dyDescent="0.25">
      <c r="A8480" s="3">
        <v>4606</v>
      </c>
      <c r="B8480" s="35">
        <v>45465</v>
      </c>
      <c r="C8480" s="3" t="s">
        <v>1026</v>
      </c>
      <c r="D8480" s="3" t="s">
        <v>165</v>
      </c>
      <c r="E8480" s="3" t="s">
        <v>286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8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No_2</v>
      </c>
      <c r="O8480" s="3">
        <f>VLOOKUP(Vata_Sales[[#This Row],[Product Name]],Category_table[#Data],3,0)</f>
        <v>3</v>
      </c>
    </row>
    <row r="8481" spans="1:15" ht="25.5" customHeight="1" x14ac:dyDescent="0.25">
      <c r="A8481" s="3">
        <v>4607</v>
      </c>
      <c r="B8481" s="35">
        <v>45465</v>
      </c>
      <c r="C8481" s="3" t="s">
        <v>153</v>
      </c>
      <c r="D8481" s="3" t="s">
        <v>165</v>
      </c>
      <c r="E8481" s="3" t="s">
        <v>286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8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No_2</v>
      </c>
      <c r="O8481" s="3">
        <f>VLOOKUP(Vata_Sales[[#This Row],[Product Name]],Category_table[#Data],3,0)</f>
        <v>3</v>
      </c>
    </row>
    <row r="8482" spans="1:15" ht="25.5" customHeight="1" x14ac:dyDescent="0.25">
      <c r="A8482" s="3">
        <v>4608</v>
      </c>
      <c r="B8482" s="35">
        <v>45465</v>
      </c>
      <c r="C8482" s="3" t="s">
        <v>812</v>
      </c>
      <c r="D8482" s="3" t="s">
        <v>165</v>
      </c>
      <c r="E8482" s="3" t="s">
        <v>286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8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No_2</v>
      </c>
      <c r="O8482" s="3">
        <f>VLOOKUP(Vata_Sales[[#This Row],[Product Name]],Category_table[#Data],3,0)</f>
        <v>3</v>
      </c>
    </row>
    <row r="8483" spans="1:15" ht="25.5" customHeight="1" x14ac:dyDescent="0.25">
      <c r="A8483" s="3">
        <v>4609</v>
      </c>
      <c r="B8483" s="35">
        <v>45465</v>
      </c>
      <c r="C8483" s="3" t="s">
        <v>929</v>
      </c>
      <c r="D8483" s="3" t="s">
        <v>165</v>
      </c>
      <c r="E8483" s="3" t="s">
        <v>286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8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No_2</v>
      </c>
      <c r="O8483" s="3">
        <f>VLOOKUP(Vata_Sales[[#This Row],[Product Name]],Category_table[#Data],3,0)</f>
        <v>3</v>
      </c>
    </row>
    <row r="8484" spans="1:15" ht="25.5" customHeight="1" x14ac:dyDescent="0.25">
      <c r="A8484" s="3">
        <v>4609</v>
      </c>
      <c r="B8484" s="35">
        <v>45465</v>
      </c>
      <c r="C8484" s="3" t="s">
        <v>929</v>
      </c>
      <c r="D8484" s="3" t="s">
        <v>32</v>
      </c>
      <c r="E8484" s="3" t="s">
        <v>286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8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</row>
    <row r="8485" spans="1:15" ht="25.5" customHeight="1" x14ac:dyDescent="0.25">
      <c r="A8485" s="3">
        <v>4610</v>
      </c>
      <c r="B8485" s="35">
        <v>45466</v>
      </c>
      <c r="C8485" s="3" t="s">
        <v>812</v>
      </c>
      <c r="D8485" s="3" t="s">
        <v>256</v>
      </c>
      <c r="E8485" s="3" t="s">
        <v>286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8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No_1</v>
      </c>
      <c r="O8485" s="3">
        <f>VLOOKUP(Vata_Sales[[#This Row],[Product Name]],Category_table[#Data],3,0)</f>
        <v>1</v>
      </c>
    </row>
    <row r="8486" spans="1:15" ht="25.5" customHeight="1" x14ac:dyDescent="0.25">
      <c r="A8486" s="3">
        <v>4611</v>
      </c>
      <c r="B8486" s="35">
        <v>45466</v>
      </c>
      <c r="C8486" s="3" t="s">
        <v>812</v>
      </c>
      <c r="D8486" s="3" t="s">
        <v>165</v>
      </c>
      <c r="E8486" s="3" t="s">
        <v>286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8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No_2</v>
      </c>
      <c r="O8486" s="3">
        <f>VLOOKUP(Vata_Sales[[#This Row],[Product Name]],Category_table[#Data],3,0)</f>
        <v>3</v>
      </c>
    </row>
    <row r="8487" spans="1:15" ht="25.5" customHeight="1" x14ac:dyDescent="0.25">
      <c r="A8487" s="3">
        <v>4612</v>
      </c>
      <c r="B8487" s="35">
        <v>45466</v>
      </c>
      <c r="C8487" s="3" t="s">
        <v>904</v>
      </c>
      <c r="D8487" s="3" t="s">
        <v>256</v>
      </c>
      <c r="E8487" s="3" t="s">
        <v>286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8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No_1</v>
      </c>
      <c r="O8487" s="3">
        <f>VLOOKUP(Vata_Sales[[#This Row],[Product Name]],Category_table[#Data],3,0)</f>
        <v>1</v>
      </c>
    </row>
    <row r="8488" spans="1:15" ht="25.5" customHeight="1" x14ac:dyDescent="0.25">
      <c r="A8488" s="3">
        <v>4613</v>
      </c>
      <c r="B8488" s="35">
        <v>45466</v>
      </c>
      <c r="C8488" s="3" t="s">
        <v>968</v>
      </c>
      <c r="D8488" s="3" t="s">
        <v>256</v>
      </c>
      <c r="E8488" s="3" t="s">
        <v>286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8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No_1</v>
      </c>
      <c r="O8488" s="3">
        <f>VLOOKUP(Vata_Sales[[#This Row],[Product Name]],Category_table[#Data],3,0)</f>
        <v>1</v>
      </c>
    </row>
    <row r="8489" spans="1:15" ht="25.5" customHeight="1" x14ac:dyDescent="0.25">
      <c r="A8489" s="3">
        <v>4614</v>
      </c>
      <c r="B8489" s="35">
        <v>45466</v>
      </c>
      <c r="C8489" s="3" t="s">
        <v>927</v>
      </c>
      <c r="D8489" s="3" t="s">
        <v>256</v>
      </c>
      <c r="E8489" s="3" t="s">
        <v>286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8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No_1</v>
      </c>
      <c r="O8489" s="3">
        <f>VLOOKUP(Vata_Sales[[#This Row],[Product Name]],Category_table[#Data],3,0)</f>
        <v>1</v>
      </c>
    </row>
    <row r="8490" spans="1:15" ht="25.5" customHeight="1" x14ac:dyDescent="0.25">
      <c r="A8490" s="3">
        <v>4615</v>
      </c>
      <c r="B8490" s="35">
        <v>45467</v>
      </c>
      <c r="C8490" s="3" t="s">
        <v>927</v>
      </c>
      <c r="D8490" s="3" t="s">
        <v>256</v>
      </c>
      <c r="E8490" s="3" t="s">
        <v>286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8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No_1</v>
      </c>
      <c r="O8490" s="3">
        <f>VLOOKUP(Vata_Sales[[#This Row],[Product Name]],Category_table[#Data],3,0)</f>
        <v>1</v>
      </c>
    </row>
    <row r="8491" spans="1:15" ht="25.5" customHeight="1" x14ac:dyDescent="0.25">
      <c r="A8491" s="3">
        <v>4616</v>
      </c>
      <c r="B8491" s="35">
        <v>45467</v>
      </c>
      <c r="C8491" s="3" t="s">
        <v>153</v>
      </c>
      <c r="D8491" s="3" t="s">
        <v>256</v>
      </c>
      <c r="E8491" s="3" t="s">
        <v>286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8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No_1</v>
      </c>
      <c r="O8491" s="3">
        <f>VLOOKUP(Vata_Sales[[#This Row],[Product Name]],Category_table[#Data],3,0)</f>
        <v>1</v>
      </c>
    </row>
    <row r="8492" spans="1:15" ht="25.5" customHeight="1" x14ac:dyDescent="0.25">
      <c r="A8492" s="3">
        <v>4617</v>
      </c>
      <c r="B8492" s="35">
        <v>45467</v>
      </c>
      <c r="C8492" s="3" t="s">
        <v>153</v>
      </c>
      <c r="D8492" s="3" t="s">
        <v>256</v>
      </c>
      <c r="E8492" s="3" t="s">
        <v>286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8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No_1</v>
      </c>
      <c r="O8492" s="3">
        <f>VLOOKUP(Vata_Sales[[#This Row],[Product Name]],Category_table[#Data],3,0)</f>
        <v>1</v>
      </c>
    </row>
    <row r="8493" spans="1:15" ht="25.5" customHeight="1" x14ac:dyDescent="0.25">
      <c r="A8493" s="3">
        <v>4618</v>
      </c>
      <c r="B8493" s="35">
        <v>45467</v>
      </c>
      <c r="C8493" s="3" t="s">
        <v>167</v>
      </c>
      <c r="D8493" s="3" t="s">
        <v>32</v>
      </c>
      <c r="E8493" s="3" t="s">
        <v>286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8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</row>
    <row r="8494" spans="1:15" ht="25.5" customHeight="1" x14ac:dyDescent="0.25">
      <c r="A8494" s="3">
        <v>4619</v>
      </c>
      <c r="B8494" s="35">
        <v>45468</v>
      </c>
      <c r="C8494" s="3" t="s">
        <v>167</v>
      </c>
      <c r="D8494" s="3" t="s">
        <v>32</v>
      </c>
      <c r="E8494" s="3" t="s">
        <v>286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8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</row>
    <row r="8495" spans="1:15" ht="25.5" customHeight="1" x14ac:dyDescent="0.25">
      <c r="A8495" s="3">
        <v>4620</v>
      </c>
      <c r="B8495" s="35">
        <v>45468</v>
      </c>
      <c r="C8495" s="3" t="s">
        <v>924</v>
      </c>
      <c r="D8495" s="3" t="s">
        <v>256</v>
      </c>
      <c r="E8495" s="3" t="s">
        <v>286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8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No_1</v>
      </c>
      <c r="O8495" s="3">
        <f>VLOOKUP(Vata_Sales[[#This Row],[Product Name]],Category_table[#Data],3,0)</f>
        <v>1</v>
      </c>
    </row>
    <row r="8496" spans="1:15" ht="25.5" customHeight="1" x14ac:dyDescent="0.25">
      <c r="A8496" s="3">
        <v>4621</v>
      </c>
      <c r="B8496" s="35">
        <v>45468</v>
      </c>
      <c r="C8496" s="3" t="s">
        <v>929</v>
      </c>
      <c r="D8496" s="3" t="s">
        <v>165</v>
      </c>
      <c r="E8496" s="3" t="s">
        <v>286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8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No_2</v>
      </c>
      <c r="O8496" s="3">
        <f>VLOOKUP(Vata_Sales[[#This Row],[Product Name]],Category_table[#Data],3,0)</f>
        <v>3</v>
      </c>
    </row>
    <row r="8497" spans="1:15" ht="25.5" customHeight="1" x14ac:dyDescent="0.25">
      <c r="A8497" s="3">
        <v>4622</v>
      </c>
      <c r="B8497" s="35">
        <v>45468</v>
      </c>
      <c r="C8497" s="3" t="s">
        <v>929</v>
      </c>
      <c r="D8497" s="3" t="s">
        <v>1025</v>
      </c>
      <c r="E8497" s="3" t="s">
        <v>863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8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</row>
    <row r="8498" spans="1:15" ht="25.5" customHeight="1" x14ac:dyDescent="0.25">
      <c r="A8498" s="3">
        <v>4623</v>
      </c>
      <c r="B8498" s="35">
        <v>45468</v>
      </c>
      <c r="C8498" s="3" t="s">
        <v>913</v>
      </c>
      <c r="D8498" s="3" t="s">
        <v>35</v>
      </c>
      <c r="E8498" s="3" t="s">
        <v>286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8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</row>
    <row r="8499" spans="1:15" ht="25.5" customHeight="1" x14ac:dyDescent="0.25">
      <c r="A8499" s="3">
        <v>4624</v>
      </c>
      <c r="B8499" s="35">
        <v>45468</v>
      </c>
      <c r="C8499" s="3" t="s">
        <v>929</v>
      </c>
      <c r="D8499" s="3" t="s">
        <v>1025</v>
      </c>
      <c r="E8499" s="3" t="s">
        <v>286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8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</row>
    <row r="8500" spans="1:15" ht="25.5" customHeight="1" x14ac:dyDescent="0.25">
      <c r="A8500" s="3">
        <v>4625</v>
      </c>
      <c r="B8500" s="35">
        <v>45468</v>
      </c>
      <c r="C8500" s="3" t="s">
        <v>812</v>
      </c>
      <c r="D8500" s="3" t="s">
        <v>35</v>
      </c>
      <c r="E8500" s="3" t="s">
        <v>286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8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</row>
    <row r="8501" spans="1:15" ht="25.5" customHeight="1" x14ac:dyDescent="0.25">
      <c r="A8501" s="3">
        <v>4626</v>
      </c>
      <c r="B8501" s="35">
        <v>45468</v>
      </c>
      <c r="C8501" s="3" t="s">
        <v>812</v>
      </c>
      <c r="D8501" s="3" t="s">
        <v>256</v>
      </c>
      <c r="E8501" s="3" t="s">
        <v>286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8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No_1</v>
      </c>
      <c r="O8501" s="3">
        <f>VLOOKUP(Vata_Sales[[#This Row],[Product Name]],Category_table[#Data],3,0)</f>
        <v>1</v>
      </c>
    </row>
    <row r="8502" spans="1:15" ht="25.5" customHeight="1" x14ac:dyDescent="0.25">
      <c r="A8502" s="3">
        <v>4627</v>
      </c>
      <c r="B8502" s="35">
        <v>45468</v>
      </c>
      <c r="C8502" s="3" t="s">
        <v>913</v>
      </c>
      <c r="D8502" s="3" t="s">
        <v>35</v>
      </c>
      <c r="E8502" s="3" t="s">
        <v>286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8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</row>
    <row r="8503" spans="1:15" ht="25.5" customHeight="1" x14ac:dyDescent="0.25">
      <c r="A8503" s="3">
        <v>4628</v>
      </c>
      <c r="B8503" s="35">
        <v>45468</v>
      </c>
      <c r="C8503" s="3" t="s">
        <v>812</v>
      </c>
      <c r="D8503" s="3" t="s">
        <v>165</v>
      </c>
      <c r="E8503" s="3" t="s">
        <v>286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8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No_2</v>
      </c>
      <c r="O8503" s="3">
        <f>VLOOKUP(Vata_Sales[[#This Row],[Product Name]],Category_table[#Data],3,0)</f>
        <v>3</v>
      </c>
    </row>
    <row r="8504" spans="1:15" ht="25.5" customHeight="1" x14ac:dyDescent="0.25">
      <c r="A8504" s="3">
        <v>4629</v>
      </c>
      <c r="B8504" s="35">
        <v>45469</v>
      </c>
      <c r="C8504" s="3" t="s">
        <v>153</v>
      </c>
      <c r="D8504" s="3" t="s">
        <v>256</v>
      </c>
      <c r="E8504" s="3" t="s">
        <v>286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8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No_1</v>
      </c>
      <c r="O8504" s="3">
        <f>VLOOKUP(Vata_Sales[[#This Row],[Product Name]],Category_table[#Data],3,0)</f>
        <v>1</v>
      </c>
    </row>
    <row r="8505" spans="1:15" ht="25.5" customHeight="1" x14ac:dyDescent="0.25">
      <c r="A8505" s="3">
        <v>4630</v>
      </c>
      <c r="B8505" s="35">
        <v>45469</v>
      </c>
      <c r="C8505" s="3" t="s">
        <v>913</v>
      </c>
      <c r="D8505" s="3" t="s">
        <v>256</v>
      </c>
      <c r="E8505" s="3" t="s">
        <v>286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8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No_1</v>
      </c>
      <c r="O8505" s="3">
        <f>VLOOKUP(Vata_Sales[[#This Row],[Product Name]],Category_table[#Data],3,0)</f>
        <v>1</v>
      </c>
    </row>
    <row r="8506" spans="1:15" ht="25.5" customHeight="1" x14ac:dyDescent="0.25">
      <c r="A8506" s="3">
        <v>4631</v>
      </c>
      <c r="B8506" s="35">
        <v>45469</v>
      </c>
      <c r="C8506" s="3" t="s">
        <v>812</v>
      </c>
      <c r="D8506" s="3" t="s">
        <v>256</v>
      </c>
      <c r="E8506" s="3" t="s">
        <v>286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8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No_1</v>
      </c>
      <c r="O8506" s="3">
        <f>VLOOKUP(Vata_Sales[[#This Row],[Product Name]],Category_table[#Data],3,0)</f>
        <v>1</v>
      </c>
    </row>
    <row r="8507" spans="1:15" ht="25.5" customHeight="1" x14ac:dyDescent="0.25">
      <c r="A8507" s="3">
        <v>4631</v>
      </c>
      <c r="B8507" s="35">
        <v>45469</v>
      </c>
      <c r="C8507" s="3" t="s">
        <v>812</v>
      </c>
      <c r="D8507" s="3" t="s">
        <v>32</v>
      </c>
      <c r="E8507" s="3" t="s">
        <v>286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8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</row>
    <row r="8508" spans="1:15" ht="25.5" customHeight="1" x14ac:dyDescent="0.25">
      <c r="A8508" s="3">
        <v>4632</v>
      </c>
      <c r="B8508" s="35">
        <v>45469</v>
      </c>
      <c r="C8508" s="3" t="s">
        <v>153</v>
      </c>
      <c r="D8508" s="3" t="s">
        <v>256</v>
      </c>
      <c r="E8508" s="3" t="s">
        <v>286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8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No_1</v>
      </c>
      <c r="O8508" s="3">
        <f>VLOOKUP(Vata_Sales[[#This Row],[Product Name]],Category_table[#Data],3,0)</f>
        <v>1</v>
      </c>
    </row>
    <row r="8509" spans="1:15" ht="25.5" customHeight="1" x14ac:dyDescent="0.25">
      <c r="A8509" s="3">
        <v>4633</v>
      </c>
      <c r="B8509" s="35">
        <v>45469</v>
      </c>
      <c r="C8509" s="3" t="s">
        <v>929</v>
      </c>
      <c r="D8509" s="3" t="s">
        <v>256</v>
      </c>
      <c r="E8509" s="3" t="s">
        <v>286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8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No_1</v>
      </c>
      <c r="O8509" s="3">
        <f>VLOOKUP(Vata_Sales[[#This Row],[Product Name]],Category_table[#Data],3,0)</f>
        <v>1</v>
      </c>
    </row>
    <row r="8510" spans="1:15" ht="25.5" customHeight="1" x14ac:dyDescent="0.25">
      <c r="A8510" s="3">
        <v>4633</v>
      </c>
      <c r="B8510" s="35">
        <v>45469</v>
      </c>
      <c r="C8510" s="3" t="s">
        <v>929</v>
      </c>
      <c r="D8510" s="3" t="s">
        <v>205</v>
      </c>
      <c r="E8510" s="3" t="s">
        <v>286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8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</row>
    <row r="8511" spans="1:15" ht="25.5" customHeight="1" x14ac:dyDescent="0.25">
      <c r="A8511" s="3">
        <v>4634</v>
      </c>
      <c r="B8511" s="35">
        <v>45469</v>
      </c>
      <c r="C8511" s="3" t="s">
        <v>167</v>
      </c>
      <c r="D8511" s="3" t="s">
        <v>165</v>
      </c>
      <c r="E8511" s="3" t="s">
        <v>286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8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No_2</v>
      </c>
      <c r="O8511" s="3">
        <f>VLOOKUP(Vata_Sales[[#This Row],[Product Name]],Category_table[#Data],3,0)</f>
        <v>3</v>
      </c>
    </row>
    <row r="8512" spans="1:15" ht="25.5" customHeight="1" x14ac:dyDescent="0.25">
      <c r="A8512" s="3">
        <v>4635</v>
      </c>
      <c r="B8512" s="35">
        <v>45469</v>
      </c>
      <c r="C8512" s="3" t="s">
        <v>929</v>
      </c>
      <c r="D8512" s="3" t="s">
        <v>205</v>
      </c>
      <c r="E8512" s="3" t="s">
        <v>286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8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</row>
    <row r="8513" spans="1:15" ht="25.5" customHeight="1" x14ac:dyDescent="0.25">
      <c r="A8513" s="3">
        <v>4636</v>
      </c>
      <c r="B8513" s="35">
        <v>45469</v>
      </c>
      <c r="C8513" s="3" t="s">
        <v>929</v>
      </c>
      <c r="D8513" s="3" t="s">
        <v>165</v>
      </c>
      <c r="E8513" s="3" t="s">
        <v>286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8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No_2</v>
      </c>
      <c r="O8513" s="3">
        <f>VLOOKUP(Vata_Sales[[#This Row],[Product Name]],Category_table[#Data],3,0)</f>
        <v>3</v>
      </c>
    </row>
    <row r="8514" spans="1:15" ht="25.5" customHeight="1" x14ac:dyDescent="0.25">
      <c r="A8514" s="3">
        <v>4637</v>
      </c>
      <c r="B8514" s="35">
        <v>45469</v>
      </c>
      <c r="C8514" s="3" t="s">
        <v>812</v>
      </c>
      <c r="D8514" s="3" t="s">
        <v>256</v>
      </c>
      <c r="E8514" s="3" t="s">
        <v>286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8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No_1</v>
      </c>
      <c r="O8514" s="3">
        <f>VLOOKUP(Vata_Sales[[#This Row],[Product Name]],Category_table[#Data],3,0)</f>
        <v>1</v>
      </c>
    </row>
    <row r="8515" spans="1:15" ht="25.5" customHeight="1" x14ac:dyDescent="0.25">
      <c r="A8515" s="3">
        <v>4638</v>
      </c>
      <c r="B8515" s="35">
        <v>45469</v>
      </c>
      <c r="C8515" s="3" t="s">
        <v>913</v>
      </c>
      <c r="D8515" s="3" t="s">
        <v>35</v>
      </c>
      <c r="E8515" s="3" t="s">
        <v>286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8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</row>
    <row r="8516" spans="1:15" ht="25.5" customHeight="1" x14ac:dyDescent="0.25">
      <c r="A8516" s="3">
        <v>4639</v>
      </c>
      <c r="B8516" s="35">
        <v>45469</v>
      </c>
      <c r="C8516" s="3" t="s">
        <v>1128</v>
      </c>
      <c r="D8516" s="3" t="s">
        <v>166</v>
      </c>
      <c r="E8516" s="3" t="s">
        <v>286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8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No_3</v>
      </c>
      <c r="O8516" s="3">
        <f>VLOOKUP(Vata_Sales[[#This Row],[Product Name]],Category_table[#Data],3,0)</f>
        <v>5</v>
      </c>
    </row>
    <row r="8517" spans="1:15" ht="25.5" customHeight="1" x14ac:dyDescent="0.25">
      <c r="A8517" s="3">
        <v>4640</v>
      </c>
      <c r="B8517" s="35">
        <v>45469</v>
      </c>
      <c r="C8517" s="3" t="s">
        <v>929</v>
      </c>
      <c r="D8517" s="3" t="s">
        <v>256</v>
      </c>
      <c r="E8517" s="3" t="s">
        <v>286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8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No_1</v>
      </c>
      <c r="O8517" s="3">
        <f>VLOOKUP(Vata_Sales[[#This Row],[Product Name]],Category_table[#Data],3,0)</f>
        <v>1</v>
      </c>
    </row>
    <row r="8518" spans="1:15" ht="25.5" customHeight="1" x14ac:dyDescent="0.25">
      <c r="A8518" s="3">
        <v>4641</v>
      </c>
      <c r="B8518" s="35">
        <v>45469</v>
      </c>
      <c r="C8518" s="3" t="s">
        <v>913</v>
      </c>
      <c r="D8518" s="3" t="s">
        <v>256</v>
      </c>
      <c r="E8518" s="3" t="s">
        <v>286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8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No_1</v>
      </c>
      <c r="O8518" s="3">
        <f>VLOOKUP(Vata_Sales[[#This Row],[Product Name]],Category_table[#Data],3,0)</f>
        <v>1</v>
      </c>
    </row>
    <row r="8519" spans="1:15" ht="25.5" customHeight="1" x14ac:dyDescent="0.25">
      <c r="A8519" s="3">
        <v>4642</v>
      </c>
      <c r="B8519" s="35">
        <v>45471</v>
      </c>
      <c r="C8519" s="3" t="s">
        <v>466</v>
      </c>
      <c r="D8519" s="3" t="s">
        <v>256</v>
      </c>
      <c r="E8519" s="3" t="s">
        <v>286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8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No_1</v>
      </c>
      <c r="O8519" s="3">
        <f>VLOOKUP(Vata_Sales[[#This Row],[Product Name]],Category_table[#Data],3,0)</f>
        <v>1</v>
      </c>
    </row>
    <row r="8520" spans="1:15" ht="25.5" customHeight="1" x14ac:dyDescent="0.25">
      <c r="A8520" s="3">
        <v>4643</v>
      </c>
      <c r="B8520" s="35">
        <v>45471</v>
      </c>
      <c r="C8520" s="3" t="s">
        <v>466</v>
      </c>
      <c r="D8520" s="3" t="s">
        <v>256</v>
      </c>
      <c r="E8520" s="3" t="s">
        <v>286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8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No_1</v>
      </c>
      <c r="O8520" s="3">
        <f>VLOOKUP(Vata_Sales[[#This Row],[Product Name]],Category_table[#Data],3,0)</f>
        <v>1</v>
      </c>
    </row>
    <row r="8521" spans="1:15" ht="25.5" customHeight="1" x14ac:dyDescent="0.25">
      <c r="A8521" s="3">
        <v>4644</v>
      </c>
      <c r="B8521" s="35">
        <v>45471</v>
      </c>
      <c r="C8521" s="3" t="s">
        <v>904</v>
      </c>
      <c r="D8521" s="3" t="s">
        <v>165</v>
      </c>
      <c r="E8521" s="3" t="s">
        <v>286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8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No_2</v>
      </c>
      <c r="O8521" s="3">
        <f>VLOOKUP(Vata_Sales[[#This Row],[Product Name]],Category_table[#Data],3,0)</f>
        <v>3</v>
      </c>
    </row>
    <row r="8522" spans="1:15" ht="25.5" customHeight="1" x14ac:dyDescent="0.25">
      <c r="A8522" s="3">
        <v>4645</v>
      </c>
      <c r="B8522" s="35">
        <v>45471</v>
      </c>
      <c r="C8522" s="3" t="s">
        <v>153</v>
      </c>
      <c r="D8522" s="3" t="s">
        <v>256</v>
      </c>
      <c r="E8522" s="3" t="s">
        <v>286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8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No_1</v>
      </c>
      <c r="O8522" s="3">
        <f>VLOOKUP(Vata_Sales[[#This Row],[Product Name]],Category_table[#Data],3,0)</f>
        <v>1</v>
      </c>
    </row>
    <row r="8523" spans="1:15" ht="25.5" customHeight="1" x14ac:dyDescent="0.25">
      <c r="A8523" s="3">
        <v>4646</v>
      </c>
      <c r="B8523" s="35">
        <v>45471</v>
      </c>
      <c r="C8523" s="3" t="s">
        <v>153</v>
      </c>
      <c r="D8523" s="3" t="s">
        <v>32</v>
      </c>
      <c r="E8523" s="3" t="s">
        <v>286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8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</row>
    <row r="8524" spans="1:15" ht="25.5" customHeight="1" x14ac:dyDescent="0.25">
      <c r="A8524" s="3">
        <v>4647</v>
      </c>
      <c r="B8524" s="35">
        <v>45471</v>
      </c>
      <c r="C8524" s="3" t="s">
        <v>153</v>
      </c>
      <c r="D8524" s="3" t="s">
        <v>256</v>
      </c>
      <c r="E8524" s="3" t="s">
        <v>286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8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No_1</v>
      </c>
      <c r="O8524" s="3">
        <f>VLOOKUP(Vata_Sales[[#This Row],[Product Name]],Category_table[#Data],3,0)</f>
        <v>1</v>
      </c>
    </row>
    <row r="8525" spans="1:15" ht="25.5" customHeight="1" x14ac:dyDescent="0.25">
      <c r="A8525" s="3">
        <v>4648</v>
      </c>
      <c r="B8525" s="35">
        <v>45471</v>
      </c>
      <c r="C8525" s="3" t="s">
        <v>153</v>
      </c>
      <c r="D8525" s="3" t="s">
        <v>165</v>
      </c>
      <c r="E8525" s="3" t="s">
        <v>286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8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No_2</v>
      </c>
      <c r="O8525" s="3">
        <f>VLOOKUP(Vata_Sales[[#This Row],[Product Name]],Category_table[#Data],3,0)</f>
        <v>3</v>
      </c>
    </row>
    <row r="8526" spans="1:15" ht="25.5" customHeight="1" x14ac:dyDescent="0.25">
      <c r="A8526" s="3">
        <v>4649</v>
      </c>
      <c r="B8526" s="35">
        <v>45471</v>
      </c>
      <c r="C8526" s="3" t="s">
        <v>812</v>
      </c>
      <c r="D8526" s="3" t="s">
        <v>32</v>
      </c>
      <c r="E8526" s="3" t="s">
        <v>286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8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</row>
    <row r="8527" spans="1:15" ht="25.5" customHeight="1" x14ac:dyDescent="0.25">
      <c r="A8527" s="3">
        <v>4650</v>
      </c>
      <c r="B8527" s="35">
        <v>45471</v>
      </c>
      <c r="C8527" s="3" t="s">
        <v>812</v>
      </c>
      <c r="D8527" s="3" t="s">
        <v>256</v>
      </c>
      <c r="E8527" s="3" t="s">
        <v>286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8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No_1</v>
      </c>
      <c r="O8527" s="3">
        <f>VLOOKUP(Vata_Sales[[#This Row],[Product Name]],Category_table[#Data],3,0)</f>
        <v>1</v>
      </c>
    </row>
    <row r="8528" spans="1:15" ht="25.5" customHeight="1" x14ac:dyDescent="0.25">
      <c r="A8528" s="3">
        <v>4651</v>
      </c>
      <c r="B8528" s="35">
        <v>45472</v>
      </c>
      <c r="C8528" s="3" t="s">
        <v>929</v>
      </c>
      <c r="D8528" s="3" t="s">
        <v>256</v>
      </c>
      <c r="E8528" s="3" t="s">
        <v>286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8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No_1</v>
      </c>
      <c r="O8528" s="3">
        <f>VLOOKUP(Vata_Sales[[#This Row],[Product Name]],Category_table[#Data],3,0)</f>
        <v>1</v>
      </c>
    </row>
    <row r="8529" spans="1:15" ht="25.5" customHeight="1" x14ac:dyDescent="0.25">
      <c r="A8529" s="3">
        <v>4652</v>
      </c>
      <c r="B8529" s="35">
        <v>45472</v>
      </c>
      <c r="C8529" s="3" t="s">
        <v>904</v>
      </c>
      <c r="D8529" s="3" t="s">
        <v>1025</v>
      </c>
      <c r="E8529" s="3" t="s">
        <v>863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8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</row>
    <row r="8530" spans="1:15" ht="25.5" customHeight="1" x14ac:dyDescent="0.25">
      <c r="A8530" s="3">
        <v>4653</v>
      </c>
      <c r="B8530" s="35">
        <v>45472</v>
      </c>
      <c r="C8530" s="3" t="s">
        <v>812</v>
      </c>
      <c r="D8530" s="3" t="s">
        <v>256</v>
      </c>
      <c r="E8530" s="3" t="s">
        <v>286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8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No_1</v>
      </c>
      <c r="O8530" s="3">
        <f>VLOOKUP(Vata_Sales[[#This Row],[Product Name]],Category_table[#Data],3,0)</f>
        <v>1</v>
      </c>
    </row>
    <row r="8531" spans="1:15" ht="25.5" customHeight="1" x14ac:dyDescent="0.25">
      <c r="A8531" s="3">
        <v>4654</v>
      </c>
      <c r="B8531" s="35">
        <v>45472</v>
      </c>
      <c r="C8531" s="3" t="s">
        <v>812</v>
      </c>
      <c r="D8531" s="3" t="s">
        <v>205</v>
      </c>
      <c r="E8531" s="3" t="s">
        <v>286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8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</row>
    <row r="8532" spans="1:15" ht="25.5" customHeight="1" x14ac:dyDescent="0.25">
      <c r="A8532" s="3">
        <v>4655</v>
      </c>
      <c r="B8532" s="35">
        <v>45472</v>
      </c>
      <c r="C8532" s="3" t="s">
        <v>1128</v>
      </c>
      <c r="D8532" s="3" t="s">
        <v>166</v>
      </c>
      <c r="E8532" s="3" t="s">
        <v>286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8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No_3</v>
      </c>
      <c r="O8532" s="3">
        <f>VLOOKUP(Vata_Sales[[#This Row],[Product Name]],Category_table[#Data],3,0)</f>
        <v>5</v>
      </c>
    </row>
    <row r="8533" spans="1:15" ht="25.5" customHeight="1" x14ac:dyDescent="0.25">
      <c r="A8533" s="3">
        <v>4656</v>
      </c>
      <c r="B8533" s="35">
        <v>45472</v>
      </c>
      <c r="C8533" s="3" t="s">
        <v>913</v>
      </c>
      <c r="D8533" s="3" t="s">
        <v>1025</v>
      </c>
      <c r="E8533" s="3" t="s">
        <v>863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8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</row>
    <row r="8534" spans="1:15" ht="25.5" customHeight="1" x14ac:dyDescent="0.25">
      <c r="A8534" s="3">
        <v>4657</v>
      </c>
      <c r="B8534" s="35">
        <v>45472</v>
      </c>
      <c r="C8534" s="3" t="s">
        <v>812</v>
      </c>
      <c r="D8534" s="3" t="s">
        <v>256</v>
      </c>
      <c r="E8534" s="3" t="s">
        <v>286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8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No_1</v>
      </c>
      <c r="O8534" s="3">
        <f>VLOOKUP(Vata_Sales[[#This Row],[Product Name]],Category_table[#Data],3,0)</f>
        <v>1</v>
      </c>
    </row>
    <row r="8535" spans="1:15" ht="25.5" customHeight="1" x14ac:dyDescent="0.25">
      <c r="A8535" s="3">
        <v>4658</v>
      </c>
      <c r="B8535" s="35">
        <v>45472</v>
      </c>
      <c r="C8535" s="3" t="s">
        <v>812</v>
      </c>
      <c r="D8535" s="3" t="s">
        <v>256</v>
      </c>
      <c r="E8535" s="3" t="s">
        <v>286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8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No_1</v>
      </c>
      <c r="O8535" s="3">
        <f>VLOOKUP(Vata_Sales[[#This Row],[Product Name]],Category_table[#Data],3,0)</f>
        <v>1</v>
      </c>
    </row>
    <row r="8536" spans="1:15" ht="25.5" customHeight="1" x14ac:dyDescent="0.25">
      <c r="A8536" s="3">
        <v>4659</v>
      </c>
      <c r="B8536" s="35">
        <v>45472</v>
      </c>
      <c r="C8536" s="3" t="s">
        <v>904</v>
      </c>
      <c r="D8536" s="3" t="s">
        <v>256</v>
      </c>
      <c r="E8536" s="3" t="s">
        <v>286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8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No_1</v>
      </c>
      <c r="O8536" s="3">
        <f>VLOOKUP(Vata_Sales[[#This Row],[Product Name]],Category_table[#Data],3,0)</f>
        <v>1</v>
      </c>
    </row>
    <row r="8537" spans="1:15" ht="25.5" customHeight="1" x14ac:dyDescent="0.25">
      <c r="A8537" s="3">
        <v>4660</v>
      </c>
      <c r="B8537" s="35">
        <v>45472</v>
      </c>
      <c r="C8537" s="3" t="s">
        <v>904</v>
      </c>
      <c r="D8537" s="3" t="s">
        <v>165</v>
      </c>
      <c r="E8537" s="3" t="s">
        <v>286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8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No_2</v>
      </c>
      <c r="O8537" s="3">
        <f>VLOOKUP(Vata_Sales[[#This Row],[Product Name]],Category_table[#Data],3,0)</f>
        <v>3</v>
      </c>
    </row>
    <row r="8538" spans="1:15" ht="25.5" customHeight="1" x14ac:dyDescent="0.25">
      <c r="A8538" s="3">
        <v>4661</v>
      </c>
      <c r="B8538" s="35">
        <v>45472</v>
      </c>
      <c r="C8538" s="3" t="s">
        <v>904</v>
      </c>
      <c r="D8538" s="3" t="s">
        <v>165</v>
      </c>
      <c r="E8538" s="3" t="s">
        <v>286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8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No_2</v>
      </c>
      <c r="O8538" s="3">
        <f>VLOOKUP(Vata_Sales[[#This Row],[Product Name]],Category_table[#Data],3,0)</f>
        <v>3</v>
      </c>
    </row>
    <row r="8539" spans="1:15" ht="25.5" customHeight="1" x14ac:dyDescent="0.25">
      <c r="A8539" s="3">
        <v>4662</v>
      </c>
      <c r="B8539" s="35">
        <v>45472</v>
      </c>
      <c r="C8539" s="3" t="s">
        <v>153</v>
      </c>
      <c r="D8539" s="3" t="s">
        <v>205</v>
      </c>
      <c r="E8539" s="3" t="s">
        <v>286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8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</row>
    <row r="8540" spans="1:15" ht="25.5" customHeight="1" x14ac:dyDescent="0.25">
      <c r="A8540" s="3">
        <v>4663</v>
      </c>
      <c r="B8540" s="35">
        <v>45472</v>
      </c>
      <c r="C8540" s="3" t="s">
        <v>812</v>
      </c>
      <c r="D8540" s="3" t="s">
        <v>205</v>
      </c>
      <c r="E8540" s="3" t="s">
        <v>286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8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540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007"/>
  <sheetViews>
    <sheetView zoomScaleNormal="100" workbookViewId="0">
      <pane ySplit="1" topLeftCell="A8896" activePane="bottomLeft" state="frozen"/>
      <selection pane="bottomLeft" activeCell="I8909" sqref="I8909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1499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1499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1499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1499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1499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1500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1501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1501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1501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1501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1501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1501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1203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1185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1100</v>
      </c>
      <c r="F7782" s="10" t="s">
        <v>1179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1180</v>
      </c>
      <c r="F7788" s="10" t="s">
        <v>1181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1182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1182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1183</v>
      </c>
      <c r="E7804" s="10" t="s">
        <v>1184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1185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1186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1187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1186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1188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1186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1189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1190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1191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1190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1192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1193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1213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1185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1201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1193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1192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1192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1508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1213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1185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1201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1192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1194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1195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1189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1196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1197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1213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1185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1201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1195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1180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1213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1213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1198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1199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1199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1198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1198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1198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1198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1195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1200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1195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1185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1201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1202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1213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1204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1205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1198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1189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1206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1207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1208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1195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1213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1209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1195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1210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1209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1213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1209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1211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1207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1213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1210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1209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1195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1213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1210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1195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1206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1209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1195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1195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1195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1209</v>
      </c>
      <c r="F8487" s="10" t="s">
        <v>1212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1195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1201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1213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1213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1209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1209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1209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1213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1213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1209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1209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1214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1185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1185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1201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1195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1194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1209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1209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1198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1198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1209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1195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1209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1195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1198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1198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1198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1213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1195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1503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1504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1210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1209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1194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1185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1185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1209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1209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1198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1209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1209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1209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1209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1201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1195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1505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1201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1213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1210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1506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1210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1507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1507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1507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1507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1507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1195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1180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278</v>
      </c>
      <c r="E8806" s="10" t="s">
        <v>1507</v>
      </c>
      <c r="F8806" s="10" t="s">
        <v>280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1100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933</v>
      </c>
      <c r="D8808" s="10" t="s">
        <v>47</v>
      </c>
      <c r="E8808" s="10" t="s">
        <v>199</v>
      </c>
      <c r="F8808" s="10" t="s">
        <v>1078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354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428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1000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517</v>
      </c>
      <c r="E8814" s="10" t="s">
        <v>283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1509</v>
      </c>
      <c r="E8815" s="10" t="s">
        <v>1510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428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933</v>
      </c>
      <c r="D8817" s="10" t="s">
        <v>47</v>
      </c>
      <c r="E8817" s="10" t="s">
        <v>1209</v>
      </c>
      <c r="F8817" s="10" t="s">
        <v>1511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354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832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376</v>
      </c>
      <c r="E8821" s="10" t="s">
        <v>1512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354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428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1100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1100</v>
      </c>
      <c r="F8827" s="10" t="s">
        <v>770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354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428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517</v>
      </c>
      <c r="E8831" s="10" t="s">
        <v>283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1100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933</v>
      </c>
      <c r="D8833" s="10" t="s">
        <v>47</v>
      </c>
      <c r="E8833" s="10" t="s">
        <v>199</v>
      </c>
      <c r="F8833" s="10" t="s">
        <v>1078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1100</v>
      </c>
      <c r="F8834" s="10" t="s">
        <v>1210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1509</v>
      </c>
      <c r="E8835" s="10" t="s">
        <v>1510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1035</v>
      </c>
      <c r="E8836" s="10" t="s">
        <v>1100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1513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517</v>
      </c>
      <c r="E8839" s="10" t="s">
        <v>283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354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354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1514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1514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1198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428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1509</v>
      </c>
      <c r="E8847" s="10" t="s">
        <v>1510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1507</v>
      </c>
      <c r="F8849" s="10" t="s">
        <v>776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354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517</v>
      </c>
      <c r="E8852" s="10" t="s">
        <v>283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428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1198</v>
      </c>
      <c r="F8854" s="10" t="s">
        <v>1515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1507</v>
      </c>
      <c r="F8855" s="10" t="s">
        <v>471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1507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1507</v>
      </c>
      <c r="F8857" s="10" t="s">
        <v>1007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1507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1198</v>
      </c>
      <c r="F8859" s="10" t="s">
        <v>1515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354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1516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1065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588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933</v>
      </c>
      <c r="D8865" s="10" t="s">
        <v>47</v>
      </c>
      <c r="E8865" s="10" t="s">
        <v>1180</v>
      </c>
      <c r="F8865" s="10" t="s">
        <v>1121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218</v>
      </c>
      <c r="E8866" s="10" t="s">
        <v>1507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354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46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66</v>
      </c>
      <c r="E8869" s="10" t="s">
        <v>428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354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46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933</v>
      </c>
      <c r="D8872" s="10" t="s">
        <v>60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517</v>
      </c>
      <c r="E8873" s="10" t="s">
        <v>863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354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46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517</v>
      </c>
      <c r="E8877" s="10" t="s">
        <v>283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306</v>
      </c>
      <c r="D8878" s="10" t="s">
        <v>278</v>
      </c>
      <c r="E8878" s="10" t="s">
        <v>1100</v>
      </c>
      <c r="F8878" s="10" t="s">
        <v>1518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306</v>
      </c>
      <c r="D8879" s="10" t="s">
        <v>278</v>
      </c>
      <c r="E8879" s="10" t="s">
        <v>1100</v>
      </c>
      <c r="F8879" s="10" t="s">
        <v>1194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933</v>
      </c>
      <c r="D8880" s="10" t="s">
        <v>47</v>
      </c>
      <c r="E8880" s="10" t="s">
        <v>1180</v>
      </c>
      <c r="F8880" s="10" t="s">
        <v>1112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306</v>
      </c>
      <c r="D8881" s="10" t="s">
        <v>278</v>
      </c>
      <c r="E8881" s="10" t="s">
        <v>1100</v>
      </c>
      <c r="F8881" s="10" t="s">
        <v>798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354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46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194</v>
      </c>
      <c r="E8884" s="10" t="s">
        <v>832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517</v>
      </c>
      <c r="E8885" s="10" t="s">
        <v>283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933</v>
      </c>
      <c r="D8886" s="10" t="s">
        <v>47</v>
      </c>
      <c r="E8886" s="10" t="s">
        <v>1180</v>
      </c>
      <c r="F8886" s="10" t="s">
        <v>1078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1213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66</v>
      </c>
      <c r="E8888" s="10" t="s">
        <v>645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74</v>
      </c>
      <c r="D8889" s="10" t="s">
        <v>204</v>
      </c>
      <c r="E8889" s="10" t="s">
        <v>1021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933</v>
      </c>
      <c r="D8890" s="10" t="s">
        <v>47</v>
      </c>
      <c r="E8890" s="10" t="s">
        <v>1180</v>
      </c>
      <c r="F8890" s="10" t="s">
        <v>1193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354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46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1519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72</v>
      </c>
      <c r="D8894" s="10" t="s">
        <v>39</v>
      </c>
      <c r="E8894" s="10" t="s">
        <v>1507</v>
      </c>
      <c r="F8894" s="10" t="s">
        <v>277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933</v>
      </c>
      <c r="D8895" s="10" t="s">
        <v>47</v>
      </c>
      <c r="E8895" s="10" t="s">
        <v>199</v>
      </c>
      <c r="F8895" s="10" t="s">
        <v>919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933</v>
      </c>
      <c r="D8896" s="10" t="s">
        <v>47</v>
      </c>
      <c r="E8896" s="10" t="s">
        <v>1180</v>
      </c>
      <c r="F8896" s="10" t="s">
        <v>1121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74</v>
      </c>
      <c r="D8897" s="10" t="s">
        <v>204</v>
      </c>
      <c r="E8897" s="10" t="s">
        <v>1021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74</v>
      </c>
      <c r="D8898" s="10" t="s">
        <v>204</v>
      </c>
      <c r="E8898" s="10" t="s">
        <v>1100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354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46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66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72</v>
      </c>
      <c r="D8902" s="10" t="s">
        <v>588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74</v>
      </c>
      <c r="D8903" s="10" t="s">
        <v>204</v>
      </c>
      <c r="E8903" s="10" t="s">
        <v>1021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1213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933</v>
      </c>
      <c r="D8905" s="10" t="s">
        <v>60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933</v>
      </c>
      <c r="D8906" s="10" t="s">
        <v>60</v>
      </c>
      <c r="E8906" s="10" t="s">
        <v>942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74</v>
      </c>
      <c r="D8907" s="10" t="s">
        <v>204</v>
      </c>
      <c r="E8907" s="10" t="s">
        <v>1100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74</v>
      </c>
      <c r="D8908" s="10" t="s">
        <v>42</v>
      </c>
      <c r="E8908" s="10" t="s">
        <v>1100</v>
      </c>
      <c r="F8908" s="10" t="s">
        <v>770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74</v>
      </c>
      <c r="D8909" s="10" t="s">
        <v>42</v>
      </c>
      <c r="E8909" s="10" t="s">
        <v>1100</v>
      </c>
      <c r="F8909" s="10" t="s">
        <v>1210</v>
      </c>
      <c r="H8909" s="14">
        <v>60000</v>
      </c>
    </row>
    <row r="8910" spans="1:8" ht="19.5" customHeight="1" x14ac:dyDescent="0.25">
      <c r="A8910" s="4">
        <v>45455</v>
      </c>
    </row>
    <row r="8911" spans="1:8" ht="19.5" customHeight="1" x14ac:dyDescent="0.25">
      <c r="A8911" s="4">
        <v>45455</v>
      </c>
    </row>
    <row r="8912" spans="1:8" ht="19.5" customHeight="1" x14ac:dyDescent="0.25">
      <c r="A8912" s="4">
        <v>45455</v>
      </c>
    </row>
    <row r="8913" spans="1:1" ht="19.5" customHeight="1" x14ac:dyDescent="0.25">
      <c r="A8913" s="4">
        <v>45455</v>
      </c>
    </row>
    <row r="8914" spans="1:1" ht="19.5" customHeight="1" x14ac:dyDescent="0.25">
      <c r="A8914" s="4">
        <v>45455</v>
      </c>
    </row>
    <row r="8915" spans="1:1" ht="19.5" customHeight="1" x14ac:dyDescent="0.25">
      <c r="A8915" s="4">
        <v>45455</v>
      </c>
    </row>
    <row r="8916" spans="1:1" ht="19.5" customHeight="1" x14ac:dyDescent="0.25">
      <c r="A8916" s="4">
        <v>45455</v>
      </c>
    </row>
    <row r="8917" spans="1:1" ht="19.5" customHeight="1" x14ac:dyDescent="0.25">
      <c r="A8917" s="4">
        <v>45455</v>
      </c>
    </row>
    <row r="8918" spans="1:1" ht="19.5" customHeight="1" x14ac:dyDescent="0.25">
      <c r="A8918" s="4">
        <v>45455</v>
      </c>
    </row>
    <row r="8919" spans="1:1" ht="19.5" customHeight="1" x14ac:dyDescent="0.25">
      <c r="A8919" s="4">
        <v>45455</v>
      </c>
    </row>
    <row r="8920" spans="1:1" ht="19.5" customHeight="1" x14ac:dyDescent="0.25">
      <c r="A8920" s="4">
        <v>45455</v>
      </c>
    </row>
    <row r="8921" spans="1:1" ht="19.5" customHeight="1" x14ac:dyDescent="0.25">
      <c r="A8921" s="4">
        <v>45455</v>
      </c>
    </row>
    <row r="8922" spans="1:1" ht="19.5" customHeight="1" x14ac:dyDescent="0.25">
      <c r="A8922" s="4">
        <v>45455</v>
      </c>
    </row>
    <row r="8923" spans="1:1" ht="19.5" customHeight="1" x14ac:dyDescent="0.25">
      <c r="A8923" s="4">
        <v>45455</v>
      </c>
    </row>
    <row r="8924" spans="1:1" ht="19.5" customHeight="1" x14ac:dyDescent="0.25">
      <c r="A8924" s="4">
        <v>45455</v>
      </c>
    </row>
    <row r="8925" spans="1:1" ht="19.5" customHeight="1" x14ac:dyDescent="0.25">
      <c r="A8925" s="4">
        <v>45455</v>
      </c>
    </row>
    <row r="8926" spans="1:1" ht="19.5" customHeight="1" x14ac:dyDescent="0.25">
      <c r="A8926" s="4">
        <v>45455</v>
      </c>
    </row>
    <row r="8927" spans="1:1" ht="19.5" customHeight="1" x14ac:dyDescent="0.25">
      <c r="A8927" s="4">
        <v>45455</v>
      </c>
    </row>
    <row r="8928" spans="1:1" ht="19.5" customHeight="1" x14ac:dyDescent="0.25">
      <c r="A8928" s="4">
        <v>45455</v>
      </c>
    </row>
    <row r="8929" spans="1:1" ht="19.5" customHeight="1" x14ac:dyDescent="0.25">
      <c r="A8929" s="4">
        <v>45455</v>
      </c>
    </row>
    <row r="8930" spans="1:1" ht="19.5" customHeight="1" x14ac:dyDescent="0.25">
      <c r="A8930" s="4">
        <v>45455</v>
      </c>
    </row>
    <row r="8931" spans="1:1" ht="19.5" customHeight="1" x14ac:dyDescent="0.25">
      <c r="A8931" s="4">
        <v>45455</v>
      </c>
    </row>
    <row r="8932" spans="1:1" ht="19.5" customHeight="1" x14ac:dyDescent="0.25">
      <c r="A8932" s="4">
        <v>45455</v>
      </c>
    </row>
    <row r="8933" spans="1:1" ht="19.5" customHeight="1" x14ac:dyDescent="0.25">
      <c r="A8933" s="4">
        <v>45455</v>
      </c>
    </row>
    <row r="8934" spans="1:1" ht="19.5" customHeight="1" x14ac:dyDescent="0.25">
      <c r="A8934" s="4">
        <v>45455</v>
      </c>
    </row>
    <row r="8935" spans="1:1" ht="19.5" customHeight="1" x14ac:dyDescent="0.25">
      <c r="A8935" s="4">
        <v>45455</v>
      </c>
    </row>
    <row r="8936" spans="1:1" ht="19.5" customHeight="1" x14ac:dyDescent="0.25">
      <c r="A8936" s="4">
        <v>45455</v>
      </c>
    </row>
    <row r="8937" spans="1:1" ht="19.5" customHeight="1" x14ac:dyDescent="0.25">
      <c r="A8937" s="4">
        <v>45455</v>
      </c>
    </row>
    <row r="8938" spans="1:1" ht="19.5" customHeight="1" x14ac:dyDescent="0.25">
      <c r="A8938" s="4">
        <v>45455</v>
      </c>
    </row>
    <row r="8939" spans="1:1" ht="19.5" customHeight="1" x14ac:dyDescent="0.25">
      <c r="A8939" s="4">
        <v>45455</v>
      </c>
    </row>
    <row r="8940" spans="1:1" ht="19.5" customHeight="1" x14ac:dyDescent="0.25">
      <c r="A8940" s="4">
        <v>45455</v>
      </c>
    </row>
    <row r="8941" spans="1:1" ht="19.5" customHeight="1" x14ac:dyDescent="0.25">
      <c r="A8941" s="4">
        <v>45455</v>
      </c>
    </row>
    <row r="8942" spans="1:1" ht="19.5" customHeight="1" x14ac:dyDescent="0.25">
      <c r="A8942" s="4">
        <v>45455</v>
      </c>
    </row>
    <row r="8943" spans="1:1" ht="19.5" customHeight="1" x14ac:dyDescent="0.25">
      <c r="A8943" s="4">
        <v>45455</v>
      </c>
    </row>
    <row r="8944" spans="1:1" ht="19.5" customHeight="1" x14ac:dyDescent="0.25">
      <c r="A8944" s="4">
        <v>45455</v>
      </c>
    </row>
    <row r="8945" spans="1:1" ht="19.5" customHeight="1" x14ac:dyDescent="0.25">
      <c r="A8945" s="4">
        <v>45455</v>
      </c>
    </row>
    <row r="8946" spans="1:1" ht="19.5" customHeight="1" x14ac:dyDescent="0.25">
      <c r="A8946" s="4">
        <v>45455</v>
      </c>
    </row>
    <row r="8947" spans="1:1" ht="19.5" customHeight="1" x14ac:dyDescent="0.25">
      <c r="A8947" s="4">
        <v>45455</v>
      </c>
    </row>
    <row r="8948" spans="1:1" ht="19.5" customHeight="1" x14ac:dyDescent="0.25">
      <c r="A8948" s="4">
        <v>45455</v>
      </c>
    </row>
    <row r="8949" spans="1:1" ht="19.5" customHeight="1" x14ac:dyDescent="0.25">
      <c r="A8949" s="4">
        <v>45455</v>
      </c>
    </row>
    <row r="8950" spans="1:1" ht="19.5" customHeight="1" x14ac:dyDescent="0.25">
      <c r="A8950" s="4">
        <v>45455</v>
      </c>
    </row>
    <row r="8951" spans="1:1" ht="19.5" customHeight="1" x14ac:dyDescent="0.25">
      <c r="A8951" s="4">
        <v>45455</v>
      </c>
    </row>
    <row r="8952" spans="1:1" ht="19.5" customHeight="1" x14ac:dyDescent="0.25">
      <c r="A8952" s="4">
        <v>45455</v>
      </c>
    </row>
    <row r="8953" spans="1:1" ht="19.5" customHeight="1" x14ac:dyDescent="0.25">
      <c r="A8953" s="4">
        <v>45455</v>
      </c>
    </row>
    <row r="8954" spans="1:1" ht="19.5" customHeight="1" x14ac:dyDescent="0.25">
      <c r="A8954" s="4">
        <v>45455</v>
      </c>
    </row>
    <row r="8955" spans="1:1" ht="19.5" customHeight="1" x14ac:dyDescent="0.25">
      <c r="A8955" s="4">
        <v>45455</v>
      </c>
    </row>
    <row r="8956" spans="1:1" ht="19.5" customHeight="1" x14ac:dyDescent="0.25">
      <c r="A8956" s="4">
        <v>45455</v>
      </c>
    </row>
    <row r="8957" spans="1:1" ht="19.5" customHeight="1" x14ac:dyDescent="0.25">
      <c r="A8957" s="4">
        <v>45455</v>
      </c>
    </row>
    <row r="8958" spans="1:1" ht="19.5" customHeight="1" x14ac:dyDescent="0.25">
      <c r="A8958" s="4">
        <v>45455</v>
      </c>
    </row>
    <row r="8959" spans="1:1" ht="19.5" customHeight="1" x14ac:dyDescent="0.25">
      <c r="A8959" s="4">
        <v>45455</v>
      </c>
    </row>
    <row r="8960" spans="1:1" ht="19.5" customHeight="1" x14ac:dyDescent="0.25">
      <c r="A8960" s="4">
        <v>45455</v>
      </c>
    </row>
    <row r="8961" spans="1:1" ht="19.5" customHeight="1" x14ac:dyDescent="0.25">
      <c r="A8961" s="4">
        <v>45455</v>
      </c>
    </row>
    <row r="8962" spans="1:1" ht="19.5" customHeight="1" x14ac:dyDescent="0.25">
      <c r="A8962" s="4">
        <v>45455</v>
      </c>
    </row>
    <row r="8963" spans="1:1" ht="19.5" customHeight="1" x14ac:dyDescent="0.25">
      <c r="A8963" s="4">
        <v>45455</v>
      </c>
    </row>
    <row r="8964" spans="1:1" ht="19.5" customHeight="1" x14ac:dyDescent="0.25">
      <c r="A8964" s="4">
        <v>45455</v>
      </c>
    </row>
    <row r="8965" spans="1:1" ht="19.5" customHeight="1" x14ac:dyDescent="0.25">
      <c r="A8965" s="4">
        <v>45455</v>
      </c>
    </row>
    <row r="8966" spans="1:1" ht="19.5" customHeight="1" x14ac:dyDescent="0.25">
      <c r="A8966" s="4">
        <v>45455</v>
      </c>
    </row>
    <row r="8967" spans="1:1" ht="19.5" customHeight="1" x14ac:dyDescent="0.25">
      <c r="A8967" s="4">
        <v>45455</v>
      </c>
    </row>
    <row r="8968" spans="1:1" ht="19.5" customHeight="1" x14ac:dyDescent="0.25">
      <c r="A8968" s="4">
        <v>45455</v>
      </c>
    </row>
    <row r="8969" spans="1:1" ht="19.5" customHeight="1" x14ac:dyDescent="0.25">
      <c r="A8969" s="4">
        <v>45455</v>
      </c>
    </row>
    <row r="8970" spans="1:1" ht="19.5" customHeight="1" x14ac:dyDescent="0.25">
      <c r="A8970" s="4">
        <v>45455</v>
      </c>
    </row>
    <row r="8971" spans="1:1" ht="19.5" customHeight="1" x14ac:dyDescent="0.25">
      <c r="A8971" s="4">
        <v>45455</v>
      </c>
    </row>
    <row r="8972" spans="1:1" ht="19.5" customHeight="1" x14ac:dyDescent="0.25">
      <c r="A8972" s="4">
        <v>45455</v>
      </c>
    </row>
    <row r="8973" spans="1:1" ht="19.5" customHeight="1" x14ac:dyDescent="0.25">
      <c r="A8973" s="4">
        <v>45455</v>
      </c>
    </row>
    <row r="8974" spans="1:1" ht="19.5" customHeight="1" x14ac:dyDescent="0.25">
      <c r="A8974" s="4">
        <v>45455</v>
      </c>
    </row>
    <row r="8975" spans="1:1" ht="19.5" customHeight="1" x14ac:dyDescent="0.25">
      <c r="A8975" s="4">
        <v>45455</v>
      </c>
    </row>
    <row r="8976" spans="1:1" ht="19.5" customHeight="1" x14ac:dyDescent="0.25">
      <c r="A8976" s="4">
        <v>45455</v>
      </c>
    </row>
    <row r="8977" spans="1:1" ht="19.5" customHeight="1" x14ac:dyDescent="0.25">
      <c r="A8977" s="4">
        <v>45455</v>
      </c>
    </row>
    <row r="8978" spans="1:1" ht="19.5" customHeight="1" x14ac:dyDescent="0.25">
      <c r="A8978" s="4">
        <v>45455</v>
      </c>
    </row>
    <row r="8979" spans="1:1" ht="19.5" customHeight="1" x14ac:dyDescent="0.25">
      <c r="A8979" s="4">
        <v>45455</v>
      </c>
    </row>
    <row r="8980" spans="1:1" ht="19.5" customHeight="1" x14ac:dyDescent="0.25">
      <c r="A8980" s="4">
        <v>45455</v>
      </c>
    </row>
    <row r="8981" spans="1:1" ht="19.5" customHeight="1" x14ac:dyDescent="0.25">
      <c r="A8981" s="4">
        <v>45455</v>
      </c>
    </row>
    <row r="8982" spans="1:1" ht="19.5" customHeight="1" x14ac:dyDescent="0.25">
      <c r="A8982" s="4">
        <v>45455</v>
      </c>
    </row>
    <row r="8983" spans="1:1" ht="19.5" customHeight="1" x14ac:dyDescent="0.25">
      <c r="A8983" s="4">
        <v>45455</v>
      </c>
    </row>
    <row r="8984" spans="1:1" ht="19.5" customHeight="1" x14ac:dyDescent="0.25">
      <c r="A8984" s="4">
        <v>45455</v>
      </c>
    </row>
    <row r="8985" spans="1:1" ht="19.5" customHeight="1" x14ac:dyDescent="0.25">
      <c r="A8985" s="4">
        <v>45455</v>
      </c>
    </row>
    <row r="8986" spans="1:1" ht="19.5" customHeight="1" x14ac:dyDescent="0.25">
      <c r="A8986" s="4">
        <v>45455</v>
      </c>
    </row>
    <row r="8987" spans="1:1" ht="19.5" customHeight="1" x14ac:dyDescent="0.25">
      <c r="A8987" s="4">
        <v>45455</v>
      </c>
    </row>
    <row r="8988" spans="1:1" ht="19.5" customHeight="1" x14ac:dyDescent="0.25">
      <c r="A8988" s="4">
        <v>45455</v>
      </c>
    </row>
    <row r="8989" spans="1:1" ht="19.5" customHeight="1" x14ac:dyDescent="0.25">
      <c r="A8989" s="4">
        <v>45455</v>
      </c>
    </row>
    <row r="8990" spans="1:1" ht="19.5" customHeight="1" x14ac:dyDescent="0.25">
      <c r="A8990" s="4">
        <v>45455</v>
      </c>
    </row>
    <row r="8991" spans="1:1" ht="19.5" customHeight="1" x14ac:dyDescent="0.25">
      <c r="A8991" s="4">
        <v>45455</v>
      </c>
    </row>
    <row r="8992" spans="1:1" ht="19.5" customHeight="1" x14ac:dyDescent="0.25">
      <c r="A8992" s="4">
        <v>45455</v>
      </c>
    </row>
    <row r="8993" spans="1:1" ht="19.5" customHeight="1" x14ac:dyDescent="0.25">
      <c r="A8993" s="4">
        <v>45455</v>
      </c>
    </row>
    <row r="8994" spans="1:1" ht="19.5" customHeight="1" x14ac:dyDescent="0.25">
      <c r="A8994" s="4">
        <v>45455</v>
      </c>
    </row>
    <row r="8995" spans="1:1" ht="19.5" customHeight="1" x14ac:dyDescent="0.25">
      <c r="A8995" s="4">
        <v>45455</v>
      </c>
    </row>
    <row r="8996" spans="1:1" ht="19.5" customHeight="1" x14ac:dyDescent="0.25">
      <c r="A8996" s="4">
        <v>45455</v>
      </c>
    </row>
    <row r="8997" spans="1:1" ht="19.5" customHeight="1" x14ac:dyDescent="0.25">
      <c r="A8997" s="4">
        <v>45455</v>
      </c>
    </row>
    <row r="8998" spans="1:1" ht="19.5" customHeight="1" x14ac:dyDescent="0.25">
      <c r="A8998" s="4">
        <v>45455</v>
      </c>
    </row>
    <row r="8999" spans="1:1" ht="19.5" customHeight="1" x14ac:dyDescent="0.25">
      <c r="A8999" s="4">
        <v>45455</v>
      </c>
    </row>
    <row r="9000" spans="1:1" ht="19.5" customHeight="1" x14ac:dyDescent="0.25">
      <c r="A9000" s="4">
        <v>45455</v>
      </c>
    </row>
    <row r="9001" spans="1:1" ht="19.5" customHeight="1" x14ac:dyDescent="0.25">
      <c r="A9001" s="4">
        <v>45455</v>
      </c>
    </row>
    <row r="9002" spans="1:1" ht="19.5" customHeight="1" x14ac:dyDescent="0.25">
      <c r="A9002" s="4">
        <v>45455</v>
      </c>
    </row>
    <row r="9003" spans="1:1" ht="19.5" customHeight="1" x14ac:dyDescent="0.25">
      <c r="A9003" s="4">
        <v>45455</v>
      </c>
    </row>
    <row r="9004" spans="1:1" ht="19.5" customHeight="1" x14ac:dyDescent="0.25">
      <c r="A9004" s="4">
        <v>45455</v>
      </c>
    </row>
    <row r="9005" spans="1:1" ht="19.5" customHeight="1" x14ac:dyDescent="0.25">
      <c r="A9005" s="4">
        <v>45455</v>
      </c>
    </row>
    <row r="9006" spans="1:1" ht="19.5" customHeight="1" x14ac:dyDescent="0.25">
      <c r="A9006" s="4">
        <v>45455</v>
      </c>
    </row>
    <row r="9007" spans="1:1" ht="19.5" customHeight="1" x14ac:dyDescent="0.25">
      <c r="A9007" s="4">
        <v>45455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abSelected="1" topLeftCell="A222" zoomScaleNormal="100" workbookViewId="0">
      <selection activeCell="L240" sqref="L240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133700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115880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0</v>
      </c>
      <c r="F231" s="8">
        <f>(Daily_Cashbook[[#This Row],[Received Ammount office]]+Daily_Cashbook[[#This Row],[From Sales]]+Daily_Cashbook[[#This Row],[Coal Cost (Office)]])-Daily_Cashbook[[#This Row],[Vata Total Cost]]</f>
        <v>87850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183560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0</v>
      </c>
      <c r="F236" s="8">
        <f>(Daily_Cashbook[[#This Row],[Received Ammount office]]+Daily_Cashbook[[#This Row],[From Sales]]+Daily_Cashbook[[#This Row],[Coal Cost (Office)]])-Daily_Cashbook[[#This Row],[Vata Total Cost]]</f>
        <v>76200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108400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0</v>
      </c>
      <c r="F239" s="8">
        <f>(Daily_Cashbook[[#This Row],[Received Ammount office]]+Daily_Cashbook[[#This Row],[From Sales]]+Daily_Cashbook[[#This Row],[Coal Cost (Office)]])-Daily_Cashbook[[#This Row],[Vata Total Cost]]</f>
        <v>99700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0</v>
      </c>
      <c r="F240" s="8">
        <f>(Daily_Cashbook[[#This Row],[Received Ammount office]]+Daily_Cashbook[[#This Row],[From Sales]]+Daily_Cashbook[[#This Row],[Coal Cost (Office)]])-Daily_Cashbook[[#This Row],[Vata Total Cost]]</f>
        <v>120090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0</v>
      </c>
      <c r="F241" s="8">
        <f>(Daily_Cashbook[[#This Row],[Received Ammount office]]+Daily_Cashbook[[#This Row],[From Sales]]+Daily_Cashbook[[#This Row],[Coal Cost (Office)]])-Daily_Cashbook[[#This Row],[Vata Total Cost]]</f>
        <v>214400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203975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153700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33403585.102000002</v>
      </c>
      <c r="E368" s="16">
        <f>SUBTOTAL(109,Daily_Cashbook[Vata Total Cost])</f>
        <v>37770473</v>
      </c>
      <c r="F368" s="17">
        <f>SUBTOTAL(109,Daily_Cashbook[Return to Office])</f>
        <v>6582310.102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4366887.898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1217</v>
      </c>
    </row>
    <row r="2" spans="1:3" x14ac:dyDescent="0.25">
      <c r="A2" s="60" t="s">
        <v>151</v>
      </c>
      <c r="B2" t="s">
        <v>1216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1215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2024-09-02T14:04:03Z</dcterms:modified>
</cp:coreProperties>
</file>