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06D05214-8AD0-4969-B051-BDA6DD49713E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237" i="8" l="1"/>
  <c r="I9238" i="8"/>
  <c r="I9239" i="8"/>
  <c r="J9237" i="8"/>
  <c r="L9237" i="8" s="1"/>
  <c r="H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H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J9228" i="8"/>
  <c r="L9228" i="8" s="1"/>
  <c r="L9225" i="8"/>
  <c r="H9225" i="8" s="1"/>
  <c r="L9226" i="8"/>
  <c r="H9226" i="8" s="1"/>
  <c r="L9227" i="8"/>
  <c r="H9227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H9183" i="8" s="1"/>
  <c r="J9184" i="8"/>
  <c r="L9184" i="8" s="1"/>
  <c r="H9184" i="8" s="1"/>
  <c r="L9181" i="8"/>
  <c r="H9181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J9179" i="8"/>
  <c r="J9180" i="8"/>
  <c r="L9180" i="8" s="1"/>
  <c r="H9180" i="8" s="1"/>
  <c r="L9177" i="8"/>
  <c r="H9177" i="8" s="1"/>
  <c r="L9178" i="8"/>
  <c r="H9178" i="8" s="1"/>
  <c r="L9179" i="8"/>
  <c r="H9179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J9174" i="8"/>
  <c r="J9175" i="8"/>
  <c r="J9176" i="8"/>
  <c r="L9176" i="8" s="1"/>
  <c r="H9176" i="8" s="1"/>
  <c r="L9173" i="8"/>
  <c r="H9173" i="8" s="1"/>
  <c r="L9174" i="8"/>
  <c r="H9174" i="8" s="1"/>
  <c r="L9175" i="8"/>
  <c r="H9175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J9170" i="8"/>
  <c r="J9171" i="8"/>
  <c r="J9172" i="8"/>
  <c r="L9172" i="8" s="1"/>
  <c r="H9172" i="8" s="1"/>
  <c r="L9169" i="8"/>
  <c r="H9169" i="8" s="1"/>
  <c r="L9170" i="8"/>
  <c r="H9170" i="8" s="1"/>
  <c r="L9171" i="8"/>
  <c r="H9171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H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J9140" i="8"/>
  <c r="L9140" i="8" s="1"/>
  <c r="J9141" i="8"/>
  <c r="L9141" i="8" s="1"/>
  <c r="J9142" i="8"/>
  <c r="L9142" i="8" s="1"/>
  <c r="L9139" i="8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J9085" i="8"/>
  <c r="L9085" i="8" s="1"/>
  <c r="J9086" i="8"/>
  <c r="L9086" i="8" s="1"/>
  <c r="J9087" i="8"/>
  <c r="L9087" i="8" s="1"/>
  <c r="L9084" i="8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4" i="8"/>
  <c r="H9054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H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L9007" i="8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J8999" i="8"/>
  <c r="L8999" i="8" s="1"/>
  <c r="J9000" i="8"/>
  <c r="L9000" i="8" s="1"/>
  <c r="J9001" i="8"/>
  <c r="L9001" i="8" s="1"/>
  <c r="L8998" i="8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J8965" i="8"/>
  <c r="J8966" i="8"/>
  <c r="L8966" i="8" s="1"/>
  <c r="H8966" i="8" s="1"/>
  <c r="J8967" i="8"/>
  <c r="L8967" i="8" s="1"/>
  <c r="H8967" i="8" s="1"/>
  <c r="L8964" i="8"/>
  <c r="H8964" i="8" s="1"/>
  <c r="L8965" i="8"/>
  <c r="H8965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9239" i="8" l="1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<sst xmlns="http://schemas.openxmlformats.org/spreadsheetml/2006/main" count="60714" uniqueCount="1545">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</sst>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applyNumberFormat="1" applyAlignment="1">
      <alignment horizontal="right"/>
    </xf>
    <xf numFmtId="0" fontId="0" fillId="0" borderId="0" xfId="0" applyAlignment="1"/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1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239" totalsRowShown="0" headerRowDxfId="80" dataDxfId="79">
  <autoFilter ref="A1:P9239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611" totalsRowShown="0" headerRowDxfId="58">
  <autoFilter ref="A1:I9611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48" dataDxfId="46" totalsRowDxfId="44" headerRowBorderDxfId="47" tableBorderDxfId="45" totalsRowBorderDxfId="43">
  <sortState xmlns:xlrd2="http://schemas.microsoft.com/office/spreadsheetml/2017/richdata2" ref="A3:G367">
    <sortCondition sortBy="cellColor" ref="C2:C367" dxfId="42"/>
  </sortState>
  <tableColumns count="7">
    <tableColumn id="1" xr3:uid="{B754403C-4D9E-4B20-BD04-DDCEA8F28754}" name="Date" totalsRowLabel="Total" dataDxfId="41" totalsRowDxfId="40"/>
    <tableColumn id="2" xr3:uid="{2BD9404D-8AF3-4FF1-A0AC-2B9FFE98E27D}" name="Received Ammount office" totalsRowFunction="sum" dataDxfId="39" totalsRowDxfId="38"/>
    <tableColumn id="6" xr3:uid="{D8D3760E-EAFD-4F2C-8149-35442445DF46}" name="Coal Cost (Office)" totalsRowFunction="sum" dataDxfId="37" totalsRowDxfId="36"/>
    <tableColumn id="3" xr3:uid="{A2106D52-6268-4A66-A9ED-5157FE84FB55}" name="From Sales" totalsRowFunction="sum" dataDxfId="35" totalsRowDxfId="34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33" totalsRowDxfId="32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31" totalsRowDxfId="30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29" totalsRowDxfId="28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7" headerRowBorderDxfId="26" tableBorderDxfId="25" totalsRowBorderDxfId="24">
  <autoFilter ref="A1:H6" xr:uid="{7DB653EE-9AC4-4DF7-9321-07A12AD50C33}"/>
  <tableColumns count="8">
    <tableColumn id="1" xr3:uid="{8EDB222B-0FA1-4AA0-B0C9-50BE6F300161}" name="Date" dataDxfId="23"/>
    <tableColumn id="2" xr3:uid="{50099710-5FEE-468B-BCDB-5FC8F9D62107}" name="Address" dataDxfId="22"/>
    <tableColumn id="3" xr3:uid="{3646BA84-98C0-4AD4-8B6F-071269A0B5E1}" name="Product Name" dataDxfId="21"/>
    <tableColumn id="4" xr3:uid="{214BE172-A90B-4AD7-856F-CADD69475868}" name="Quantity" dataDxfId="20"/>
    <tableColumn id="5" xr3:uid="{FCEB5DE0-27FA-418A-904C-B0248413BDE5}" name="Rate" dataDxfId="19"/>
    <tableColumn id="6" xr3:uid="{DA88AFF5-071E-478C-B742-D1150ACDF354}" name="Price" dataDxfId="18"/>
    <tableColumn id="7" xr3:uid="{3B755BF1-A420-4046-9277-A6D5391A8576}" name="Discount" dataDxfId="17"/>
    <tableColumn id="8" xr3:uid="{A95B33AF-E48F-4D6A-A528-46ED04263955}" name="Final Amount" dataDxfId="1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15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14" dataDxfId="13" tableBorderDxfId="12">
  <autoFilter ref="I18:J25" xr:uid="{5B4C7238-22C1-434A-84E1-0B6F3FA4F3D4}"/>
  <tableColumns count="2">
    <tableColumn id="1" xr3:uid="{51E5809F-E80B-421D-AFCF-88E119F707A5}" name="InventoryName" dataDxfId="11"/>
    <tableColumn id="2" xr3:uid="{58CFA1BA-79C5-4916-9F45-3725F464F20C}" name="InventoryShort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72" activePane="bottomRight" state="frozen"/>
      <selection pane="topRight" activeCell="B1" sqref="B1"/>
      <selection pane="bottomLeft" activeCell="A3" sqref="A3"/>
      <selection pane="bottomRight" activeCell="I569" sqref="I569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239"/>
  <sheetViews>
    <sheetView zoomScaleNormal="100" workbookViewId="0">
      <pane ySplit="1" topLeftCell="A9227" activePane="bottomLeft" state="frozen"/>
      <selection pane="bottomLeft" activeCell="D9242" sqref="D9242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5" t="s">
        <v>4</v>
      </c>
      <c r="B1" s="75" t="s">
        <v>0</v>
      </c>
      <c r="C1" s="75" t="s">
        <v>5</v>
      </c>
      <c r="D1" s="75" t="s">
        <v>6</v>
      </c>
      <c r="E1" s="75" t="s">
        <v>284</v>
      </c>
      <c r="F1" s="75" t="s">
        <v>7</v>
      </c>
      <c r="G1" s="75" t="s">
        <v>8</v>
      </c>
      <c r="H1" s="75" t="s">
        <v>308</v>
      </c>
      <c r="I1" s="75" t="s">
        <v>283</v>
      </c>
      <c r="J1" s="75" t="s">
        <v>9</v>
      </c>
      <c r="K1" s="75" t="s">
        <v>10</v>
      </c>
      <c r="L1" s="76" t="s">
        <v>11</v>
      </c>
      <c r="M1" s="75" t="s">
        <v>3</v>
      </c>
      <c r="N1" s="75" t="s">
        <v>280</v>
      </c>
      <c r="O1" s="75" t="s">
        <v>1211</v>
      </c>
      <c r="P1" s="75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-167031771.68706998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1215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1215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1215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1018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1121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1121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1121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1121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1121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1121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1121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1121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1121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1121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1090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1018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1121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1121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1121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1121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1121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1121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1121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77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 s="78">
        <v>40</v>
      </c>
      <c r="L9225" s="37">
        <f>Vata_Sales[[#This Row],[Price]]-Vata_Sales[[#This Row],[Discount]]</f>
        <v>2600</v>
      </c>
      <c r="M9225" s="78"/>
      <c r="N9225" s="79" t="str">
        <f>VLOOKUP(Vata_Sales[[#This Row],[Product Name]],Category_table[#Data],2,0)</f>
        <v>Khowa</v>
      </c>
      <c r="O9225" s="79">
        <f>VLOOKUP(Vata_Sales[[#This Row],[Product Name]],Category_table[#Data],3,0)</f>
        <v>8</v>
      </c>
      <c r="P9225" s="80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77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K9226" s="78"/>
      <c r="L9226" s="37">
        <f>Vata_Sales[[#This Row],[Price]]-Vata_Sales[[#This Row],[Discount]]</f>
        <v>15000</v>
      </c>
      <c r="M9226" s="78"/>
      <c r="N9226" s="79" t="str">
        <f>VLOOKUP(Vata_Sales[[#This Row],[Product Name]],Category_table[#Data],2,0)</f>
        <v>Kara</v>
      </c>
      <c r="O9226" s="79">
        <f>VLOOKUP(Vata_Sales[[#This Row],[Product Name]],Category_table[#Data],3,0)</f>
        <v>4</v>
      </c>
      <c r="P9226" s="80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77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K9227" s="78"/>
      <c r="L9227" s="37">
        <f>Vata_Sales[[#This Row],[Price]]-Vata_Sales[[#This Row],[Discount]]</f>
        <v>3500</v>
      </c>
      <c r="M9227" s="78"/>
      <c r="N9227" s="79" t="str">
        <f>VLOOKUP(Vata_Sales[[#This Row],[Product Name]],Category_table[#Data],2,0)</f>
        <v>Goyra</v>
      </c>
      <c r="O9227" s="79">
        <f>VLOOKUP(Vata_Sales[[#This Row],[Product Name]],Category_table[#Data],3,0)</f>
        <v>6</v>
      </c>
      <c r="P9227" s="80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77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K9228" s="78"/>
      <c r="L9228" s="37">
        <f>Vata_Sales[[#This Row],[Price]]-Vata_Sales[[#This Row],[Discount]]</f>
        <v>900</v>
      </c>
      <c r="M9228" s="78"/>
      <c r="N9228" s="79" t="str">
        <f>VLOOKUP(Vata_Sales[[#This Row],[Product Name]],Category_table[#Data],2,0)</f>
        <v>2no</v>
      </c>
      <c r="O9228" s="79">
        <f>VLOOKUP(Vata_Sales[[#This Row],[Product Name]],Category_table[#Data],3,0)</f>
        <v>3</v>
      </c>
      <c r="P9228" s="80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77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K9229" s="78"/>
      <c r="L9229" s="37">
        <f>Vata_Sales[[#This Row],[Price]]-Vata_Sales[[#This Row],[Discount]]</f>
        <v>15000</v>
      </c>
      <c r="M9229" s="78"/>
      <c r="N9229" s="79" t="str">
        <f>VLOOKUP(Vata_Sales[[#This Row],[Product Name]],Category_table[#Data],2,0)</f>
        <v>Kara</v>
      </c>
      <c r="O9229" s="79">
        <f>VLOOKUP(Vata_Sales[[#This Row],[Product Name]],Category_table[#Data],3,0)</f>
        <v>4</v>
      </c>
      <c r="P9229" s="80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77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K9230" s="78"/>
      <c r="L9230" s="37">
        <f>Vata_Sales[[#This Row],[Price]]-Vata_Sales[[#This Row],[Discount]]</f>
        <v>4080</v>
      </c>
      <c r="M9230" s="78"/>
      <c r="N9230" s="79" t="str">
        <f>VLOOKUP(Vata_Sales[[#This Row],[Product Name]],Category_table[#Data],2,0)</f>
        <v>Goyra</v>
      </c>
      <c r="O9230" s="79">
        <f>VLOOKUP(Vata_Sales[[#This Row],[Product Name]],Category_table[#Data],3,0)</f>
        <v>6</v>
      </c>
      <c r="P9230" s="80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77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K9231" s="78"/>
      <c r="L9231" s="37">
        <f>Vata_Sales[[#This Row],[Price]]-Vata_Sales[[#This Row],[Discount]]</f>
        <v>8500</v>
      </c>
      <c r="M9231" s="78"/>
      <c r="N9231" s="79" t="str">
        <f>VLOOKUP(Vata_Sales[[#This Row],[Product Name]],Category_table[#Data],2,0)</f>
        <v>2no</v>
      </c>
      <c r="O9231" s="79">
        <f>VLOOKUP(Vata_Sales[[#This Row],[Product Name]],Category_table[#Data],3,0)</f>
        <v>3</v>
      </c>
      <c r="P9231" s="80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77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K9232" s="78"/>
      <c r="L9232" s="37">
        <f>Vata_Sales[[#This Row],[Price]]-Vata_Sales[[#This Row],[Discount]]</f>
        <v>5000</v>
      </c>
      <c r="M9232" s="78"/>
      <c r="N9232" s="79" t="str">
        <f>VLOOKUP(Vata_Sales[[#This Row],[Product Name]],Category_table[#Data],2,0)</f>
        <v>3no</v>
      </c>
      <c r="O9232" s="79">
        <f>VLOOKUP(Vata_Sales[[#This Row],[Product Name]],Category_table[#Data],3,0)</f>
        <v>5</v>
      </c>
      <c r="P9232" s="80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77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K9233" s="78"/>
      <c r="L9233" s="37">
        <f>Vata_Sales[[#This Row],[Price]]-Vata_Sales[[#This Row],[Discount]]</f>
        <v>2200</v>
      </c>
      <c r="M9233" s="78"/>
      <c r="N9233" s="79" t="str">
        <f>VLOOKUP(Vata_Sales[[#This Row],[Product Name]],Category_table[#Data],2,0)</f>
        <v>Khowa</v>
      </c>
      <c r="O9233" s="79">
        <f>VLOOKUP(Vata_Sales[[#This Row],[Product Name]],Category_table[#Data],3,0)</f>
        <v>8</v>
      </c>
      <c r="P9233" s="80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77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K9234" s="78"/>
      <c r="L9234" s="37">
        <f>Vata_Sales[[#This Row],[Price]]-Vata_Sales[[#This Row],[Discount]]</f>
        <v>8000</v>
      </c>
      <c r="M9234" s="78"/>
      <c r="N9234" s="79" t="str">
        <f>VLOOKUP(Vata_Sales[[#This Row],[Product Name]],Category_table[#Data],2,0)</f>
        <v>Picket</v>
      </c>
      <c r="O9234" s="79">
        <f>VLOOKUP(Vata_Sales[[#This Row],[Product Name]],Category_table[#Data],3,0)</f>
        <v>2</v>
      </c>
      <c r="P9234" s="80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77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K9235" s="78"/>
      <c r="L9235" s="37">
        <f>Vata_Sales[[#This Row],[Price]]-Vata_Sales[[#This Row],[Discount]]</f>
        <v>2000</v>
      </c>
      <c r="M9235" s="78"/>
      <c r="N9235" s="79" t="str">
        <f>VLOOKUP(Vata_Sales[[#This Row],[Product Name]],Category_table[#Data],2,0)</f>
        <v>3no</v>
      </c>
      <c r="O9235" s="79">
        <f>VLOOKUP(Vata_Sales[[#This Row],[Product Name]],Category_table[#Data],3,0)</f>
        <v>5</v>
      </c>
      <c r="P9235" s="80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77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K9236" s="78"/>
      <c r="L9236" s="37">
        <f>Vata_Sales[[#This Row],[Price]]-Vata_Sales[[#This Row],[Discount]]</f>
        <v>2399.6</v>
      </c>
      <c r="M9236" s="78"/>
      <c r="N9236" s="79" t="str">
        <f>VLOOKUP(Vata_Sales[[#This Row],[Product Name]],Category_table[#Data],2,0)</f>
        <v>Goyra</v>
      </c>
      <c r="O9236" s="79">
        <f>VLOOKUP(Vata_Sales[[#This Row],[Product Name]],Category_table[#Data],3,0)</f>
        <v>6</v>
      </c>
      <c r="P9236" s="80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77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K9237" s="78"/>
      <c r="L9237" s="37">
        <f>Vata_Sales[[#This Row],[Price]]-Vata_Sales[[#This Row],[Discount]]</f>
        <v>3500</v>
      </c>
      <c r="M9237" s="78"/>
      <c r="N9237" s="79" t="str">
        <f>VLOOKUP(Vata_Sales[[#This Row],[Product Name]],Category_table[#Data],2,0)</f>
        <v>Goyra</v>
      </c>
      <c r="O9237" s="79">
        <f>VLOOKUP(Vata_Sales[[#This Row],[Product Name]],Category_table[#Data],3,0)</f>
        <v>6</v>
      </c>
      <c r="P9237" s="80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77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K9238" s="78"/>
      <c r="L9238" s="37">
        <f>Vata_Sales[[#This Row],[Price]]-Vata_Sales[[#This Row],[Discount]]</f>
        <v>21000</v>
      </c>
      <c r="M9238" s="78"/>
      <c r="N9238" s="79" t="str">
        <f>VLOOKUP(Vata_Sales[[#This Row],[Product Name]],Category_table[#Data],2,0)</f>
        <v>Kara</v>
      </c>
      <c r="O9238" s="79">
        <f>VLOOKUP(Vata_Sales[[#This Row],[Product Name]],Category_table[#Data],3,0)</f>
        <v>4</v>
      </c>
      <c r="P9238" s="80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77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K9239" s="78"/>
      <c r="L9239" s="37">
        <f>Vata_Sales[[#This Row],[Price]]-Vata_Sales[[#This Row],[Discount]]</f>
        <v>14000</v>
      </c>
      <c r="M9239" s="78"/>
      <c r="N9239" s="79" t="str">
        <f>VLOOKUP(Vata_Sales[[#This Row],[Product Name]],Category_table[#Data],2,0)</f>
        <v>Kara</v>
      </c>
      <c r="O9239" s="79">
        <f>VLOOKUP(Vata_Sales[[#This Row],[Product Name]],Category_table[#Data],3,0)</f>
        <v>4</v>
      </c>
      <c r="P9239" s="80">
        <f>VLOOKUP(Vata_Sales[[#This Row],[Product Name]],Category_table[],4,0)</f>
        <v>4</v>
      </c>
    </row>
  </sheetData>
  <conditionalFormatting sqref="A2:A284">
    <cfRule type="duplicateValues" dxfId="9" priority="7"/>
    <cfRule type="duplicateValues" dxfId="8" priority="8"/>
  </conditionalFormatting>
  <conditionalFormatting sqref="A285:A2195">
    <cfRule type="duplicateValues" dxfId="7" priority="4"/>
  </conditionalFormatting>
  <conditionalFormatting sqref="A285:A2357">
    <cfRule type="duplicateValues" dxfId="6" priority="6"/>
  </conditionalFormatting>
  <conditionalFormatting sqref="A2196:A2357">
    <cfRule type="duplicateValues" dxfId="5" priority="5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2:A200224">
    <cfRule type="duplicateValues" dxfId="0" priority="94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611"/>
  <sheetViews>
    <sheetView zoomScaleNormal="100" workbookViewId="0">
      <pane ySplit="1" topLeftCell="A9509" activePane="bottomLeft" state="frozen"/>
      <selection pane="bottomLeft" activeCell="B9520" sqref="B9520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926</v>
      </c>
      <c r="D7270" s="10" t="s">
        <v>481</v>
      </c>
      <c r="E7270" s="10" t="s">
        <v>935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64</v>
      </c>
      <c r="E7271" s="10" t="s">
        <v>206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926</v>
      </c>
      <c r="D7272" s="10" t="s">
        <v>470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192</v>
      </c>
      <c r="E7273" s="10" t="s">
        <v>1140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1139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926</v>
      </c>
      <c r="D7276" s="10" t="s">
        <v>45</v>
      </c>
      <c r="E7276" s="10" t="s">
        <v>197</v>
      </c>
      <c r="F7276" s="10" t="s">
        <v>912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216</v>
      </c>
      <c r="E7277" s="10" t="s">
        <v>1111</v>
      </c>
      <c r="F7277" s="10" t="s">
        <v>467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216</v>
      </c>
      <c r="E7278" s="10" t="s">
        <v>1111</v>
      </c>
      <c r="F7278" s="10" t="s">
        <v>770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72</v>
      </c>
      <c r="D7279" s="10" t="s">
        <v>202</v>
      </c>
      <c r="E7279" s="10" t="s">
        <v>1014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202</v>
      </c>
      <c r="E7280" s="10" t="s">
        <v>368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192</v>
      </c>
      <c r="E7281" s="10" t="s">
        <v>1138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64</v>
      </c>
      <c r="E7282" s="10" t="s">
        <v>424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592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1120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174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604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</v>
      </c>
      <c r="E7287" s="10" t="s">
        <v>350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513</v>
      </c>
      <c r="E7288" s="10" t="s">
        <v>993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192</v>
      </c>
      <c r="E7289" s="10" t="s">
        <v>1139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64</v>
      </c>
      <c r="E7290" s="10" t="s">
        <v>295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192</v>
      </c>
      <c r="E7291" s="10" t="s">
        <v>1141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72</v>
      </c>
      <c r="D7292" s="10" t="s">
        <v>126</v>
      </c>
      <c r="E7292" s="10" t="s">
        <v>269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72</v>
      </c>
      <c r="D7293" s="10" t="s">
        <v>40</v>
      </c>
      <c r="E7293" s="10" t="s">
        <v>211</v>
      </c>
      <c r="F7293" s="10" t="s">
        <v>902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1024</v>
      </c>
      <c r="F7294" s="10" t="s">
        <v>902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350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44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172</v>
      </c>
      <c r="D7297" s="10" t="s">
        <v>295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64</v>
      </c>
      <c r="E7298" s="10" t="s">
        <v>295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72</v>
      </c>
      <c r="D7299" s="10" t="s">
        <v>126</v>
      </c>
      <c r="E7299" s="10" t="s">
        <v>979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72</v>
      </c>
      <c r="D7300" s="10" t="s">
        <v>202</v>
      </c>
      <c r="E7300" s="10" t="s">
        <v>1014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202</v>
      </c>
      <c r="E7301" s="10" t="s">
        <v>368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72</v>
      </c>
      <c r="D7302" s="10" t="s">
        <v>40</v>
      </c>
      <c r="E7302" s="10" t="s">
        <v>211</v>
      </c>
      <c r="F7302" s="10" t="s">
        <v>902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1024</v>
      </c>
      <c r="F7303" s="10" t="s">
        <v>902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72</v>
      </c>
      <c r="D7304" s="10" t="s">
        <v>40</v>
      </c>
      <c r="E7304" s="10" t="s">
        <v>269</v>
      </c>
      <c r="F7304" s="10" t="s">
        <v>43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72</v>
      </c>
      <c r="D7305" s="10" t="s">
        <v>40</v>
      </c>
      <c r="E7305" s="10" t="s">
        <v>269</v>
      </c>
      <c r="F7305" s="10" t="s">
        <v>764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174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915</v>
      </c>
      <c r="E7307" s="10" t="s">
        <v>176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211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64</v>
      </c>
      <c r="E7309" s="10" t="s">
        <v>424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604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</v>
      </c>
      <c r="E7311" s="10" t="s">
        <v>350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513</v>
      </c>
      <c r="E7312" s="10" t="s">
        <v>993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60</v>
      </c>
      <c r="E7313" s="10" t="s">
        <v>890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1120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172</v>
      </c>
      <c r="D7315" s="10" t="s">
        <v>296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70</v>
      </c>
      <c r="D7316" s="10" t="s">
        <v>37</v>
      </c>
      <c r="E7316" s="10" t="s">
        <v>1080</v>
      </c>
      <c r="F7316" s="10" t="s">
        <v>211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192</v>
      </c>
      <c r="E7317" s="10" t="s">
        <v>1139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63</v>
      </c>
      <c r="E7318" s="10" t="s">
        <v>177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926</v>
      </c>
      <c r="D7319" s="10" t="s">
        <v>45</v>
      </c>
      <c r="E7319" s="10" t="s">
        <v>885</v>
      </c>
      <c r="F7319" s="10" t="s">
        <v>1071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1120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172</v>
      </c>
      <c r="D7321" s="10" t="s">
        <v>74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372</v>
      </c>
      <c r="E7322" s="10" t="s">
        <v>1130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211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72</v>
      </c>
      <c r="D7324" s="10" t="s">
        <v>126</v>
      </c>
      <c r="E7324" s="10" t="s">
        <v>979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72</v>
      </c>
      <c r="D7325" s="10" t="s">
        <v>202</v>
      </c>
      <c r="E7325" s="10" t="s">
        <v>1014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202</v>
      </c>
      <c r="E7326" s="10" t="s">
        <v>368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72</v>
      </c>
      <c r="D7327" s="10" t="s">
        <v>40</v>
      </c>
      <c r="E7327" s="10" t="s">
        <v>716</v>
      </c>
      <c r="F7327" s="10" t="s">
        <v>43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72</v>
      </c>
      <c r="D7328" s="10" t="s">
        <v>40</v>
      </c>
      <c r="E7328" s="10" t="s">
        <v>716</v>
      </c>
      <c r="F7328" s="10" t="s">
        <v>764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72</v>
      </c>
      <c r="D7329" s="10" t="s">
        <v>40</v>
      </c>
      <c r="E7329" s="10" t="s">
        <v>211</v>
      </c>
      <c r="F7329" s="10" t="s">
        <v>902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1024</v>
      </c>
      <c r="F7330" s="10" t="s">
        <v>902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174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172</v>
      </c>
      <c r="D7332" s="10" t="s">
        <v>296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60</v>
      </c>
      <c r="E7333" s="10" t="s">
        <v>350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64</v>
      </c>
      <c r="E7334" s="10" t="s">
        <v>890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604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915</v>
      </c>
      <c r="E7336" s="10" t="s">
        <v>176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407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513</v>
      </c>
      <c r="E7338" s="10" t="s">
        <v>993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64</v>
      </c>
      <c r="E7339" s="10" t="s">
        <v>1014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192</v>
      </c>
      <c r="E7340" s="10" t="s">
        <v>211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60</v>
      </c>
      <c r="E7341" s="10" t="s">
        <v>211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926</v>
      </c>
      <c r="D7342" s="10" t="s">
        <v>481</v>
      </c>
      <c r="E7342" s="10" t="s">
        <v>935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758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372</v>
      </c>
      <c r="E7344" s="10" t="s">
        <v>1143</v>
      </c>
      <c r="F7344" s="10" t="s">
        <v>47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70</v>
      </c>
      <c r="D7345" s="10" t="s">
        <v>37</v>
      </c>
      <c r="E7345" s="10" t="s">
        <v>1080</v>
      </c>
      <c r="F7345" s="10" t="s">
        <v>1138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72</v>
      </c>
      <c r="D7346" s="10" t="s">
        <v>126</v>
      </c>
      <c r="E7346" s="10" t="s">
        <v>979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926</v>
      </c>
      <c r="D7347" s="10" t="s">
        <v>45</v>
      </c>
      <c r="E7347" s="10" t="s">
        <v>197</v>
      </c>
      <c r="F7347" s="10" t="s">
        <v>912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216</v>
      </c>
      <c r="E7348" s="10" t="s">
        <v>1111</v>
      </c>
      <c r="F7348" s="10" t="s">
        <v>1000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72</v>
      </c>
      <c r="D7349" s="10" t="s">
        <v>40</v>
      </c>
      <c r="E7349" s="10" t="s">
        <v>716</v>
      </c>
      <c r="F7349" s="10" t="s">
        <v>43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72</v>
      </c>
      <c r="D7350" s="10" t="s">
        <v>40</v>
      </c>
      <c r="E7350" s="10" t="s">
        <v>716</v>
      </c>
      <c r="F7350" s="10" t="s">
        <v>764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72</v>
      </c>
      <c r="D7351" s="10" t="s">
        <v>40</v>
      </c>
      <c r="E7351" s="10" t="s">
        <v>211</v>
      </c>
      <c r="F7351" s="10" t="s">
        <v>902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1024</v>
      </c>
      <c r="F7352" s="10" t="s">
        <v>902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64</v>
      </c>
      <c r="E7353" s="10" t="s">
        <v>1144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350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44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172</v>
      </c>
      <c r="D7356" s="10" t="s">
        <v>295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192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174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64</v>
      </c>
      <c r="E7359" s="10" t="s">
        <v>1145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1146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60</v>
      </c>
      <c r="E7361" s="10" t="s">
        <v>580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604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372</v>
      </c>
      <c r="F7363" s="10" t="s">
        <v>47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60</v>
      </c>
      <c r="E7364" s="10" t="s">
        <v>350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564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172</v>
      </c>
      <c r="D7366" s="10" t="s">
        <v>296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63</v>
      </c>
      <c r="E7367" s="10" t="s">
        <v>177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1120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926</v>
      </c>
      <c r="D7369" s="10" t="s">
        <v>470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513</v>
      </c>
      <c r="E7370" s="10" t="s">
        <v>993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64</v>
      </c>
      <c r="E7371" s="10" t="s">
        <v>1147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192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72</v>
      </c>
      <c r="D7373" s="10" t="s">
        <v>202</v>
      </c>
      <c r="E7373" s="10" t="s">
        <v>1014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202</v>
      </c>
      <c r="E7374" s="10" t="s">
        <v>368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72</v>
      </c>
      <c r="D7375" s="10" t="s">
        <v>126</v>
      </c>
      <c r="E7375" s="10" t="s">
        <v>979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72</v>
      </c>
      <c r="D7376" s="10" t="s">
        <v>1028</v>
      </c>
      <c r="E7376" s="10" t="s">
        <v>269</v>
      </c>
      <c r="F7376" s="10" t="s">
        <v>388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64</v>
      </c>
      <c r="E7377" s="10" t="s">
        <v>205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119</v>
      </c>
      <c r="F7378" s="10" t="s">
        <v>1058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372</v>
      </c>
      <c r="F7379" s="10" t="s">
        <v>47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172</v>
      </c>
      <c r="D7380" s="10" t="s">
        <v>296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64</v>
      </c>
      <c r="E7381" s="10" t="s">
        <v>343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72</v>
      </c>
      <c r="D7382" s="10" t="s">
        <v>40</v>
      </c>
      <c r="E7382" s="10" t="s">
        <v>716</v>
      </c>
      <c r="F7382" s="10" t="s">
        <v>43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72</v>
      </c>
      <c r="D7383" s="10" t="s">
        <v>40</v>
      </c>
      <c r="E7383" s="10" t="s">
        <v>716</v>
      </c>
      <c r="F7383" s="10" t="s">
        <v>764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216</v>
      </c>
      <c r="E7384" s="10" t="s">
        <v>1111</v>
      </c>
      <c r="F7384" s="10" t="s">
        <v>148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174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604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</v>
      </c>
      <c r="E7387" s="10" t="s">
        <v>350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915</v>
      </c>
      <c r="E7388" s="10" t="s">
        <v>176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216</v>
      </c>
      <c r="E7389" s="10" t="s">
        <v>1111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74</v>
      </c>
      <c r="E7390" s="10" t="s">
        <v>1148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64</v>
      </c>
      <c r="E7391" s="10" t="s">
        <v>206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513</v>
      </c>
      <c r="E7392" s="10" t="s">
        <v>993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1120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63</v>
      </c>
      <c r="E7394" s="10" t="s">
        <v>177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64</v>
      </c>
      <c r="E7395" s="10" t="s">
        <v>354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192</v>
      </c>
      <c r="E7396" s="10" t="s">
        <v>1041</v>
      </c>
      <c r="F7396" s="10" t="s">
        <v>1149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372</v>
      </c>
      <c r="E7397" s="10" t="s">
        <v>1150</v>
      </c>
      <c r="F7397" s="10" t="s">
        <v>47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119</v>
      </c>
      <c r="F7398" s="10" t="s">
        <v>1058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372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72</v>
      </c>
      <c r="D7400" s="10" t="s">
        <v>126</v>
      </c>
      <c r="E7400" s="10" t="s">
        <v>979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126</v>
      </c>
      <c r="E7401" s="10" t="s">
        <v>368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72</v>
      </c>
      <c r="D7402" s="10" t="s">
        <v>202</v>
      </c>
      <c r="E7402" s="10" t="s">
        <v>1014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202</v>
      </c>
      <c r="E7403" s="10" t="s">
        <v>368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72</v>
      </c>
      <c r="D7404" s="10" t="s">
        <v>40</v>
      </c>
      <c r="E7404" s="10" t="s">
        <v>716</v>
      </c>
      <c r="F7404" s="10" t="s">
        <v>43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72</v>
      </c>
      <c r="D7405" s="10" t="s">
        <v>40</v>
      </c>
      <c r="E7405" s="10" t="s">
        <v>716</v>
      </c>
      <c r="F7405" s="10" t="s">
        <v>764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72</v>
      </c>
      <c r="D7406" s="10" t="s">
        <v>40</v>
      </c>
      <c r="E7406" s="10" t="s">
        <v>211</v>
      </c>
      <c r="F7406" s="10" t="s">
        <v>902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1024</v>
      </c>
      <c r="F7407" s="10" t="s">
        <v>902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174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350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44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172</v>
      </c>
      <c r="D7411" s="10" t="s">
        <v>295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513</v>
      </c>
      <c r="E7412" s="10" t="s">
        <v>993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60</v>
      </c>
      <c r="E7413" s="10" t="s">
        <v>350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890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63</v>
      </c>
      <c r="E7415" s="10" t="s">
        <v>177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926</v>
      </c>
      <c r="D7416" s="10" t="s">
        <v>45</v>
      </c>
      <c r="E7416" s="10" t="s">
        <v>197</v>
      </c>
      <c r="F7416" s="10" t="s">
        <v>912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72</v>
      </c>
      <c r="D7417" s="10" t="s">
        <v>202</v>
      </c>
      <c r="E7417" s="10" t="s">
        <v>1014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202</v>
      </c>
      <c r="E7418" s="10" t="s">
        <v>368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72</v>
      </c>
      <c r="D7419" s="10" t="s">
        <v>40</v>
      </c>
      <c r="E7419" s="10" t="s">
        <v>716</v>
      </c>
      <c r="F7419" s="10" t="s">
        <v>43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72</v>
      </c>
      <c r="D7420" s="10" t="s">
        <v>40</v>
      </c>
      <c r="E7420" s="10" t="s">
        <v>716</v>
      </c>
      <c r="F7420" s="10" t="s">
        <v>764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72</v>
      </c>
      <c r="D7421" s="10" t="s">
        <v>40</v>
      </c>
      <c r="E7421" s="10" t="s">
        <v>211</v>
      </c>
      <c r="F7421" s="10" t="s">
        <v>902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1024</v>
      </c>
      <c r="F7422" s="10" t="s">
        <v>902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174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372</v>
      </c>
      <c r="E7424" s="10" t="s">
        <v>1151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711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192</v>
      </c>
      <c r="E7426" s="10" t="s">
        <v>891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172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604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513</v>
      </c>
      <c r="E7429" s="10" t="s">
        <v>993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60</v>
      </c>
      <c r="E7430" s="10" t="s">
        <v>350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63</v>
      </c>
      <c r="E7431" s="10" t="s">
        <v>177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915</v>
      </c>
      <c r="E7432" s="10" t="s">
        <v>176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60</v>
      </c>
      <c r="E7433" s="10" t="s">
        <v>890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1120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72</v>
      </c>
      <c r="D7435" s="10" t="s">
        <v>126</v>
      </c>
      <c r="E7435" s="10" t="s">
        <v>979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873</v>
      </c>
      <c r="E7436" s="10" t="s">
        <v>1096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72</v>
      </c>
      <c r="D7437" s="10" t="s">
        <v>202</v>
      </c>
      <c r="E7437" s="10" t="s">
        <v>1014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202</v>
      </c>
      <c r="E7438" s="10" t="s">
        <v>368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72</v>
      </c>
      <c r="D7439" s="10" t="s">
        <v>40</v>
      </c>
      <c r="E7439" s="10" t="s">
        <v>716</v>
      </c>
      <c r="F7439" s="10" t="s">
        <v>43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72</v>
      </c>
      <c r="D7440" s="10" t="s">
        <v>40</v>
      </c>
      <c r="E7440" s="10" t="s">
        <v>716</v>
      </c>
      <c r="F7440" s="10" t="s">
        <v>764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63</v>
      </c>
      <c r="E7441" s="10" t="s">
        <v>177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350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44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172</v>
      </c>
      <c r="D7444" s="10" t="s">
        <v>295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174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64</v>
      </c>
      <c r="E7447" s="10" t="s">
        <v>890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60</v>
      </c>
      <c r="E7448" s="10" t="s">
        <v>350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604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172</v>
      </c>
      <c r="D7450" s="10" t="s">
        <v>74</v>
      </c>
      <c r="E7450" s="10" t="s">
        <v>1152</v>
      </c>
      <c r="F7450" s="10" t="s">
        <v>47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1120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64</v>
      </c>
      <c r="E7452" s="10" t="s">
        <v>206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72</v>
      </c>
      <c r="D7453" s="10" t="s">
        <v>126</v>
      </c>
      <c r="E7453" s="10" t="s">
        <v>979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873</v>
      </c>
      <c r="E7454" s="10" t="s">
        <v>1096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72</v>
      </c>
      <c r="D7455" s="10" t="s">
        <v>202</v>
      </c>
      <c r="E7455" s="10" t="s">
        <v>1014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202</v>
      </c>
      <c r="E7456" s="10" t="s">
        <v>368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72</v>
      </c>
      <c r="D7457" s="10" t="s">
        <v>40</v>
      </c>
      <c r="E7457" s="10" t="s">
        <v>716</v>
      </c>
      <c r="F7457" s="10" t="s">
        <v>43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72</v>
      </c>
      <c r="D7458" s="10" t="s">
        <v>40</v>
      </c>
      <c r="E7458" s="10" t="s">
        <v>211</v>
      </c>
      <c r="F7458" s="10" t="s">
        <v>902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1024</v>
      </c>
      <c r="F7459" s="10" t="s">
        <v>902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1120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63</v>
      </c>
      <c r="E7461" s="10" t="s">
        <v>177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604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63</v>
      </c>
      <c r="E7463" s="10" t="s">
        <v>176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174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60</v>
      </c>
      <c r="E7465" s="10" t="s">
        <v>890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350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915</v>
      </c>
      <c r="E7467" s="10" t="s">
        <v>176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873</v>
      </c>
      <c r="E7468" s="10" t="s">
        <v>1014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513</v>
      </c>
      <c r="E7470" s="10" t="s">
        <v>993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407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72</v>
      </c>
      <c r="D7472" s="10" t="s">
        <v>40</v>
      </c>
      <c r="E7472" s="10" t="s">
        <v>716</v>
      </c>
      <c r="F7472" s="10" t="s">
        <v>764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926</v>
      </c>
      <c r="D7473" s="10" t="s">
        <v>45</v>
      </c>
      <c r="E7473" s="10" t="s">
        <v>885</v>
      </c>
      <c r="F7473" s="10" t="s">
        <v>1134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172</v>
      </c>
      <c r="D7474" s="10" t="s">
        <v>74</v>
      </c>
      <c r="F7474" s="10" t="s">
        <v>47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926</v>
      </c>
      <c r="D7475" s="10" t="s">
        <v>481</v>
      </c>
      <c r="E7475" s="10" t="s">
        <v>935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172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315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172</v>
      </c>
      <c r="D7478" s="10" t="s">
        <v>296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557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72</v>
      </c>
      <c r="D7480" s="10" t="s">
        <v>126</v>
      </c>
      <c r="E7480" s="10" t="s">
        <v>979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873</v>
      </c>
      <c r="E7481" s="10" t="s">
        <v>1096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72</v>
      </c>
      <c r="D7482" s="10" t="s">
        <v>202</v>
      </c>
      <c r="E7482" s="10" t="s">
        <v>1014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202</v>
      </c>
      <c r="E7483" s="10" t="s">
        <v>368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72</v>
      </c>
      <c r="D7484" s="10" t="s">
        <v>40</v>
      </c>
      <c r="E7484" s="10" t="s">
        <v>716</v>
      </c>
      <c r="F7484" s="10" t="s">
        <v>43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72</v>
      </c>
      <c r="D7485" s="10" t="s">
        <v>40</v>
      </c>
      <c r="E7485" s="10" t="s">
        <v>716</v>
      </c>
      <c r="F7485" s="10" t="s">
        <v>764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604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74</v>
      </c>
      <c r="F7487" s="10" t="s">
        <v>47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172</v>
      </c>
      <c r="D7489" s="10" t="s">
        <v>295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174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350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44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60</v>
      </c>
      <c r="E7493" s="10" t="s">
        <v>890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63</v>
      </c>
      <c r="E7494" s="10" t="s">
        <v>177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176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60</v>
      </c>
      <c r="E7496" s="10" t="s">
        <v>350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64</v>
      </c>
      <c r="E7497" s="10" t="s">
        <v>424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915</v>
      </c>
      <c r="E7498" s="10" t="s">
        <v>176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926</v>
      </c>
      <c r="D7499" s="10" t="s">
        <v>58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1153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513</v>
      </c>
      <c r="E7501" s="10" t="s">
        <v>993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172</v>
      </c>
      <c r="D7502" s="10" t="s">
        <v>296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1154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192</v>
      </c>
      <c r="E7504" s="10" t="s">
        <v>1141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926</v>
      </c>
      <c r="D7505" s="10" t="s">
        <v>45</v>
      </c>
      <c r="E7505" s="10" t="s">
        <v>885</v>
      </c>
      <c r="F7505" s="10" t="s">
        <v>1071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72</v>
      </c>
      <c r="D7506" s="10" t="s">
        <v>126</v>
      </c>
      <c r="E7506" s="10" t="s">
        <v>979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873</v>
      </c>
      <c r="E7507" s="10" t="s">
        <v>1096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72</v>
      </c>
      <c r="D7508" s="10" t="s">
        <v>202</v>
      </c>
      <c r="E7508" s="10" t="s">
        <v>1014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202</v>
      </c>
      <c r="E7509" s="10" t="s">
        <v>368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72</v>
      </c>
      <c r="D7510" s="10" t="s">
        <v>40</v>
      </c>
      <c r="E7510" s="10" t="s">
        <v>716</v>
      </c>
      <c r="F7510" s="10" t="s">
        <v>43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926</v>
      </c>
      <c r="D7511" s="10" t="s">
        <v>45</v>
      </c>
      <c r="E7511" s="10" t="s">
        <v>885</v>
      </c>
      <c r="F7511" s="10" t="s">
        <v>1071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174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74</v>
      </c>
      <c r="F7513" s="10" t="s">
        <v>47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604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64</v>
      </c>
      <c r="E7517" s="10" t="s">
        <v>424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60</v>
      </c>
      <c r="E7518" s="10" t="s">
        <v>890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350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873</v>
      </c>
      <c r="E7520" s="10" t="s">
        <v>1155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63</v>
      </c>
      <c r="E7521" s="10" t="s">
        <v>176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64</v>
      </c>
      <c r="E7522" s="10" t="s">
        <v>1024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915</v>
      </c>
      <c r="E7523" s="10" t="s">
        <v>176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72</v>
      </c>
      <c r="D7524" s="10" t="s">
        <v>40</v>
      </c>
      <c r="E7524" s="10" t="s">
        <v>269</v>
      </c>
      <c r="F7524" s="10" t="s">
        <v>764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372</v>
      </c>
      <c r="E7525" s="10" t="s">
        <v>887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64</v>
      </c>
      <c r="E7526" s="10" t="s">
        <v>1014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887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64</v>
      </c>
      <c r="E7528" s="10" t="s">
        <v>1024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72</v>
      </c>
      <c r="D7529" s="10" t="s">
        <v>1028</v>
      </c>
      <c r="E7529" s="10" t="s">
        <v>269</v>
      </c>
      <c r="F7529" s="10" t="s">
        <v>388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64</v>
      </c>
      <c r="E7530" s="10" t="s">
        <v>205</v>
      </c>
      <c r="F7530" s="10" t="s">
        <v>388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72</v>
      </c>
      <c r="D7531" s="10" t="s">
        <v>126</v>
      </c>
      <c r="E7531" s="10" t="s">
        <v>979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72</v>
      </c>
      <c r="D7532" s="10" t="s">
        <v>40</v>
      </c>
      <c r="E7532" s="10" t="s">
        <v>716</v>
      </c>
      <c r="F7532" s="10" t="s">
        <v>43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72</v>
      </c>
      <c r="D7533" s="10" t="s">
        <v>40</v>
      </c>
      <c r="E7533" s="10" t="s">
        <v>716</v>
      </c>
      <c r="F7533" s="10" t="s">
        <v>764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604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192</v>
      </c>
      <c r="E7535" s="10" t="s">
        <v>1141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1148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1041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174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915</v>
      </c>
      <c r="E7539" s="10" t="s">
        <v>176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350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44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172</v>
      </c>
      <c r="D7542" s="10" t="s">
        <v>296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295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513</v>
      </c>
      <c r="E7544" s="10" t="s">
        <v>993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192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1120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642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64</v>
      </c>
      <c r="E7548" s="10" t="s">
        <v>206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1156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372</v>
      </c>
      <c r="E7550" s="10" t="s">
        <v>886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407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274</v>
      </c>
      <c r="E7552" s="10" t="s">
        <v>1157</v>
      </c>
      <c r="F7552" s="10" t="s">
        <v>217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72</v>
      </c>
      <c r="D7553" s="10" t="s">
        <v>40</v>
      </c>
      <c r="E7553" s="10" t="s">
        <v>269</v>
      </c>
      <c r="F7553" s="10" t="s">
        <v>902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72</v>
      </c>
      <c r="D7554" s="10" t="s">
        <v>126</v>
      </c>
      <c r="E7554" s="10" t="s">
        <v>979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72</v>
      </c>
      <c r="D7555" s="10" t="s">
        <v>202</v>
      </c>
      <c r="E7555" s="10" t="s">
        <v>1014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202</v>
      </c>
      <c r="E7556" s="10" t="s">
        <v>368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72</v>
      </c>
      <c r="D7557" s="10" t="s">
        <v>40</v>
      </c>
      <c r="E7557" s="10" t="s">
        <v>716</v>
      </c>
      <c r="F7557" s="10" t="s">
        <v>43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72</v>
      </c>
      <c r="D7558" s="10" t="s">
        <v>40</v>
      </c>
      <c r="E7558" s="10" t="s">
        <v>716</v>
      </c>
      <c r="F7558" s="10" t="s">
        <v>764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604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64</v>
      </c>
      <c r="E7560" s="10" t="s">
        <v>315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1041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60</v>
      </c>
      <c r="E7562" s="10" t="s">
        <v>350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174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60</v>
      </c>
      <c r="E7564" s="10" t="s">
        <v>890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63</v>
      </c>
      <c r="E7565" s="10" t="s">
        <v>177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372</v>
      </c>
      <c r="E7566" s="10" t="s">
        <v>1158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1120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172</v>
      </c>
      <c r="D7568" s="10" t="s">
        <v>296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361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64</v>
      </c>
      <c r="E7570" s="10" t="s">
        <v>1146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926</v>
      </c>
      <c r="D7571" s="10" t="s">
        <v>45</v>
      </c>
      <c r="E7571" s="10" t="s">
        <v>885</v>
      </c>
      <c r="F7571" s="10" t="s">
        <v>1071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72</v>
      </c>
      <c r="D7572" s="10" t="s">
        <v>126</v>
      </c>
      <c r="E7572" s="10" t="s">
        <v>979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64</v>
      </c>
      <c r="E7573" s="10" t="s">
        <v>126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72</v>
      </c>
      <c r="D7574" s="10" t="s">
        <v>202</v>
      </c>
      <c r="E7574" s="10" t="s">
        <v>1014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202</v>
      </c>
      <c r="E7575" s="10" t="s">
        <v>368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72</v>
      </c>
      <c r="D7576" s="10" t="s">
        <v>40</v>
      </c>
      <c r="E7576" s="10" t="s">
        <v>716</v>
      </c>
      <c r="F7576" s="10" t="s">
        <v>43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72</v>
      </c>
      <c r="D7577" s="10" t="s">
        <v>40</v>
      </c>
      <c r="E7577" s="10" t="s">
        <v>716</v>
      </c>
      <c r="F7577" s="10" t="s">
        <v>764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72</v>
      </c>
      <c r="D7578" s="10" t="s">
        <v>40</v>
      </c>
      <c r="E7578" s="10" t="s">
        <v>211</v>
      </c>
      <c r="F7578" s="10" t="s">
        <v>902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1024</v>
      </c>
      <c r="F7579" s="10" t="s">
        <v>902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350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44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172</v>
      </c>
      <c r="D7582" s="10" t="s">
        <v>295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372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604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64</v>
      </c>
      <c r="E7585" s="10" t="s">
        <v>1146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60</v>
      </c>
      <c r="E7587" s="10" t="s">
        <v>350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174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915</v>
      </c>
      <c r="E7589" s="10" t="s">
        <v>176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926</v>
      </c>
      <c r="D7590" s="10" t="s">
        <v>470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63</v>
      </c>
      <c r="E7591" s="10" t="s">
        <v>177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172</v>
      </c>
      <c r="D7592" s="10" t="s">
        <v>296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1120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372</v>
      </c>
      <c r="E7594" s="10" t="s">
        <v>1027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926</v>
      </c>
      <c r="D7595" s="10" t="s">
        <v>45</v>
      </c>
      <c r="E7595" s="10" t="s">
        <v>885</v>
      </c>
      <c r="F7595" s="10" t="s">
        <v>1071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197</v>
      </c>
      <c r="F7597" s="10" t="s">
        <v>1071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926</v>
      </c>
      <c r="D7598" s="10" t="s">
        <v>45</v>
      </c>
      <c r="E7598" s="10" t="s">
        <v>197</v>
      </c>
      <c r="F7598" s="10" t="s">
        <v>912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72</v>
      </c>
      <c r="D7599" s="10" t="s">
        <v>40</v>
      </c>
      <c r="E7599" s="10" t="s">
        <v>716</v>
      </c>
      <c r="F7599" s="10" t="s">
        <v>43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72</v>
      </c>
      <c r="D7600" s="10" t="s">
        <v>126</v>
      </c>
      <c r="E7600" s="10" t="s">
        <v>979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72</v>
      </c>
      <c r="D7601" s="10" t="s">
        <v>126</v>
      </c>
      <c r="E7601" s="10" t="s">
        <v>197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72</v>
      </c>
      <c r="D7602" s="10" t="s">
        <v>202</v>
      </c>
      <c r="E7602" s="10" t="s">
        <v>1014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72</v>
      </c>
      <c r="D7603" s="10" t="s">
        <v>40</v>
      </c>
      <c r="E7603" s="10" t="s">
        <v>211</v>
      </c>
      <c r="F7603" s="10" t="s">
        <v>902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1024</v>
      </c>
      <c r="F7604" s="10" t="s">
        <v>902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174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915</v>
      </c>
      <c r="E7606" s="10" t="s">
        <v>176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60</v>
      </c>
      <c r="E7607" s="10" t="s">
        <v>350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172</v>
      </c>
      <c r="D7608" s="10" t="s">
        <v>74</v>
      </c>
      <c r="E7608" s="10" t="s">
        <v>992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172</v>
      </c>
      <c r="D7609" s="10" t="s">
        <v>296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192</v>
      </c>
      <c r="E7610" s="10" t="s">
        <v>315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372</v>
      </c>
      <c r="E7611" s="10" t="s">
        <v>211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63</v>
      </c>
      <c r="E7612" s="10" t="s">
        <v>176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1120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63</v>
      </c>
      <c r="E7614" s="10" t="s">
        <v>177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513</v>
      </c>
      <c r="E7616" s="10" t="s">
        <v>993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376</v>
      </c>
      <c r="D7617" s="10" t="s">
        <v>377</v>
      </c>
      <c r="E7617" s="10" t="s">
        <v>1159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126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372</v>
      </c>
      <c r="E7619" s="10" t="s">
        <v>895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1160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274</v>
      </c>
      <c r="E7621" s="10" t="s">
        <v>1157</v>
      </c>
      <c r="F7621" s="10" t="s">
        <v>1000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274</v>
      </c>
      <c r="E7622" s="10" t="s">
        <v>1157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192</v>
      </c>
      <c r="E7623" s="10" t="s">
        <v>1141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274</v>
      </c>
      <c r="E7624" s="10" t="s">
        <v>1157</v>
      </c>
      <c r="F7624" s="10" t="s">
        <v>770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72</v>
      </c>
      <c r="D7625" s="10" t="s">
        <v>1028</v>
      </c>
      <c r="E7625" s="10" t="s">
        <v>269</v>
      </c>
      <c r="F7625" s="10" t="s">
        <v>388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926</v>
      </c>
      <c r="D7626" s="10" t="s">
        <v>481</v>
      </c>
      <c r="E7626" s="10" t="s">
        <v>732</v>
      </c>
      <c r="F7626" s="10" t="s">
        <v>1178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72</v>
      </c>
      <c r="D7627" s="10" t="s">
        <v>126</v>
      </c>
      <c r="E7627" s="10" t="s">
        <v>979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873</v>
      </c>
      <c r="E7628" s="10" t="s">
        <v>1161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72</v>
      </c>
      <c r="D7629" s="10" t="s">
        <v>202</v>
      </c>
      <c r="E7629" s="10" t="s">
        <v>1014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202</v>
      </c>
      <c r="E7630" s="10" t="s">
        <v>368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72</v>
      </c>
      <c r="D7631" s="10" t="s">
        <v>40</v>
      </c>
      <c r="E7631" s="10" t="s">
        <v>211</v>
      </c>
      <c r="F7631" s="10" t="s">
        <v>902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1024</v>
      </c>
      <c r="F7632" s="10" t="s">
        <v>902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604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350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44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172</v>
      </c>
      <c r="D7636" s="10" t="s">
        <v>295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174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64</v>
      </c>
      <c r="E7638" s="10" t="s">
        <v>1162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70</v>
      </c>
      <c r="D7639" s="10" t="s">
        <v>37</v>
      </c>
      <c r="E7639" s="10" t="s">
        <v>1163</v>
      </c>
      <c r="F7639" s="10" t="s">
        <v>1111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1164</v>
      </c>
      <c r="F7640" s="10" t="s">
        <v>1111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274</v>
      </c>
      <c r="E7641" s="10" t="s">
        <v>1157</v>
      </c>
      <c r="F7641" s="10" t="s">
        <v>467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172</v>
      </c>
      <c r="D7642" s="10" t="s">
        <v>296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70</v>
      </c>
      <c r="D7643" s="10" t="s">
        <v>191</v>
      </c>
      <c r="E7643" s="10" t="s">
        <v>1157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60</v>
      </c>
      <c r="E7644" s="10" t="s">
        <v>890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350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915</v>
      </c>
      <c r="E7646" s="10" t="s">
        <v>176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1120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63</v>
      </c>
      <c r="E7648" s="10" t="s">
        <v>177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176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513</v>
      </c>
      <c r="E7650" s="10" t="s">
        <v>993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72</v>
      </c>
      <c r="D7651" s="10" t="s">
        <v>126</v>
      </c>
      <c r="E7651" s="10" t="s">
        <v>979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72</v>
      </c>
      <c r="D7652" s="10" t="s">
        <v>202</v>
      </c>
      <c r="E7652" s="10" t="s">
        <v>1014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202</v>
      </c>
      <c r="E7653" s="10" t="s">
        <v>368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72</v>
      </c>
      <c r="D7654" s="10" t="s">
        <v>40</v>
      </c>
      <c r="E7654" s="10" t="s">
        <v>211</v>
      </c>
      <c r="F7654" s="10" t="s">
        <v>902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1024</v>
      </c>
      <c r="F7655" s="10" t="s">
        <v>902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926</v>
      </c>
      <c r="D7656" s="10" t="s">
        <v>45</v>
      </c>
      <c r="E7656" s="10" t="s">
        <v>885</v>
      </c>
      <c r="F7656" s="10" t="s">
        <v>1081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926</v>
      </c>
      <c r="D7657" s="10" t="s">
        <v>171</v>
      </c>
      <c r="E7657" s="10" t="s">
        <v>1165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604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1166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</v>
      </c>
      <c r="E7660" s="10" t="s">
        <v>350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174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513</v>
      </c>
      <c r="E7662" s="10" t="s">
        <v>993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1120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60</v>
      </c>
      <c r="E7664" s="10" t="s">
        <v>350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72</v>
      </c>
      <c r="D7665" s="10" t="s">
        <v>40</v>
      </c>
      <c r="E7665" s="10" t="s">
        <v>269</v>
      </c>
      <c r="F7665" s="10" t="s">
        <v>43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63</v>
      </c>
      <c r="E7666" s="10" t="s">
        <v>177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63</v>
      </c>
      <c r="E7667" s="10" t="s">
        <v>176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915</v>
      </c>
      <c r="E7668" s="10" t="s">
        <v>176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192</v>
      </c>
      <c r="E7669" s="10" t="s">
        <v>211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72</v>
      </c>
      <c r="D7670" s="10" t="s">
        <v>40</v>
      </c>
      <c r="E7670" s="10" t="s">
        <v>269</v>
      </c>
      <c r="F7670" s="10" t="s">
        <v>764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172</v>
      </c>
      <c r="D7671" s="10" t="s">
        <v>296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192</v>
      </c>
      <c r="E7672" s="10" t="s">
        <v>891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372</v>
      </c>
      <c r="E7673" s="10" t="s">
        <v>1158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873</v>
      </c>
      <c r="E7674" s="10" t="s">
        <v>1155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63</v>
      </c>
      <c r="E7675" s="10" t="s">
        <v>177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63</v>
      </c>
      <c r="E7676" s="10" t="s">
        <v>176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74</v>
      </c>
      <c r="E7677" s="10" t="s">
        <v>885</v>
      </c>
      <c r="F7677" s="10" t="s">
        <v>47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72</v>
      </c>
      <c r="D7678" s="10" t="s">
        <v>126</v>
      </c>
      <c r="E7678" s="10" t="s">
        <v>979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72</v>
      </c>
      <c r="D7679" s="10" t="s">
        <v>40</v>
      </c>
      <c r="E7679" s="10" t="s">
        <v>716</v>
      </c>
      <c r="F7679" s="10" t="s">
        <v>43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72</v>
      </c>
      <c r="D7680" s="10" t="s">
        <v>40</v>
      </c>
      <c r="E7680" s="10" t="s">
        <v>716</v>
      </c>
      <c r="F7680" s="10" t="s">
        <v>764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174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350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44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172</v>
      </c>
      <c r="D7684" s="10" t="s">
        <v>295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604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172</v>
      </c>
      <c r="D7686" s="10" t="s">
        <v>74</v>
      </c>
      <c r="E7686" s="10" t="s">
        <v>1167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513</v>
      </c>
      <c r="E7687" s="10" t="s">
        <v>993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60</v>
      </c>
      <c r="E7688" s="10" t="s">
        <v>350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1120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172</v>
      </c>
      <c r="D7690" s="10" t="s">
        <v>296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64</v>
      </c>
      <c r="E7691" s="10" t="s">
        <v>424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407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926</v>
      </c>
      <c r="D7693" s="10" t="s">
        <v>45</v>
      </c>
      <c r="E7693" s="10" t="s">
        <v>885</v>
      </c>
      <c r="F7693" s="10" t="s">
        <v>1081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915</v>
      </c>
      <c r="E7694" s="10" t="s">
        <v>176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926</v>
      </c>
      <c r="D7695" s="10" t="s">
        <v>58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1153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72</v>
      </c>
      <c r="D7697" s="10" t="s">
        <v>202</v>
      </c>
      <c r="E7697" s="10" t="s">
        <v>1014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202</v>
      </c>
      <c r="E7698" s="10" t="s">
        <v>368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72</v>
      </c>
      <c r="D7699" s="10" t="s">
        <v>126</v>
      </c>
      <c r="E7699" s="10" t="s">
        <v>979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72</v>
      </c>
      <c r="D7700" s="10" t="s">
        <v>202</v>
      </c>
      <c r="E7700" s="10" t="s">
        <v>1014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202</v>
      </c>
      <c r="E7701" s="10" t="s">
        <v>368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72</v>
      </c>
      <c r="D7702" s="10" t="s">
        <v>40</v>
      </c>
      <c r="E7702" s="10" t="s">
        <v>716</v>
      </c>
      <c r="F7702" s="10" t="s">
        <v>43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72</v>
      </c>
      <c r="D7703" s="10" t="s">
        <v>40</v>
      </c>
      <c r="E7703" s="10" t="s">
        <v>716</v>
      </c>
      <c r="F7703" s="10" t="s">
        <v>764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72</v>
      </c>
      <c r="D7704" s="10" t="s">
        <v>1028</v>
      </c>
      <c r="E7704" s="10" t="s">
        <v>269</v>
      </c>
      <c r="F7704" s="10" t="s">
        <v>388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64</v>
      </c>
      <c r="E7705" s="10" t="s">
        <v>205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174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64</v>
      </c>
      <c r="E7707" s="10" t="s">
        <v>1162</v>
      </c>
      <c r="F7707" s="10" t="s">
        <v>592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60</v>
      </c>
      <c r="E7708" s="10" t="s">
        <v>350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60</v>
      </c>
      <c r="E7709" s="10" t="s">
        <v>890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63</v>
      </c>
      <c r="E7710" s="10" t="s">
        <v>177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63</v>
      </c>
      <c r="E7711" s="10" t="s">
        <v>176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64</v>
      </c>
      <c r="E7712" s="10" t="s">
        <v>206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1120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192</v>
      </c>
      <c r="E7714" s="10" t="s">
        <v>1141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72</v>
      </c>
      <c r="D7715" s="10" t="s">
        <v>126</v>
      </c>
      <c r="E7715" s="10" t="s">
        <v>979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72</v>
      </c>
      <c r="D7716" s="10" t="s">
        <v>202</v>
      </c>
      <c r="E7716" s="10" t="s">
        <v>1014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202</v>
      </c>
      <c r="E7717" s="10" t="s">
        <v>1014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72</v>
      </c>
      <c r="D7718" s="10" t="s">
        <v>40</v>
      </c>
      <c r="E7718" s="10" t="s">
        <v>716</v>
      </c>
      <c r="F7718" s="10" t="s">
        <v>43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72</v>
      </c>
      <c r="D7719" s="10" t="s">
        <v>40</v>
      </c>
      <c r="E7719" s="10" t="s">
        <v>716</v>
      </c>
      <c r="F7719" s="10" t="s">
        <v>764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926</v>
      </c>
      <c r="D7720" s="10" t="s">
        <v>45</v>
      </c>
      <c r="E7720" s="10" t="s">
        <v>885</v>
      </c>
      <c r="F7720" s="10" t="s">
        <v>1081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174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64</v>
      </c>
      <c r="E7722" s="10" t="s">
        <v>1024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1168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60</v>
      </c>
      <c r="E7724" s="10" t="s">
        <v>354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604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350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44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172</v>
      </c>
      <c r="D7728" s="10" t="s">
        <v>295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172</v>
      </c>
      <c r="D7729" s="10" t="s">
        <v>296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60</v>
      </c>
      <c r="E7730" s="10" t="s">
        <v>350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60</v>
      </c>
      <c r="E7731" s="10" t="s">
        <v>890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1120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915</v>
      </c>
      <c r="E7733" s="10" t="s">
        <v>176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63</v>
      </c>
      <c r="E7734" s="10" t="s">
        <v>177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63</v>
      </c>
      <c r="E7735" s="10" t="s">
        <v>176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64</v>
      </c>
      <c r="E7736" s="10" t="s">
        <v>1162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274</v>
      </c>
      <c r="E7737" s="10" t="s">
        <v>1157</v>
      </c>
      <c r="F7737" s="10" t="s">
        <v>148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72</v>
      </c>
      <c r="D7738" s="10" t="s">
        <v>126</v>
      </c>
      <c r="E7738" s="10" t="s">
        <v>979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72</v>
      </c>
      <c r="D7739" s="10" t="s">
        <v>202</v>
      </c>
      <c r="E7739" s="10" t="s">
        <v>1014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202</v>
      </c>
      <c r="E7740" s="10" t="s">
        <v>368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72</v>
      </c>
      <c r="D7741" s="10" t="s">
        <v>40</v>
      </c>
      <c r="E7741" s="10" t="s">
        <v>716</v>
      </c>
      <c r="F7741" s="10" t="s">
        <v>43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72</v>
      </c>
      <c r="D7742" s="10" t="s">
        <v>40</v>
      </c>
      <c r="E7742" s="10" t="s">
        <v>716</v>
      </c>
      <c r="F7742" s="10" t="s">
        <v>764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926</v>
      </c>
      <c r="D7743" s="10" t="s">
        <v>45</v>
      </c>
      <c r="E7743" s="10" t="s">
        <v>885</v>
      </c>
      <c r="F7743" s="10" t="s">
        <v>1081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604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306</v>
      </c>
      <c r="E7745" s="10" t="s">
        <v>1169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926</v>
      </c>
      <c r="D7746" s="10" t="s">
        <v>58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1153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174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60</v>
      </c>
      <c r="E7749" s="10" t="s">
        <v>350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621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354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63</v>
      </c>
      <c r="E7752" s="10" t="s">
        <v>177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63</v>
      </c>
      <c r="E7753" s="10" t="s">
        <v>176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915</v>
      </c>
      <c r="E7754" s="10" t="s">
        <v>176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64</v>
      </c>
      <c r="E7755" s="10" t="s">
        <v>343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1120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172</v>
      </c>
      <c r="D7757" s="10" t="s">
        <v>296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172</v>
      </c>
      <c r="D7758" s="10" t="s">
        <v>74</v>
      </c>
      <c r="E7758" s="10" t="s">
        <v>1170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64</v>
      </c>
      <c r="E7759" s="10" t="s">
        <v>1014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72</v>
      </c>
      <c r="D7760" s="10" t="s">
        <v>126</v>
      </c>
      <c r="E7760" s="10" t="s">
        <v>979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126</v>
      </c>
      <c r="E7761" s="10" t="s">
        <v>368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72</v>
      </c>
      <c r="D7762" s="10" t="s">
        <v>202</v>
      </c>
      <c r="E7762" s="10" t="s">
        <v>1014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202</v>
      </c>
      <c r="E7763" s="10" t="s">
        <v>368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72</v>
      </c>
      <c r="D7764" s="10" t="s">
        <v>40</v>
      </c>
      <c r="E7764" s="10" t="s">
        <v>716</v>
      </c>
      <c r="F7764" s="10" t="s">
        <v>43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72</v>
      </c>
      <c r="D7765" s="10" t="s">
        <v>40</v>
      </c>
      <c r="E7765" s="10" t="s">
        <v>716</v>
      </c>
      <c r="F7765" s="10" t="s">
        <v>764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350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44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172</v>
      </c>
      <c r="D7768" s="10" t="s">
        <v>295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192</v>
      </c>
      <c r="E7769" s="10" t="s">
        <v>1158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174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915</v>
      </c>
      <c r="E7771" s="10" t="s">
        <v>176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60</v>
      </c>
      <c r="E7772" s="10" t="s">
        <v>350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60</v>
      </c>
      <c r="E7773" s="10" t="s">
        <v>890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604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513</v>
      </c>
      <c r="E7775" s="10" t="s">
        <v>993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1120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192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926</v>
      </c>
      <c r="D7778" s="10" t="s">
        <v>45</v>
      </c>
      <c r="E7778" s="10" t="s">
        <v>885</v>
      </c>
      <c r="F7778" s="10" t="s">
        <v>1114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926</v>
      </c>
      <c r="D7779" s="10" t="s">
        <v>45</v>
      </c>
      <c r="E7779" s="10" t="s">
        <v>197</v>
      </c>
      <c r="F7779" s="10" t="s">
        <v>1071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926</v>
      </c>
      <c r="D7780" s="10" t="s">
        <v>45</v>
      </c>
      <c r="E7780" s="10" t="s">
        <v>885</v>
      </c>
      <c r="F7780" s="10" t="s">
        <v>1171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72</v>
      </c>
      <c r="D7781" s="10" t="s">
        <v>126</v>
      </c>
      <c r="E7781" s="10" t="s">
        <v>979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302</v>
      </c>
      <c r="D7782" s="10" t="s">
        <v>274</v>
      </c>
      <c r="E7782" s="10" t="s">
        <v>1093</v>
      </c>
      <c r="F7782" s="10" t="s">
        <v>1172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72</v>
      </c>
      <c r="D7783" s="10" t="s">
        <v>202</v>
      </c>
      <c r="E7783" s="10" t="s">
        <v>1014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202</v>
      </c>
      <c r="E7784" s="10" t="s">
        <v>368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72</v>
      </c>
      <c r="D7785" s="10" t="s">
        <v>40</v>
      </c>
      <c r="E7785" s="10" t="s">
        <v>716</v>
      </c>
      <c r="F7785" s="10" t="s">
        <v>43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72</v>
      </c>
      <c r="D7786" s="10" t="s">
        <v>40</v>
      </c>
      <c r="E7786" s="10" t="s">
        <v>716</v>
      </c>
      <c r="F7786" s="10" t="s">
        <v>764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174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74</v>
      </c>
      <c r="E7788" s="10" t="s">
        <v>1173</v>
      </c>
      <c r="F7788" s="10" t="s">
        <v>1174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60</v>
      </c>
      <c r="E7789" s="10" t="s">
        <v>350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372</v>
      </c>
      <c r="E7790" s="10" t="s">
        <v>883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63</v>
      </c>
      <c r="E7791" s="10" t="s">
        <v>177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63</v>
      </c>
      <c r="E7792" s="10" t="s">
        <v>176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372</v>
      </c>
      <c r="E7793" s="10" t="s">
        <v>1175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372</v>
      </c>
      <c r="E7795" s="10" t="s">
        <v>107</v>
      </c>
      <c r="F7795" s="10" t="s">
        <v>47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513</v>
      </c>
      <c r="E7796" s="10" t="s">
        <v>993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1175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64</v>
      </c>
      <c r="E7798" s="10" t="s">
        <v>1162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1120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265</v>
      </c>
      <c r="E7800" s="10" t="s">
        <v>883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915</v>
      </c>
      <c r="E7801" s="10" t="s">
        <v>176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192</v>
      </c>
      <c r="E7802" s="10" t="s">
        <v>1141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372</v>
      </c>
      <c r="E7803" s="10" t="s">
        <v>718</v>
      </c>
      <c r="F7803" s="10" t="s">
        <v>47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1176</v>
      </c>
      <c r="E7804" s="10" t="s">
        <v>1177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350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44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926</v>
      </c>
      <c r="D7807" s="10" t="s">
        <v>171</v>
      </c>
      <c r="E7807" s="10" t="s">
        <v>1165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926</v>
      </c>
      <c r="D7808" s="10" t="s">
        <v>481</v>
      </c>
      <c r="E7808" s="10" t="s">
        <v>758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172</v>
      </c>
      <c r="D7809" s="10" t="s">
        <v>295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60</v>
      </c>
      <c r="E7810" s="10" t="s">
        <v>350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60</v>
      </c>
      <c r="E7811" s="10" t="s">
        <v>315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926</v>
      </c>
      <c r="D7812" s="10" t="s">
        <v>481</v>
      </c>
      <c r="E7812" s="10" t="s">
        <v>732</v>
      </c>
      <c r="F7812" s="10" t="s">
        <v>1178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72</v>
      </c>
      <c r="D7813" s="10" t="s">
        <v>202</v>
      </c>
      <c r="E7813" s="10" t="s">
        <v>1014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202</v>
      </c>
      <c r="E7814" s="10" t="s">
        <v>368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604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1024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60</v>
      </c>
      <c r="E7818" s="10" t="s">
        <v>350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513</v>
      </c>
      <c r="E7819" s="10" t="s">
        <v>993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192</v>
      </c>
      <c r="E7820" s="10" t="s">
        <v>1179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64</v>
      </c>
      <c r="E7821" s="10" t="s">
        <v>424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72</v>
      </c>
      <c r="D7822" s="10" t="s">
        <v>126</v>
      </c>
      <c r="E7822" s="10" t="s">
        <v>979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873</v>
      </c>
      <c r="E7823" s="10" t="s">
        <v>1161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174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350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44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172</v>
      </c>
      <c r="D7827" s="10" t="s">
        <v>295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513</v>
      </c>
      <c r="E7828" s="10" t="s">
        <v>993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64</v>
      </c>
      <c r="E7829" s="10" t="s">
        <v>205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64</v>
      </c>
      <c r="E7830" s="10" t="s">
        <v>1162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424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72</v>
      </c>
      <c r="D7832" s="10" t="s">
        <v>1028</v>
      </c>
      <c r="E7832" s="10" t="s">
        <v>269</v>
      </c>
      <c r="F7832" s="10" t="s">
        <v>388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1099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60</v>
      </c>
      <c r="E7834" s="10" t="s">
        <v>350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60</v>
      </c>
      <c r="E7835" s="10" t="s">
        <v>890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302</v>
      </c>
      <c r="D7836" s="10" t="s">
        <v>274</v>
      </c>
      <c r="E7836" s="10" t="s">
        <v>1093</v>
      </c>
      <c r="F7836" s="10" t="s">
        <v>1180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72</v>
      </c>
      <c r="D7837" s="10" t="s">
        <v>126</v>
      </c>
      <c r="E7837" s="10" t="s">
        <v>979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64</v>
      </c>
      <c r="E7838" s="10" t="s">
        <v>1162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72</v>
      </c>
      <c r="D7839" s="10" t="s">
        <v>202</v>
      </c>
      <c r="E7839" s="10" t="s">
        <v>1014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174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172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64</v>
      </c>
      <c r="E7842" s="10" t="s">
        <v>849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604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60</v>
      </c>
      <c r="E7845" s="10" t="s">
        <v>350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60</v>
      </c>
      <c r="E7848" s="10" t="s">
        <v>890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192</v>
      </c>
      <c r="E7849" s="10" t="s">
        <v>1179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926</v>
      </c>
      <c r="D7850" s="10" t="s">
        <v>470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513</v>
      </c>
      <c r="E7851" s="10" t="s">
        <v>993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926</v>
      </c>
      <c r="D7852" s="10" t="s">
        <v>45</v>
      </c>
      <c r="E7852" s="10" t="s">
        <v>197</v>
      </c>
      <c r="F7852" s="10" t="s">
        <v>1071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192</v>
      </c>
      <c r="E7853" s="10" t="s">
        <v>1141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513</v>
      </c>
      <c r="E7854" s="10" t="s">
        <v>53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926</v>
      </c>
      <c r="D7855" s="10" t="s">
        <v>45</v>
      </c>
      <c r="E7855" s="10" t="s">
        <v>197</v>
      </c>
      <c r="F7855" s="10" t="s">
        <v>912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72</v>
      </c>
      <c r="D7856" s="10" t="s">
        <v>126</v>
      </c>
      <c r="E7856" s="10" t="s">
        <v>979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350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44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192</v>
      </c>
      <c r="E7859" s="10" t="s">
        <v>1181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172</v>
      </c>
      <c r="D7860" s="10" t="s">
        <v>295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192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604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192</v>
      </c>
      <c r="E7864" s="10" t="s">
        <v>1179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174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60</v>
      </c>
      <c r="E7866" s="10" t="s">
        <v>350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513</v>
      </c>
      <c r="E7867" s="10" t="s">
        <v>993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890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202</v>
      </c>
      <c r="E7869" s="10" t="s">
        <v>368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513</v>
      </c>
      <c r="E7870" s="10" t="s">
        <v>706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72</v>
      </c>
      <c r="D7871" s="10" t="s">
        <v>126</v>
      </c>
      <c r="E7871" s="10" t="s">
        <v>979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126</v>
      </c>
      <c r="E7872" s="10" t="s">
        <v>368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72</v>
      </c>
      <c r="D7873" s="10" t="s">
        <v>202</v>
      </c>
      <c r="E7873" s="10" t="s">
        <v>1014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174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60</v>
      </c>
      <c r="E7876" s="10" t="s">
        <v>350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60</v>
      </c>
      <c r="E7877" s="10" t="s">
        <v>890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72</v>
      </c>
      <c r="D7878" s="10" t="s">
        <v>40</v>
      </c>
      <c r="E7878" s="10" t="s">
        <v>269</v>
      </c>
      <c r="F7878" s="10" t="s">
        <v>764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513</v>
      </c>
      <c r="E7879" s="10" t="s">
        <v>993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513</v>
      </c>
      <c r="E7880" s="10" t="s">
        <v>706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407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172</v>
      </c>
      <c r="D7882" s="10" t="s">
        <v>296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72</v>
      </c>
      <c r="D7883" s="10" t="s">
        <v>126</v>
      </c>
      <c r="E7883" s="10" t="s">
        <v>979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72</v>
      </c>
      <c r="D7884" s="10" t="s">
        <v>40</v>
      </c>
      <c r="E7884" s="10" t="s">
        <v>269</v>
      </c>
      <c r="F7884" s="10" t="s">
        <v>43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72</v>
      </c>
      <c r="D7885" s="10" t="s">
        <v>40</v>
      </c>
      <c r="E7885" s="10" t="s">
        <v>716</v>
      </c>
      <c r="F7885" s="10" t="s">
        <v>764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72</v>
      </c>
      <c r="D7886" s="10" t="s">
        <v>202</v>
      </c>
      <c r="E7886" s="10" t="s">
        <v>1014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350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44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172</v>
      </c>
      <c r="D7889" s="10" t="s">
        <v>295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174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60</v>
      </c>
      <c r="E7892" s="10" t="s">
        <v>350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192</v>
      </c>
      <c r="E7893" s="10" t="s">
        <v>826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372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604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172</v>
      </c>
      <c r="D7896" s="10" t="s">
        <v>296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513</v>
      </c>
      <c r="E7897" s="10" t="s">
        <v>857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513</v>
      </c>
      <c r="E7898" s="10" t="s">
        <v>993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557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192</v>
      </c>
      <c r="E7901" s="10" t="s">
        <v>1141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72</v>
      </c>
      <c r="D7902" s="10" t="s">
        <v>1028</v>
      </c>
      <c r="E7902" s="10" t="s">
        <v>269</v>
      </c>
      <c r="F7902" s="10" t="s">
        <v>388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74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172</v>
      </c>
      <c r="D7904" s="10" t="s">
        <v>74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172</v>
      </c>
      <c r="D7905" s="10" t="s">
        <v>74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72</v>
      </c>
      <c r="D7907" s="10" t="s">
        <v>126</v>
      </c>
      <c r="E7907" s="10" t="s">
        <v>979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216</v>
      </c>
      <c r="E7908" s="10" t="s">
        <v>1157</v>
      </c>
      <c r="F7908" s="10" t="s">
        <v>276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72</v>
      </c>
      <c r="D7909" s="10" t="s">
        <v>202</v>
      </c>
      <c r="E7909" s="10" t="s">
        <v>1014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72</v>
      </c>
      <c r="D7910" s="10" t="s">
        <v>40</v>
      </c>
      <c r="E7910" s="10" t="s">
        <v>716</v>
      </c>
      <c r="F7910" s="10" t="s">
        <v>43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72</v>
      </c>
      <c r="D7911" s="10" t="s">
        <v>40</v>
      </c>
      <c r="E7911" s="10" t="s">
        <v>716</v>
      </c>
      <c r="F7911" s="10" t="s">
        <v>764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174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513</v>
      </c>
      <c r="E7913" s="10" t="s">
        <v>706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873</v>
      </c>
      <c r="E7914" s="10" t="s">
        <v>1182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172</v>
      </c>
      <c r="D7915" s="10" t="s">
        <v>296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604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60</v>
      </c>
      <c r="E7917" s="10" t="s">
        <v>350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873</v>
      </c>
      <c r="E7918" s="10" t="s">
        <v>1155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513</v>
      </c>
      <c r="E7919" s="10" t="s">
        <v>993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926</v>
      </c>
      <c r="D7920" s="10" t="s">
        <v>45</v>
      </c>
      <c r="E7920" s="10" t="s">
        <v>885</v>
      </c>
      <c r="F7920" s="10" t="s">
        <v>1071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926</v>
      </c>
      <c r="D7921" s="10" t="s">
        <v>45</v>
      </c>
      <c r="E7921" s="10" t="s">
        <v>197</v>
      </c>
      <c r="F7921" s="10" t="s">
        <v>1071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926</v>
      </c>
      <c r="D7922" s="10" t="s">
        <v>58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60</v>
      </c>
      <c r="E7924" s="10" t="s">
        <v>890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202</v>
      </c>
      <c r="E7925" s="10" t="s">
        <v>368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72</v>
      </c>
      <c r="D7926" s="10" t="s">
        <v>126</v>
      </c>
      <c r="E7926" s="10" t="s">
        <v>979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72</v>
      </c>
      <c r="D7927" s="10" t="s">
        <v>202</v>
      </c>
      <c r="E7927" s="10" t="s">
        <v>1014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72</v>
      </c>
      <c r="D7928" s="10" t="s">
        <v>40</v>
      </c>
      <c r="E7928" s="10" t="s">
        <v>716</v>
      </c>
      <c r="F7928" s="10" t="s">
        <v>43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72</v>
      </c>
      <c r="D7929" s="10" t="s">
        <v>40</v>
      </c>
      <c r="E7929" s="10" t="s">
        <v>716</v>
      </c>
      <c r="F7929" s="10" t="s">
        <v>764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513</v>
      </c>
      <c r="E7930" s="10" t="s">
        <v>706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350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44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172</v>
      </c>
      <c r="D7933" s="10" t="s">
        <v>295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174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192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192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604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372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407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513</v>
      </c>
      <c r="E7941" s="10" t="s">
        <v>993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64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60</v>
      </c>
      <c r="E7943" s="10" t="s">
        <v>350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926</v>
      </c>
      <c r="D7944" s="10" t="s">
        <v>45</v>
      </c>
      <c r="E7944" s="10" t="s">
        <v>197</v>
      </c>
      <c r="F7944" s="10" t="s">
        <v>1171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172</v>
      </c>
      <c r="D7945" s="10" t="s">
        <v>296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60</v>
      </c>
      <c r="E7946" s="10" t="s">
        <v>890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202</v>
      </c>
      <c r="E7947" s="10" t="s">
        <v>368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216</v>
      </c>
      <c r="E7948" s="10" t="s">
        <v>1157</v>
      </c>
      <c r="F7948" s="10" t="s">
        <v>1000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72</v>
      </c>
      <c r="D7949" s="10" t="s">
        <v>126</v>
      </c>
      <c r="E7949" s="10" t="s">
        <v>979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64</v>
      </c>
      <c r="E7950" s="10" t="s">
        <v>1183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72</v>
      </c>
      <c r="D7951" s="10" t="s">
        <v>202</v>
      </c>
      <c r="E7951" s="10" t="s">
        <v>1014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202</v>
      </c>
      <c r="E7952" s="10" t="s">
        <v>368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72</v>
      </c>
      <c r="D7953" s="10" t="s">
        <v>40</v>
      </c>
      <c r="E7953" s="10" t="s">
        <v>716</v>
      </c>
      <c r="F7953" s="10" t="s">
        <v>43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72</v>
      </c>
      <c r="D7954" s="10" t="s">
        <v>40</v>
      </c>
      <c r="E7954" s="10" t="s">
        <v>716</v>
      </c>
      <c r="F7954" s="10" t="s">
        <v>764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172</v>
      </c>
      <c r="D7955" s="10" t="s">
        <v>296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376</v>
      </c>
      <c r="D7956" s="10" t="s">
        <v>1184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926</v>
      </c>
      <c r="D7957" s="10" t="s">
        <v>441</v>
      </c>
      <c r="E7957" s="10" t="s">
        <v>885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64</v>
      </c>
      <c r="E7958" s="10" t="s">
        <v>424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174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470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513</v>
      </c>
      <c r="E7961" s="10" t="s">
        <v>993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60</v>
      </c>
      <c r="E7962" s="10" t="s">
        <v>350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72</v>
      </c>
      <c r="D7963" s="10" t="s">
        <v>1028</v>
      </c>
      <c r="E7963" s="10" t="s">
        <v>269</v>
      </c>
      <c r="F7963" s="10" t="s">
        <v>388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64</v>
      </c>
      <c r="E7964" s="10" t="s">
        <v>205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64</v>
      </c>
      <c r="E7965" s="10" t="s">
        <v>592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915</v>
      </c>
      <c r="E7966" s="10" t="s">
        <v>176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513</v>
      </c>
      <c r="E7967" s="10" t="s">
        <v>706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64</v>
      </c>
      <c r="E7968" s="10" t="s">
        <v>1162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192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216</v>
      </c>
      <c r="E7970" s="10" t="s">
        <v>1157</v>
      </c>
      <c r="F7970" s="10" t="s">
        <v>467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72</v>
      </c>
      <c r="D7971" s="10" t="s">
        <v>126</v>
      </c>
      <c r="E7971" s="10" t="s">
        <v>979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126</v>
      </c>
      <c r="E7972" s="10" t="s">
        <v>197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64</v>
      </c>
      <c r="E7973" s="10" t="s">
        <v>1183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72</v>
      </c>
      <c r="D7974" s="10" t="s">
        <v>202</v>
      </c>
      <c r="E7974" s="10" t="s">
        <v>1014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202</v>
      </c>
      <c r="E7975" s="10" t="s">
        <v>368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72</v>
      </c>
      <c r="D7976" s="10" t="s">
        <v>40</v>
      </c>
      <c r="E7976" s="10" t="s">
        <v>716</v>
      </c>
      <c r="F7976" s="10" t="s">
        <v>43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72</v>
      </c>
      <c r="D7977" s="10" t="s">
        <v>40</v>
      </c>
      <c r="E7977" s="10" t="s">
        <v>716</v>
      </c>
      <c r="F7977" s="10" t="s">
        <v>764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350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44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172</v>
      </c>
      <c r="D7980" s="10" t="s">
        <v>295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74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174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564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926</v>
      </c>
      <c r="D7984" s="10" t="s">
        <v>470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60</v>
      </c>
      <c r="E7985" s="10" t="s">
        <v>350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604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172</v>
      </c>
      <c r="D7987" s="10" t="s">
        <v>296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513</v>
      </c>
      <c r="E7988" s="10" t="s">
        <v>993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513</v>
      </c>
      <c r="E7989" s="10" t="s">
        <v>706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216</v>
      </c>
      <c r="E7990" s="10" t="s">
        <v>1111</v>
      </c>
      <c r="F7990" s="10" t="s">
        <v>1013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216</v>
      </c>
      <c r="E7991" s="10" t="s">
        <v>1157</v>
      </c>
      <c r="F7991" s="10" t="s">
        <v>217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60</v>
      </c>
      <c r="E7992" s="10" t="s">
        <v>890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64</v>
      </c>
      <c r="E7993" s="10" t="s">
        <v>1162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192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926</v>
      </c>
      <c r="D7996" s="10" t="s">
        <v>45</v>
      </c>
      <c r="E7996" s="10" t="s">
        <v>885</v>
      </c>
      <c r="F7996" s="10" t="s">
        <v>1071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72</v>
      </c>
      <c r="D7997" s="10" t="s">
        <v>126</v>
      </c>
      <c r="E7997" s="10" t="s">
        <v>979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64</v>
      </c>
      <c r="E7998" s="10" t="s">
        <v>639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72</v>
      </c>
      <c r="D7999" s="10" t="s">
        <v>202</v>
      </c>
      <c r="E7999" s="10" t="s">
        <v>1014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202</v>
      </c>
      <c r="E8000" s="10" t="s">
        <v>368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72</v>
      </c>
      <c r="D8001" s="10" t="s">
        <v>40</v>
      </c>
      <c r="E8001" s="10" t="s">
        <v>716</v>
      </c>
      <c r="F8001" s="10" t="s">
        <v>43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72</v>
      </c>
      <c r="D8002" s="10" t="s">
        <v>40</v>
      </c>
      <c r="E8002" s="10" t="s">
        <v>716</v>
      </c>
      <c r="F8002" s="10" t="s">
        <v>764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926</v>
      </c>
      <c r="D8003" s="10" t="s">
        <v>45</v>
      </c>
      <c r="E8003" s="10" t="s">
        <v>885</v>
      </c>
      <c r="F8003" s="10" t="s">
        <v>1071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926</v>
      </c>
      <c r="D8004" s="10" t="s">
        <v>45</v>
      </c>
      <c r="E8004" s="10" t="s">
        <v>885</v>
      </c>
      <c r="F8004" s="10" t="s">
        <v>1171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174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172</v>
      </c>
      <c r="D8007" s="10" t="s">
        <v>296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60</v>
      </c>
      <c r="E8008" s="10" t="s">
        <v>350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604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70</v>
      </c>
      <c r="D8010" s="10" t="s">
        <v>582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513</v>
      </c>
      <c r="E8011" s="10" t="s">
        <v>993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60</v>
      </c>
      <c r="E8012" s="10" t="s">
        <v>890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926</v>
      </c>
      <c r="D8013" s="10" t="s">
        <v>45</v>
      </c>
      <c r="E8013" s="10" t="s">
        <v>197</v>
      </c>
      <c r="F8013" s="10" t="s">
        <v>912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513</v>
      </c>
      <c r="E8014" s="10" t="s">
        <v>706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915</v>
      </c>
      <c r="E8015" s="10" t="s">
        <v>176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926</v>
      </c>
      <c r="D8016" s="10" t="s">
        <v>441</v>
      </c>
      <c r="E8016" s="10" t="s">
        <v>885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64</v>
      </c>
      <c r="E8017" s="10" t="s">
        <v>639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70</v>
      </c>
      <c r="D8018" s="10" t="s">
        <v>37</v>
      </c>
      <c r="E8018" s="10" t="s">
        <v>1138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192</v>
      </c>
      <c r="E8019" s="10" t="s">
        <v>1138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350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44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172</v>
      </c>
      <c r="D8022" s="10" t="s">
        <v>295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72</v>
      </c>
      <c r="D8023" s="10" t="s">
        <v>126</v>
      </c>
      <c r="E8023" s="10" t="s">
        <v>979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72</v>
      </c>
      <c r="D8024" s="10" t="s">
        <v>202</v>
      </c>
      <c r="E8024" s="10" t="s">
        <v>1014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202</v>
      </c>
      <c r="E8025" s="10" t="s">
        <v>368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72</v>
      </c>
      <c r="D8026" s="10" t="s">
        <v>40</v>
      </c>
      <c r="E8026" s="10" t="s">
        <v>716</v>
      </c>
      <c r="F8026" s="10" t="s">
        <v>43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72</v>
      </c>
      <c r="D8027" s="10" t="s">
        <v>40</v>
      </c>
      <c r="E8027" s="10" t="s">
        <v>716</v>
      </c>
      <c r="F8027" s="10" t="s">
        <v>764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604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1185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</v>
      </c>
      <c r="E8030" s="10" t="s">
        <v>350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174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915</v>
      </c>
      <c r="E8033" s="10" t="s">
        <v>176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60</v>
      </c>
      <c r="E8034" s="10" t="s">
        <v>890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513</v>
      </c>
      <c r="E8035" s="10" t="s">
        <v>993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926</v>
      </c>
      <c r="D8036" s="10" t="s">
        <v>45</v>
      </c>
      <c r="E8036" s="10" t="s">
        <v>885</v>
      </c>
      <c r="F8036" s="10" t="s">
        <v>1071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926</v>
      </c>
      <c r="D8037" s="10" t="s">
        <v>45</v>
      </c>
      <c r="E8037" s="10" t="s">
        <v>885</v>
      </c>
      <c r="F8037" s="10" t="s">
        <v>1186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172</v>
      </c>
      <c r="D8038" s="10" t="s">
        <v>296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1206</v>
      </c>
      <c r="E8040" s="10" t="s">
        <v>197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926</v>
      </c>
      <c r="D8041" s="10" t="s">
        <v>171</v>
      </c>
      <c r="E8041" s="10" t="s">
        <v>732</v>
      </c>
      <c r="F8041" s="10" t="s">
        <v>1178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926</v>
      </c>
      <c r="D8042" s="10" t="s">
        <v>171</v>
      </c>
      <c r="E8042" s="10" t="s">
        <v>1194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216</v>
      </c>
      <c r="E8043" s="10" t="s">
        <v>1157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216</v>
      </c>
      <c r="E8044" s="10" t="s">
        <v>1157</v>
      </c>
      <c r="F8044" s="10" t="s">
        <v>148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72</v>
      </c>
      <c r="D8045" s="10" t="s">
        <v>126</v>
      </c>
      <c r="E8045" s="10" t="s">
        <v>979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72</v>
      </c>
      <c r="D8046" s="10" t="s">
        <v>202</v>
      </c>
      <c r="E8046" s="10" t="s">
        <v>1014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202</v>
      </c>
      <c r="E8047" s="10" t="s">
        <v>368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72</v>
      </c>
      <c r="D8048" s="10" t="s">
        <v>40</v>
      </c>
      <c r="E8048" s="10" t="s">
        <v>716</v>
      </c>
      <c r="F8048" s="10" t="s">
        <v>43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926</v>
      </c>
      <c r="D8049" s="10" t="s">
        <v>45</v>
      </c>
      <c r="E8049" s="10" t="s">
        <v>885</v>
      </c>
      <c r="F8049" s="10" t="s">
        <v>1071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119</v>
      </c>
      <c r="F8050" s="10" t="s">
        <v>1058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513</v>
      </c>
      <c r="E8051" s="10" t="s">
        <v>1020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192</v>
      </c>
      <c r="E8052" s="10" t="s">
        <v>1148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60</v>
      </c>
      <c r="E8053" s="10" t="s">
        <v>350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926</v>
      </c>
      <c r="D8054" s="10" t="s">
        <v>45</v>
      </c>
      <c r="E8054" s="10" t="s">
        <v>885</v>
      </c>
      <c r="F8054" s="10" t="s">
        <v>1186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174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1185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926</v>
      </c>
      <c r="D8057" s="10" t="s">
        <v>58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926</v>
      </c>
      <c r="D8058" s="10" t="s">
        <v>58</v>
      </c>
      <c r="E8058" s="10" t="s">
        <v>935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604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513</v>
      </c>
      <c r="E8060" s="10" t="s">
        <v>993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915</v>
      </c>
      <c r="E8061" s="10" t="s">
        <v>176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172</v>
      </c>
      <c r="D8062" s="10" t="s">
        <v>296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72</v>
      </c>
      <c r="D8063" s="10" t="s">
        <v>40</v>
      </c>
      <c r="E8063" s="10" t="s">
        <v>716</v>
      </c>
      <c r="F8063" s="10" t="s">
        <v>764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60</v>
      </c>
      <c r="E8064" s="10" t="s">
        <v>890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63</v>
      </c>
      <c r="E8065" s="10" t="s">
        <v>716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372</v>
      </c>
      <c r="E8066" s="10" t="s">
        <v>557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72</v>
      </c>
      <c r="D8067" s="10" t="s">
        <v>126</v>
      </c>
      <c r="E8067" s="10" t="s">
        <v>979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126</v>
      </c>
      <c r="E8068" s="10" t="s">
        <v>368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72</v>
      </c>
      <c r="D8069" s="10" t="s">
        <v>202</v>
      </c>
      <c r="E8069" s="10" t="s">
        <v>1014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202</v>
      </c>
      <c r="E8070" s="10" t="s">
        <v>368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72</v>
      </c>
      <c r="D8071" s="10" t="s">
        <v>40</v>
      </c>
      <c r="E8071" s="10" t="s">
        <v>716</v>
      </c>
      <c r="F8071" s="10" t="s">
        <v>43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72</v>
      </c>
      <c r="D8072" s="10" t="s">
        <v>40</v>
      </c>
      <c r="E8072" s="10" t="s">
        <v>716</v>
      </c>
      <c r="F8072" s="10" t="s">
        <v>764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174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1185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350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44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604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172</v>
      </c>
      <c r="D8078" s="10" t="s">
        <v>295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</v>
      </c>
      <c r="E8079" s="10" t="s">
        <v>350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915</v>
      </c>
      <c r="E8080" s="10" t="s">
        <v>176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172</v>
      </c>
      <c r="D8081" s="10" t="s">
        <v>296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926</v>
      </c>
      <c r="D8082" s="10" t="s">
        <v>441</v>
      </c>
      <c r="E8082" s="10" t="s">
        <v>885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63</v>
      </c>
      <c r="E8083" s="10" t="s">
        <v>716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64</v>
      </c>
      <c r="E8084" s="10" t="s">
        <v>343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60</v>
      </c>
      <c r="E8085" s="10" t="s">
        <v>890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926</v>
      </c>
      <c r="D8086" s="10" t="s">
        <v>45</v>
      </c>
      <c r="E8086" s="10" t="s">
        <v>1501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1206</v>
      </c>
      <c r="E8087" s="10" t="s">
        <v>197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926</v>
      </c>
      <c r="D8088" s="10" t="s">
        <v>171</v>
      </c>
      <c r="E8088" s="10" t="s">
        <v>732</v>
      </c>
      <c r="F8088" s="10" t="s">
        <v>1178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926</v>
      </c>
      <c r="D8089" s="10" t="s">
        <v>171</v>
      </c>
      <c r="E8089" s="10" t="s">
        <v>1194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926</v>
      </c>
      <c r="D8090" s="10" t="s">
        <v>171</v>
      </c>
      <c r="E8090" s="10" t="s">
        <v>758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172</v>
      </c>
      <c r="D8091" s="10" t="s">
        <v>296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361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72</v>
      </c>
      <c r="D8093" s="10" t="s">
        <v>126</v>
      </c>
      <c r="E8093" s="10" t="s">
        <v>979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72</v>
      </c>
      <c r="D8094" s="10" t="s">
        <v>202</v>
      </c>
      <c r="E8094" s="10" t="s">
        <v>1014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202</v>
      </c>
      <c r="E8095" s="10" t="s">
        <v>368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72</v>
      </c>
      <c r="D8096" s="10" t="s">
        <v>40</v>
      </c>
      <c r="E8096" s="10" t="s">
        <v>716</v>
      </c>
      <c r="F8096" s="10" t="s">
        <v>43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72</v>
      </c>
      <c r="D8097" s="10" t="s">
        <v>40</v>
      </c>
      <c r="E8097" s="10" t="s">
        <v>716</v>
      </c>
      <c r="F8097" s="10" t="s">
        <v>764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174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1185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372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372</v>
      </c>
      <c r="E8101" s="10" t="s">
        <v>61</v>
      </c>
      <c r="F8101" s="10" t="s">
        <v>47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604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60</v>
      </c>
      <c r="E8103" s="10" t="s">
        <v>350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64</v>
      </c>
      <c r="E8104" s="10" t="s">
        <v>1162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192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63</v>
      </c>
      <c r="E8106" s="10" t="s">
        <v>716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915</v>
      </c>
      <c r="E8107" s="10" t="s">
        <v>176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372</v>
      </c>
      <c r="E8108" s="10" t="s">
        <v>1138</v>
      </c>
      <c r="F8108" s="10" t="s">
        <v>47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513</v>
      </c>
      <c r="E8109" s="10" t="s">
        <v>993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926</v>
      </c>
      <c r="D8110" s="10" t="s">
        <v>45</v>
      </c>
      <c r="E8110" s="10" t="s">
        <v>197</v>
      </c>
      <c r="F8110" s="10" t="s">
        <v>1105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192</v>
      </c>
      <c r="E8111" s="10" t="s">
        <v>1148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63</v>
      </c>
      <c r="E8112" s="10" t="s">
        <v>716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926</v>
      </c>
      <c r="D8113" s="10" t="s">
        <v>470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926</v>
      </c>
      <c r="D8114" s="10" t="s">
        <v>470</v>
      </c>
      <c r="E8114" s="10" t="s">
        <v>935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302</v>
      </c>
      <c r="D8115" s="10" t="s">
        <v>274</v>
      </c>
      <c r="E8115" s="10" t="s">
        <v>1093</v>
      </c>
      <c r="F8115" s="10" t="s">
        <v>1187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72</v>
      </c>
      <c r="D8116" s="10" t="s">
        <v>1028</v>
      </c>
      <c r="E8116" s="10" t="s">
        <v>269</v>
      </c>
      <c r="F8116" s="10" t="s">
        <v>388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64</v>
      </c>
      <c r="E8117" s="10" t="s">
        <v>1162</v>
      </c>
      <c r="F8117" s="10" t="s">
        <v>388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407</v>
      </c>
      <c r="E8118" s="10" t="s">
        <v>1188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64</v>
      </c>
      <c r="E8119" s="10" t="s">
        <v>205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873</v>
      </c>
      <c r="E8120" s="10" t="s">
        <v>1182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372</v>
      </c>
      <c r="E8121" s="10" t="s">
        <v>557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60</v>
      </c>
      <c r="E8122" s="10" t="s">
        <v>350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72</v>
      </c>
      <c r="D8123" s="10" t="s">
        <v>202</v>
      </c>
      <c r="E8123" s="10" t="s">
        <v>1014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202</v>
      </c>
      <c r="E8124" s="10" t="s">
        <v>368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72</v>
      </c>
      <c r="D8125" s="10" t="s">
        <v>126</v>
      </c>
      <c r="E8125" s="10" t="s">
        <v>979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873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72</v>
      </c>
      <c r="D8127" s="10" t="s">
        <v>40</v>
      </c>
      <c r="E8127" s="10" t="s">
        <v>716</v>
      </c>
      <c r="F8127" s="10" t="s">
        <v>43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72</v>
      </c>
      <c r="D8128" s="10" t="s">
        <v>40</v>
      </c>
      <c r="E8128" s="10" t="s">
        <v>716</v>
      </c>
      <c r="F8128" s="10" t="s">
        <v>764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174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350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44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172</v>
      </c>
      <c r="D8132" s="10" t="s">
        <v>295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604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172</v>
      </c>
      <c r="D8134" s="10" t="s">
        <v>296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513</v>
      </c>
      <c r="E8135" s="10" t="s">
        <v>993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926</v>
      </c>
      <c r="D8136" s="10" t="s">
        <v>470</v>
      </c>
      <c r="E8136" s="10" t="s">
        <v>935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60</v>
      </c>
      <c r="E8137" s="10" t="s">
        <v>890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926</v>
      </c>
      <c r="D8138" s="10" t="s">
        <v>470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915</v>
      </c>
      <c r="E8139" s="10" t="s">
        <v>176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64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72</v>
      </c>
      <c r="D8141" s="10" t="s">
        <v>126</v>
      </c>
      <c r="E8141" s="10" t="s">
        <v>979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126</v>
      </c>
      <c r="E8142" s="10" t="s">
        <v>368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72</v>
      </c>
      <c r="D8143" s="10" t="s">
        <v>202</v>
      </c>
      <c r="E8143" s="10" t="s">
        <v>1014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202</v>
      </c>
      <c r="E8144" s="10" t="s">
        <v>368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72</v>
      </c>
      <c r="D8145" s="10" t="s">
        <v>40</v>
      </c>
      <c r="E8145" s="10" t="s">
        <v>716</v>
      </c>
      <c r="F8145" s="10" t="s">
        <v>43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72</v>
      </c>
      <c r="D8146" s="10" t="s">
        <v>40</v>
      </c>
      <c r="E8146" s="10" t="s">
        <v>716</v>
      </c>
      <c r="F8146" s="10" t="s">
        <v>764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174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372</v>
      </c>
      <c r="E8148" s="10" t="s">
        <v>211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60</v>
      </c>
      <c r="E8150" s="10" t="s">
        <v>890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604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513</v>
      </c>
      <c r="E8152" s="10" t="s">
        <v>993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192</v>
      </c>
      <c r="E8153" s="10" t="s">
        <v>885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915</v>
      </c>
      <c r="E8154" s="10" t="s">
        <v>176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926</v>
      </c>
      <c r="D8155" s="10" t="s">
        <v>45</v>
      </c>
      <c r="E8155" s="10" t="s">
        <v>197</v>
      </c>
      <c r="F8155" s="10" t="s">
        <v>912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119</v>
      </c>
      <c r="F8157" s="10" t="s">
        <v>1058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64</v>
      </c>
      <c r="E8158" s="10" t="s">
        <v>639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72</v>
      </c>
      <c r="D8159" s="10" t="s">
        <v>126</v>
      </c>
      <c r="E8159" s="10" t="s">
        <v>979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126</v>
      </c>
      <c r="E8160" s="10" t="s">
        <v>368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72</v>
      </c>
      <c r="D8161" s="10" t="s">
        <v>202</v>
      </c>
      <c r="E8161" s="10" t="s">
        <v>1014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202</v>
      </c>
      <c r="E8162" s="10" t="s">
        <v>368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72</v>
      </c>
      <c r="D8163" s="10" t="s">
        <v>40</v>
      </c>
      <c r="E8163" s="10" t="s">
        <v>716</v>
      </c>
      <c r="F8163" s="10" t="s">
        <v>43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350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44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172</v>
      </c>
      <c r="D8166" s="10" t="s">
        <v>295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1189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604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1041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64</v>
      </c>
      <c r="E8170" s="10" t="s">
        <v>592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174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513</v>
      </c>
      <c r="E8172" s="10" t="s">
        <v>993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60</v>
      </c>
      <c r="E8174" s="10" t="s">
        <v>890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63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63</v>
      </c>
      <c r="E8176" s="10" t="s">
        <v>716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1024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60</v>
      </c>
      <c r="E8178" s="10" t="s">
        <v>1190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172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60</v>
      </c>
      <c r="E8180" s="10" t="s">
        <v>580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192</v>
      </c>
      <c r="E8181" s="10" t="s">
        <v>1138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350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72</v>
      </c>
      <c r="D8183" s="10" t="s">
        <v>126</v>
      </c>
      <c r="E8183" s="10" t="s">
        <v>979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64</v>
      </c>
      <c r="E8184" s="10" t="s">
        <v>126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72</v>
      </c>
      <c r="D8185" s="10" t="s">
        <v>202</v>
      </c>
      <c r="E8185" s="10" t="s">
        <v>1014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72</v>
      </c>
      <c r="D8186" s="10" t="s">
        <v>202</v>
      </c>
      <c r="E8186" s="10" t="s">
        <v>368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174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513</v>
      </c>
      <c r="E8188" s="10" t="s">
        <v>993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63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604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63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</v>
      </c>
      <c r="E8193" s="10" t="s">
        <v>890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1206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926</v>
      </c>
      <c r="D8195" s="10" t="s">
        <v>171</v>
      </c>
      <c r="E8195" s="10" t="s">
        <v>732</v>
      </c>
      <c r="F8195" s="10" t="s">
        <v>1178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926</v>
      </c>
      <c r="D8196" s="10" t="s">
        <v>171</v>
      </c>
      <c r="E8196" s="10" t="s">
        <v>1194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172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64</v>
      </c>
      <c r="E8199" s="10" t="s">
        <v>153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350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44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172</v>
      </c>
      <c r="D8202" s="10" t="s">
        <v>295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60</v>
      </c>
      <c r="E8203" s="10" t="s">
        <v>350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72</v>
      </c>
      <c r="D8204" s="10" t="s">
        <v>126</v>
      </c>
      <c r="E8204" s="10" t="s">
        <v>979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72</v>
      </c>
      <c r="D8205" s="10" t="s">
        <v>202</v>
      </c>
      <c r="E8205" s="10" t="s">
        <v>1014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202</v>
      </c>
      <c r="E8206" s="10" t="s">
        <v>368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174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63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513</v>
      </c>
      <c r="E8209" s="10" t="s">
        <v>993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407</v>
      </c>
      <c r="E8210" s="10" t="s">
        <v>1188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604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192</v>
      </c>
      <c r="E8212" s="10" t="s">
        <v>1138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</v>
      </c>
      <c r="E8213" s="10" t="s">
        <v>890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63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926</v>
      </c>
      <c r="D8215" s="10" t="s">
        <v>45</v>
      </c>
      <c r="E8215" s="10" t="s">
        <v>1173</v>
      </c>
      <c r="F8215" s="10" t="s">
        <v>1071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926</v>
      </c>
      <c r="D8216" s="10" t="s">
        <v>45</v>
      </c>
      <c r="E8216" s="10" t="s">
        <v>197</v>
      </c>
      <c r="F8216" s="10" t="s">
        <v>912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926</v>
      </c>
      <c r="D8217" s="10" t="s">
        <v>45</v>
      </c>
      <c r="E8217" s="10" t="s">
        <v>197</v>
      </c>
      <c r="F8217" s="10" t="s">
        <v>1071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1206</v>
      </c>
      <c r="E8218" s="10" t="s">
        <v>197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1206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119</v>
      </c>
      <c r="F8220" s="10" t="s">
        <v>1058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274</v>
      </c>
      <c r="E8221" s="10" t="s">
        <v>1191</v>
      </c>
      <c r="F8221" s="10" t="s">
        <v>770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72</v>
      </c>
      <c r="D8222" s="10" t="s">
        <v>126</v>
      </c>
      <c r="E8222" s="10" t="s">
        <v>979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64</v>
      </c>
      <c r="E8223" s="10" t="s">
        <v>1162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72</v>
      </c>
      <c r="D8224" s="10" t="s">
        <v>202</v>
      </c>
      <c r="E8224" s="10" t="s">
        <v>1014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202</v>
      </c>
      <c r="E8225" s="10" t="s">
        <v>368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174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64</v>
      </c>
      <c r="E8227" s="10" t="s">
        <v>1192</v>
      </c>
      <c r="F8227" s="10" t="s">
        <v>388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64</v>
      </c>
      <c r="E8228" s="10" t="s">
        <v>1192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60</v>
      </c>
      <c r="E8229" s="10" t="s">
        <v>350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72</v>
      </c>
      <c r="D8230" s="10" t="s">
        <v>1028</v>
      </c>
      <c r="E8230" s="10" t="s">
        <v>269</v>
      </c>
      <c r="F8230" s="10" t="s">
        <v>388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64</v>
      </c>
      <c r="E8231" s="10" t="s">
        <v>205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64</v>
      </c>
      <c r="E8232" s="10" t="s">
        <v>1162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604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60</v>
      </c>
      <c r="E8234" s="10" t="s">
        <v>890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513</v>
      </c>
      <c r="E8235" s="10" t="s">
        <v>993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64</v>
      </c>
      <c r="E8236" s="10" t="s">
        <v>424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350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44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63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63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513</v>
      </c>
      <c r="E8241" s="10" t="s">
        <v>993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172</v>
      </c>
      <c r="D8242" s="10" t="s">
        <v>295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372</v>
      </c>
      <c r="E8243" s="10" t="s">
        <v>1147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72</v>
      </c>
      <c r="D8244" s="10" t="s">
        <v>126</v>
      </c>
      <c r="E8244" s="10" t="s">
        <v>979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72</v>
      </c>
      <c r="D8245" s="10" t="s">
        <v>202</v>
      </c>
      <c r="E8245" s="10" t="s">
        <v>1014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174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604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372</v>
      </c>
      <c r="E8248" s="10" t="s">
        <v>1147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</v>
      </c>
      <c r="E8249" s="10" t="s">
        <v>350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63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274</v>
      </c>
      <c r="E8251" s="10" t="s">
        <v>1191</v>
      </c>
      <c r="F8251" s="10" t="s">
        <v>467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274</v>
      </c>
      <c r="E8252" s="10" t="s">
        <v>1191</v>
      </c>
      <c r="F8252" s="10" t="s">
        <v>1000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274</v>
      </c>
      <c r="E8253" s="10" t="s">
        <v>1191</v>
      </c>
      <c r="F8253" s="10" t="s">
        <v>148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274</v>
      </c>
      <c r="E8254" s="10" t="s">
        <v>1191</v>
      </c>
      <c r="F8254" s="10" t="s">
        <v>217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72</v>
      </c>
      <c r="D8255" s="10" t="s">
        <v>202</v>
      </c>
      <c r="E8255" s="10" t="s">
        <v>197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72</v>
      </c>
      <c r="D8256" s="10" t="s">
        <v>126</v>
      </c>
      <c r="E8256" s="10" t="s">
        <v>979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407</v>
      </c>
      <c r="E8257" s="10" t="s">
        <v>1188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72</v>
      </c>
      <c r="D8258" s="10" t="s">
        <v>202</v>
      </c>
      <c r="E8258" s="10" t="s">
        <v>1014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202</v>
      </c>
      <c r="E8259" s="10" t="s">
        <v>368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174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926</v>
      </c>
      <c r="D8261" s="10" t="s">
        <v>58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926</v>
      </c>
      <c r="D8262" s="10" t="s">
        <v>58</v>
      </c>
      <c r="E8262" s="10" t="s">
        <v>935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372</v>
      </c>
      <c r="E8263" s="10" t="s">
        <v>1193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350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44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172</v>
      </c>
      <c r="D8266" s="10" t="s">
        <v>295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60</v>
      </c>
      <c r="E8267" s="10" t="s">
        <v>350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604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172</v>
      </c>
      <c r="D8269" s="10" t="s">
        <v>296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63</v>
      </c>
      <c r="E8270" s="10" t="s">
        <v>993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70</v>
      </c>
      <c r="D8271" s="10" t="s">
        <v>37</v>
      </c>
      <c r="E8271" s="10" t="s">
        <v>273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72</v>
      </c>
      <c r="D8272" s="10" t="s">
        <v>40</v>
      </c>
      <c r="E8272" s="10" t="s">
        <v>269</v>
      </c>
      <c r="F8272" s="10" t="s">
        <v>764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72</v>
      </c>
      <c r="D8273" s="10" t="s">
        <v>126</v>
      </c>
      <c r="E8273" s="10" t="s">
        <v>979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407</v>
      </c>
      <c r="E8274" s="10" t="s">
        <v>1188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72</v>
      </c>
      <c r="D8275" s="10" t="s">
        <v>202</v>
      </c>
      <c r="E8275" s="10" t="s">
        <v>1014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202</v>
      </c>
      <c r="E8276" s="10" t="s">
        <v>368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604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513</v>
      </c>
      <c r="E8278" s="10" t="s">
        <v>993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63</v>
      </c>
      <c r="E8279" s="10" t="s">
        <v>993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60</v>
      </c>
      <c r="E8280" s="10" t="s">
        <v>350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174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372</v>
      </c>
      <c r="E8282" s="10" t="s">
        <v>211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72</v>
      </c>
      <c r="D8283" s="10" t="s">
        <v>40</v>
      </c>
      <c r="E8283" s="10" t="s">
        <v>716</v>
      </c>
      <c r="F8283" s="10" t="s">
        <v>764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926</v>
      </c>
      <c r="D8284" s="10" t="s">
        <v>171</v>
      </c>
      <c r="E8284" s="10" t="s">
        <v>732</v>
      </c>
      <c r="F8284" s="10" t="s">
        <v>1178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926</v>
      </c>
      <c r="D8285" s="10" t="s">
        <v>171</v>
      </c>
      <c r="E8285" s="10" t="s">
        <v>1194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926</v>
      </c>
      <c r="D8286" s="10" t="s">
        <v>171</v>
      </c>
      <c r="E8286" s="10" t="s">
        <v>758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1195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1206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72</v>
      </c>
      <c r="D8289" s="10" t="s">
        <v>126</v>
      </c>
      <c r="E8289" s="10" t="s">
        <v>979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72</v>
      </c>
      <c r="D8290" s="10" t="s">
        <v>202</v>
      </c>
      <c r="E8290" s="10" t="s">
        <v>1014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202</v>
      </c>
      <c r="E8291" s="10" t="s">
        <v>368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174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350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44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172</v>
      </c>
      <c r="D8295" s="10" t="s">
        <v>295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376</v>
      </c>
      <c r="D8296" s="10" t="s">
        <v>377</v>
      </c>
      <c r="E8296" s="10" t="s">
        <v>1197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60</v>
      </c>
      <c r="E8297" s="10" t="s">
        <v>1198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513</v>
      </c>
      <c r="E8298" s="10" t="s">
        <v>993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63</v>
      </c>
      <c r="E8299" s="10" t="s">
        <v>993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72</v>
      </c>
      <c r="D8300" s="10" t="s">
        <v>40</v>
      </c>
      <c r="E8300" s="10" t="s">
        <v>716</v>
      </c>
      <c r="F8300" s="10" t="s">
        <v>764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274</v>
      </c>
      <c r="E8301" s="10" t="s">
        <v>1191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915</v>
      </c>
      <c r="E8302" s="10" t="s">
        <v>176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60</v>
      </c>
      <c r="E8303" s="10" t="s">
        <v>350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72</v>
      </c>
      <c r="D8304" s="10" t="s">
        <v>126</v>
      </c>
      <c r="E8304" s="10" t="s">
        <v>979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926</v>
      </c>
      <c r="D8305" s="10" t="s">
        <v>45</v>
      </c>
      <c r="E8305" s="10" t="s">
        <v>197</v>
      </c>
      <c r="F8305" s="10" t="s">
        <v>1171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72</v>
      </c>
      <c r="D8306" s="10" t="s">
        <v>40</v>
      </c>
      <c r="E8306" s="10" t="s">
        <v>716</v>
      </c>
      <c r="F8306" s="10" t="s">
        <v>764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72</v>
      </c>
      <c r="D8307" s="10" t="s">
        <v>202</v>
      </c>
      <c r="E8307" s="10" t="s">
        <v>1014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202</v>
      </c>
      <c r="E8308" s="10" t="s">
        <v>368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873</v>
      </c>
      <c r="E8309" s="10" t="s">
        <v>1182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604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873</v>
      </c>
      <c r="E8311" s="10" t="s">
        <v>1199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372</v>
      </c>
      <c r="E8312" s="10" t="s">
        <v>1200</v>
      </c>
      <c r="F8312" s="10" t="s">
        <v>47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372</v>
      </c>
      <c r="E8313" s="10" t="s">
        <v>193</v>
      </c>
      <c r="F8313" s="10" t="s">
        <v>47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372</v>
      </c>
      <c r="E8314" s="10" t="s">
        <v>1201</v>
      </c>
      <c r="F8314" s="10" t="s">
        <v>47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64</v>
      </c>
      <c r="E8315" s="10" t="s">
        <v>424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407</v>
      </c>
      <c r="E8316" s="10" t="s">
        <v>1188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513</v>
      </c>
      <c r="E8317" s="10" t="s">
        <v>993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174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192</v>
      </c>
      <c r="E8319" s="10" t="s">
        <v>193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60</v>
      </c>
      <c r="E8321" s="10" t="s">
        <v>350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172</v>
      </c>
      <c r="D8322" s="10" t="s">
        <v>296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513</v>
      </c>
      <c r="E8323" s="10" t="s">
        <v>993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1206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926</v>
      </c>
      <c r="D8325" s="10" t="s">
        <v>45</v>
      </c>
      <c r="E8325" s="10" t="s">
        <v>1202</v>
      </c>
      <c r="F8325" s="10" t="s">
        <v>1071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72</v>
      </c>
      <c r="D8326" s="10" t="s">
        <v>126</v>
      </c>
      <c r="E8326" s="10" t="s">
        <v>979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72</v>
      </c>
      <c r="D8327" s="10" t="s">
        <v>202</v>
      </c>
      <c r="E8327" s="10" t="s">
        <v>1014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202</v>
      </c>
      <c r="E8328" s="10" t="s">
        <v>368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72</v>
      </c>
      <c r="D8329" s="10" t="s">
        <v>1028</v>
      </c>
      <c r="E8329" s="10" t="s">
        <v>269</v>
      </c>
      <c r="F8329" s="10" t="s">
        <v>388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64</v>
      </c>
      <c r="E8330" s="10" t="s">
        <v>205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407</v>
      </c>
      <c r="E8331" s="10" t="s">
        <v>1188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72</v>
      </c>
      <c r="D8332" s="10" t="s">
        <v>40</v>
      </c>
      <c r="E8332" s="10" t="s">
        <v>716</v>
      </c>
      <c r="F8332" s="10" t="s">
        <v>764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64</v>
      </c>
      <c r="E8333" s="10" t="s">
        <v>206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350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44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172</v>
      </c>
      <c r="D8336" s="10" t="s">
        <v>295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60</v>
      </c>
      <c r="E8337" s="10" t="s">
        <v>350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174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60</v>
      </c>
      <c r="E8339" s="10" t="s">
        <v>890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513</v>
      </c>
      <c r="E8340" s="10" t="s">
        <v>993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63</v>
      </c>
      <c r="E8341" s="10" t="s">
        <v>993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915</v>
      </c>
      <c r="E8342" s="10" t="s">
        <v>176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72</v>
      </c>
      <c r="D8343" s="10" t="s">
        <v>126</v>
      </c>
      <c r="E8343" s="10" t="s">
        <v>1093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72</v>
      </c>
      <c r="D8344" s="10" t="s">
        <v>40</v>
      </c>
      <c r="E8344" s="10" t="s">
        <v>1093</v>
      </c>
      <c r="F8344" s="10" t="s">
        <v>764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72</v>
      </c>
      <c r="D8345" s="10" t="s">
        <v>40</v>
      </c>
      <c r="E8345" s="10" t="s">
        <v>1093</v>
      </c>
      <c r="F8345" s="10" t="s">
        <v>1203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72</v>
      </c>
      <c r="D8346" s="10" t="s">
        <v>40</v>
      </c>
      <c r="E8346" s="10" t="s">
        <v>1093</v>
      </c>
      <c r="F8346" s="10" t="s">
        <v>902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926</v>
      </c>
      <c r="D8347" s="10" t="s">
        <v>45</v>
      </c>
      <c r="E8347" s="10" t="s">
        <v>1202</v>
      </c>
      <c r="F8347" s="10" t="s">
        <v>1071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1206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64</v>
      </c>
      <c r="E8349" s="10" t="s">
        <v>424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72</v>
      </c>
      <c r="D8350" s="10" t="s">
        <v>126</v>
      </c>
      <c r="E8350" s="10" t="s">
        <v>979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72</v>
      </c>
      <c r="D8351" s="10" t="s">
        <v>202</v>
      </c>
      <c r="E8351" s="10" t="s">
        <v>1014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202</v>
      </c>
      <c r="E8352" s="10" t="s">
        <v>368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72</v>
      </c>
      <c r="D8353" s="10" t="s">
        <v>40</v>
      </c>
      <c r="E8353" s="10" t="s">
        <v>716</v>
      </c>
      <c r="F8353" s="10" t="s">
        <v>764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926</v>
      </c>
      <c r="D8354" s="10" t="s">
        <v>45</v>
      </c>
      <c r="E8354" s="10" t="s">
        <v>1202</v>
      </c>
      <c r="F8354" s="10" t="s">
        <v>1071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174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372</v>
      </c>
      <c r="E8356" s="10" t="s">
        <v>1204</v>
      </c>
      <c r="F8356" s="10" t="s">
        <v>47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172</v>
      </c>
      <c r="D8357" s="10" t="s">
        <v>74</v>
      </c>
      <c r="E8357" s="10" t="s">
        <v>322</v>
      </c>
      <c r="F8357" s="10" t="s">
        <v>47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60</v>
      </c>
      <c r="E8358" s="10" t="s">
        <v>350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604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172</v>
      </c>
      <c r="D8360" s="10" t="s">
        <v>296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63</v>
      </c>
      <c r="E8361" s="10" t="s">
        <v>993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70</v>
      </c>
      <c r="D8362" s="10" t="s">
        <v>582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513</v>
      </c>
      <c r="E8363" s="10" t="s">
        <v>993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192</v>
      </c>
      <c r="E8365" s="10" t="s">
        <v>211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926</v>
      </c>
      <c r="D8366" s="10" t="s">
        <v>470</v>
      </c>
      <c r="E8366" s="10" t="s">
        <v>935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72</v>
      </c>
      <c r="D8367" s="10" t="s">
        <v>126</v>
      </c>
      <c r="E8367" s="10" t="s">
        <v>979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72</v>
      </c>
      <c r="D8368" s="10" t="s">
        <v>202</v>
      </c>
      <c r="E8368" s="10" t="s">
        <v>1014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202</v>
      </c>
      <c r="E8369" s="10" t="s">
        <v>368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72</v>
      </c>
      <c r="D8370" s="10" t="s">
        <v>40</v>
      </c>
      <c r="E8370" s="10" t="s">
        <v>716</v>
      </c>
      <c r="F8370" s="10" t="s">
        <v>764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174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60</v>
      </c>
      <c r="E8372" s="10" t="s">
        <v>350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64</v>
      </c>
      <c r="E8373" s="10" t="s">
        <v>424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513</v>
      </c>
      <c r="E8374" s="10" t="s">
        <v>993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63</v>
      </c>
      <c r="E8375" s="10" t="s">
        <v>993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716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172</v>
      </c>
      <c r="D8378" s="10" t="s">
        <v>296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372</v>
      </c>
      <c r="E8379" s="10" t="s">
        <v>1200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1206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60</v>
      </c>
      <c r="E8382" s="10" t="s">
        <v>890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72</v>
      </c>
      <c r="D8383" s="10" t="s">
        <v>202</v>
      </c>
      <c r="E8383" s="10" t="s">
        <v>1093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72</v>
      </c>
      <c r="D8384" s="10" t="s">
        <v>40</v>
      </c>
      <c r="E8384" s="10" t="s">
        <v>1093</v>
      </c>
      <c r="F8384" s="10" t="s">
        <v>764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72</v>
      </c>
      <c r="D8385" s="10" t="s">
        <v>40</v>
      </c>
      <c r="E8385" s="10" t="s">
        <v>1093</v>
      </c>
      <c r="F8385" s="10" t="s">
        <v>902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72</v>
      </c>
      <c r="D8386" s="10" t="s">
        <v>40</v>
      </c>
      <c r="E8386" s="10" t="s">
        <v>1093</v>
      </c>
      <c r="F8386" s="10" t="s">
        <v>1203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926</v>
      </c>
      <c r="D8387" s="10" t="s">
        <v>45</v>
      </c>
      <c r="E8387" s="10" t="s">
        <v>1202</v>
      </c>
      <c r="F8387" s="10" t="s">
        <v>1071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72</v>
      </c>
      <c r="D8388" s="10" t="s">
        <v>126</v>
      </c>
      <c r="E8388" s="10" t="s">
        <v>979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407</v>
      </c>
      <c r="E8389" s="10" t="s">
        <v>1188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72</v>
      </c>
      <c r="D8390" s="10" t="s">
        <v>202</v>
      </c>
      <c r="E8390" s="10" t="s">
        <v>1014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202</v>
      </c>
      <c r="E8391" s="10" t="s">
        <v>368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72</v>
      </c>
      <c r="D8392" s="10" t="s">
        <v>40</v>
      </c>
      <c r="E8392" s="10" t="s">
        <v>716</v>
      </c>
      <c r="F8392" s="10" t="s">
        <v>764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174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1206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60</v>
      </c>
      <c r="E8395" s="10" t="s">
        <v>890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60</v>
      </c>
      <c r="E8396" s="10" t="s">
        <v>350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604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350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44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172</v>
      </c>
      <c r="D8400" s="10" t="s">
        <v>295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63</v>
      </c>
      <c r="E8401" s="10" t="s">
        <v>993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513</v>
      </c>
      <c r="E8402" s="10" t="s">
        <v>993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72</v>
      </c>
      <c r="D8403" s="10" t="s">
        <v>40</v>
      </c>
      <c r="E8403" s="10" t="s">
        <v>1093</v>
      </c>
      <c r="F8403" s="10" t="s">
        <v>1203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72</v>
      </c>
      <c r="D8404" s="10" t="s">
        <v>126</v>
      </c>
      <c r="E8404" s="10" t="s">
        <v>979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72</v>
      </c>
      <c r="D8405" s="10" t="s">
        <v>202</v>
      </c>
      <c r="E8405" s="10" t="s">
        <v>1014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202</v>
      </c>
      <c r="E8406" s="10" t="s">
        <v>368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174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60</v>
      </c>
      <c r="E8408" s="10" t="s">
        <v>890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64</v>
      </c>
      <c r="E8409" s="10" t="s">
        <v>424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604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372</v>
      </c>
      <c r="E8412" s="10" t="s">
        <v>1138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372</v>
      </c>
      <c r="E8413" s="10" t="s">
        <v>193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60</v>
      </c>
      <c r="E8414" s="10" t="s">
        <v>350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513</v>
      </c>
      <c r="E8415" s="10" t="s">
        <v>993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63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926</v>
      </c>
      <c r="D8417" s="10" t="s">
        <v>470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72</v>
      </c>
      <c r="D8418" s="10" t="s">
        <v>40</v>
      </c>
      <c r="E8418" s="10" t="s">
        <v>269</v>
      </c>
      <c r="F8418" s="10" t="s">
        <v>764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926</v>
      </c>
      <c r="D8419" s="10" t="s">
        <v>45</v>
      </c>
      <c r="E8419" s="10" t="s">
        <v>197</v>
      </c>
      <c r="F8419" s="10" t="s">
        <v>912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72</v>
      </c>
      <c r="D8420" s="10" t="s">
        <v>126</v>
      </c>
      <c r="E8420" s="10" t="s">
        <v>979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64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72</v>
      </c>
      <c r="D8422" s="10" t="s">
        <v>202</v>
      </c>
      <c r="E8422" s="10" t="s">
        <v>1014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202</v>
      </c>
      <c r="E8423" s="10" t="s">
        <v>368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174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372</v>
      </c>
      <c r="E8425" s="10" t="s">
        <v>1148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192</v>
      </c>
      <c r="E8426" s="10" t="s">
        <v>1148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64</v>
      </c>
      <c r="E8427" s="10" t="s">
        <v>424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604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926</v>
      </c>
      <c r="D8429" s="10" t="s">
        <v>470</v>
      </c>
      <c r="E8429" s="10" t="s">
        <v>935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</v>
      </c>
      <c r="E8430" s="10" t="s">
        <v>350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60</v>
      </c>
      <c r="E8431" s="10" t="s">
        <v>890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350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44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172</v>
      </c>
      <c r="D8434" s="10" t="s">
        <v>295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60</v>
      </c>
      <c r="E8435" s="10" t="s">
        <v>580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513</v>
      </c>
      <c r="E8436" s="10" t="s">
        <v>993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926</v>
      </c>
      <c r="D8437" s="10" t="s">
        <v>58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926</v>
      </c>
      <c r="D8438" s="10" t="s">
        <v>58</v>
      </c>
      <c r="E8438" s="10" t="s">
        <v>935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172</v>
      </c>
      <c r="D8439" s="10" t="s">
        <v>296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63</v>
      </c>
      <c r="E8440" s="10" t="s">
        <v>993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70</v>
      </c>
      <c r="D8441" s="10" t="s">
        <v>37</v>
      </c>
      <c r="E8441" s="10" t="s">
        <v>1138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915</v>
      </c>
      <c r="E8442" s="10" t="s">
        <v>176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72</v>
      </c>
      <c r="D8443" s="10" t="s">
        <v>1028</v>
      </c>
      <c r="E8443" s="10" t="s">
        <v>269</v>
      </c>
      <c r="F8443" s="10" t="s">
        <v>388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72</v>
      </c>
      <c r="D8444" s="10" t="s">
        <v>126</v>
      </c>
      <c r="E8444" s="10" t="s">
        <v>979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64</v>
      </c>
      <c r="E8446" s="10" t="s">
        <v>205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407</v>
      </c>
      <c r="E8447" s="10" t="s">
        <v>1188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873</v>
      </c>
      <c r="E8448" s="10" t="s">
        <v>1199</v>
      </c>
      <c r="F8448" s="10" t="s">
        <v>388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64</v>
      </c>
      <c r="E8449" s="10" t="s">
        <v>206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64</v>
      </c>
      <c r="E8450" s="10" t="s">
        <v>424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513</v>
      </c>
      <c r="E8451" s="10" t="s">
        <v>993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926</v>
      </c>
      <c r="D8452" s="10" t="s">
        <v>45</v>
      </c>
      <c r="E8452" s="10" t="s">
        <v>1202</v>
      </c>
      <c r="F8452" s="10" t="s">
        <v>1071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72</v>
      </c>
      <c r="D8453" s="10" t="s">
        <v>202</v>
      </c>
      <c r="E8453" s="10" t="s">
        <v>1014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202</v>
      </c>
      <c r="E8454" s="10" t="s">
        <v>368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407</v>
      </c>
      <c r="E8455" s="10" t="s">
        <v>1188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174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63</v>
      </c>
      <c r="E8458" s="10" t="s">
        <v>716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407</v>
      </c>
      <c r="E8459" s="10" t="s">
        <v>1188</v>
      </c>
      <c r="F8459" s="10" t="s">
        <v>343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604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60</v>
      </c>
      <c r="E8461" s="10" t="s">
        <v>350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64</v>
      </c>
      <c r="E8462" s="10" t="s">
        <v>424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70</v>
      </c>
      <c r="D8463" s="10" t="s">
        <v>37</v>
      </c>
      <c r="E8463" s="10" t="s">
        <v>1138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126</v>
      </c>
      <c r="E8464" s="10" t="s">
        <v>197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72</v>
      </c>
      <c r="D8465" s="10" t="s">
        <v>40</v>
      </c>
      <c r="E8465" s="10" t="s">
        <v>716</v>
      </c>
      <c r="F8465" s="10" t="s">
        <v>764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926</v>
      </c>
      <c r="D8466" s="10" t="s">
        <v>45</v>
      </c>
      <c r="E8466" s="10" t="s">
        <v>197</v>
      </c>
      <c r="F8466" s="10" t="s">
        <v>1071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72</v>
      </c>
      <c r="D8467" s="10" t="s">
        <v>126</v>
      </c>
      <c r="E8467" s="10" t="s">
        <v>979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72</v>
      </c>
      <c r="D8468" s="10" t="s">
        <v>202</v>
      </c>
      <c r="E8468" s="10" t="s">
        <v>1014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202</v>
      </c>
      <c r="E8469" s="10" t="s">
        <v>368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72</v>
      </c>
      <c r="D8470" s="10" t="s">
        <v>40</v>
      </c>
      <c r="E8470" s="10" t="s">
        <v>716</v>
      </c>
      <c r="F8470" s="10" t="s">
        <v>764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174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372</v>
      </c>
      <c r="E8472" s="10" t="s">
        <v>379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407</v>
      </c>
      <c r="E8473" s="10" t="s">
        <v>1188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60</v>
      </c>
      <c r="E8474" s="10" t="s">
        <v>350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350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44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172</v>
      </c>
      <c r="D8477" s="10" t="s">
        <v>295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64</v>
      </c>
      <c r="E8478" s="10" t="s">
        <v>1072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604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172</v>
      </c>
      <c r="D8480" s="10" t="s">
        <v>296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513</v>
      </c>
      <c r="E8481" s="10" t="s">
        <v>993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63</v>
      </c>
      <c r="E8482" s="10" t="s">
        <v>993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63</v>
      </c>
      <c r="E8484" s="10" t="s">
        <v>716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60</v>
      </c>
      <c r="E8485" s="10" t="s">
        <v>890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926</v>
      </c>
      <c r="D8487" s="10" t="s">
        <v>45</v>
      </c>
      <c r="E8487" s="10" t="s">
        <v>1202</v>
      </c>
      <c r="F8487" s="10" t="s">
        <v>1205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72</v>
      </c>
      <c r="D8488" s="10" t="s">
        <v>126</v>
      </c>
      <c r="E8488" s="10" t="s">
        <v>979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72</v>
      </c>
      <c r="D8489" s="10" t="s">
        <v>202</v>
      </c>
      <c r="E8489" s="10" t="s">
        <v>1014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202</v>
      </c>
      <c r="E8490" s="10" t="s">
        <v>368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72</v>
      </c>
      <c r="D8491" s="10" t="s">
        <v>40</v>
      </c>
      <c r="E8491" s="10" t="s">
        <v>716</v>
      </c>
      <c r="F8491" s="10" t="s">
        <v>764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174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513</v>
      </c>
      <c r="E8493" s="10" t="s">
        <v>993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407</v>
      </c>
      <c r="E8494" s="10" t="s">
        <v>1188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172</v>
      </c>
      <c r="D8495" s="10" t="s">
        <v>74</v>
      </c>
      <c r="E8495" s="10" t="s">
        <v>484</v>
      </c>
      <c r="F8495" s="10" t="s">
        <v>47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604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192</v>
      </c>
      <c r="E8497" s="10" t="s">
        <v>354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64</v>
      </c>
      <c r="E8498" s="10" t="s">
        <v>592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60</v>
      </c>
      <c r="E8499" s="10" t="s">
        <v>350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60</v>
      </c>
      <c r="E8500" s="10" t="s">
        <v>890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926</v>
      </c>
      <c r="D8501" s="10" t="s">
        <v>171</v>
      </c>
      <c r="E8501" s="10" t="s">
        <v>1194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63</v>
      </c>
      <c r="E8502" s="10" t="s">
        <v>993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172</v>
      </c>
      <c r="D8503" s="10" t="s">
        <v>296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63</v>
      </c>
      <c r="E8504" s="10" t="s">
        <v>716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70</v>
      </c>
      <c r="D8506" s="10" t="s">
        <v>37</v>
      </c>
      <c r="E8506" s="10" t="s">
        <v>481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192</v>
      </c>
      <c r="E8507" s="10" t="s">
        <v>193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1206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1206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72</v>
      </c>
      <c r="D8510" s="10" t="s">
        <v>126</v>
      </c>
      <c r="E8510" s="10" t="s">
        <v>979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72</v>
      </c>
      <c r="D8511" s="10" t="s">
        <v>202</v>
      </c>
      <c r="E8511" s="10" t="s">
        <v>1014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202</v>
      </c>
      <c r="E8512" s="10" t="s">
        <v>368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72</v>
      </c>
      <c r="D8513" s="10" t="s">
        <v>40</v>
      </c>
      <c r="E8513" s="10" t="s">
        <v>716</v>
      </c>
      <c r="F8513" s="10" t="s">
        <v>764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926</v>
      </c>
      <c r="D8514" s="10" t="s">
        <v>45</v>
      </c>
      <c r="E8514" s="10" t="s">
        <v>1202</v>
      </c>
      <c r="F8514" s="10" t="s">
        <v>1071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926</v>
      </c>
      <c r="D8515" s="10" t="s">
        <v>45</v>
      </c>
      <c r="E8515" s="10" t="s">
        <v>1202</v>
      </c>
      <c r="F8515" s="10" t="s">
        <v>1171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174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64</v>
      </c>
      <c r="E8517" s="10" t="s">
        <v>1014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350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44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172</v>
      </c>
      <c r="D8520" s="10" t="s">
        <v>296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172</v>
      </c>
      <c r="D8521" s="10" t="s">
        <v>295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513</v>
      </c>
      <c r="E8523" s="10" t="s">
        <v>993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63</v>
      </c>
      <c r="E8524" s="10" t="s">
        <v>993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926</v>
      </c>
      <c r="D8525" s="10" t="s">
        <v>441</v>
      </c>
      <c r="E8525" s="10" t="s">
        <v>1202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1206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63</v>
      </c>
      <c r="E8527" s="10" t="s">
        <v>716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926</v>
      </c>
      <c r="D8528" s="10" t="s">
        <v>58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926</v>
      </c>
      <c r="D8529" s="10" t="s">
        <v>58</v>
      </c>
      <c r="E8529" s="10" t="s">
        <v>935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1206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72</v>
      </c>
      <c r="D8531" s="10" t="s">
        <v>126</v>
      </c>
      <c r="E8531" s="10" t="s">
        <v>979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72</v>
      </c>
      <c r="D8532" s="10" t="s">
        <v>202</v>
      </c>
      <c r="E8532" s="10" t="s">
        <v>1014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202</v>
      </c>
      <c r="E8533" s="10" t="s">
        <v>368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72</v>
      </c>
      <c r="D8534" s="10" t="s">
        <v>40</v>
      </c>
      <c r="E8534" s="10" t="s">
        <v>716</v>
      </c>
      <c r="F8534" s="10" t="s">
        <v>764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926</v>
      </c>
      <c r="D8535" s="10" t="s">
        <v>45</v>
      </c>
      <c r="E8535" s="10" t="s">
        <v>1202</v>
      </c>
      <c r="F8535" s="10" t="s">
        <v>1071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926</v>
      </c>
      <c r="D8536" s="10" t="s">
        <v>45</v>
      </c>
      <c r="E8536" s="10" t="s">
        <v>1202</v>
      </c>
      <c r="F8536" s="10" t="s">
        <v>1171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174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372</v>
      </c>
      <c r="E8538" s="10" t="s">
        <v>1147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513</v>
      </c>
      <c r="E8539" s="10" t="s">
        <v>993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60</v>
      </c>
      <c r="E8540" s="10" t="s">
        <v>350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604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1207</v>
      </c>
      <c r="E8544" s="10" t="s">
        <v>592</v>
      </c>
      <c r="F8544" s="10" t="s">
        <v>1099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172</v>
      </c>
      <c r="D8545" s="10" t="s">
        <v>296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926</v>
      </c>
      <c r="D8546" s="10" t="s">
        <v>171</v>
      </c>
      <c r="E8546" s="10" t="s">
        <v>732</v>
      </c>
      <c r="F8546" s="10" t="s">
        <v>1178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926</v>
      </c>
      <c r="D8547" s="10" t="s">
        <v>171</v>
      </c>
      <c r="E8547" s="10" t="s">
        <v>732</v>
      </c>
      <c r="F8547" s="10" t="s">
        <v>1178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926</v>
      </c>
      <c r="D8548" s="10" t="s">
        <v>171</v>
      </c>
      <c r="E8548" s="10" t="s">
        <v>1194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350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44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172</v>
      </c>
      <c r="D8551" s="10" t="s">
        <v>295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72</v>
      </c>
      <c r="D8552" s="10" t="s">
        <v>126</v>
      </c>
      <c r="E8552" s="10" t="s">
        <v>979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407</v>
      </c>
      <c r="E8553" s="10" t="s">
        <v>1188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72</v>
      </c>
      <c r="D8554" s="10" t="s">
        <v>202</v>
      </c>
      <c r="E8554" s="10" t="s">
        <v>1014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202</v>
      </c>
      <c r="E8555" s="10" t="s">
        <v>368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72</v>
      </c>
      <c r="D8556" s="10" t="s">
        <v>40</v>
      </c>
      <c r="E8556" s="10" t="s">
        <v>716</v>
      </c>
      <c r="F8556" s="10" t="s">
        <v>764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174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64</v>
      </c>
      <c r="E8559" s="10" t="s">
        <v>592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60</v>
      </c>
      <c r="E8560" s="10" t="s">
        <v>350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604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513</v>
      </c>
      <c r="E8562" s="10" t="s">
        <v>993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192</v>
      </c>
      <c r="E8563" s="10" t="s">
        <v>826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172</v>
      </c>
      <c r="D8564" s="10" t="s">
        <v>296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302</v>
      </c>
      <c r="D8565" s="10" t="s">
        <v>274</v>
      </c>
      <c r="E8565" s="10" t="s">
        <v>1093</v>
      </c>
      <c r="F8565" s="10" t="s">
        <v>1187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926</v>
      </c>
      <c r="D8566" s="10" t="s">
        <v>45</v>
      </c>
      <c r="E8566" s="10" t="s">
        <v>1202</v>
      </c>
      <c r="F8566" s="10" t="s">
        <v>1071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926</v>
      </c>
      <c r="D8567" s="10" t="s">
        <v>45</v>
      </c>
      <c r="E8567" s="10" t="s">
        <v>1202</v>
      </c>
      <c r="F8567" s="10" t="s">
        <v>1171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926</v>
      </c>
      <c r="D8568" s="10" t="s">
        <v>470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216</v>
      </c>
      <c r="E8569" s="10" t="s">
        <v>1191</v>
      </c>
      <c r="F8569" s="10" t="s">
        <v>467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72</v>
      </c>
      <c r="D8570" s="10" t="s">
        <v>126</v>
      </c>
      <c r="E8570" s="10" t="s">
        <v>979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64</v>
      </c>
      <c r="E8571" s="10" t="s">
        <v>639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72</v>
      </c>
      <c r="D8572" s="10" t="s">
        <v>202</v>
      </c>
      <c r="E8572" s="10" t="s">
        <v>1014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202</v>
      </c>
      <c r="E8573" s="10" t="s">
        <v>368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72</v>
      </c>
      <c r="D8574" s="10" t="s">
        <v>40</v>
      </c>
      <c r="E8574" s="10" t="s">
        <v>716</v>
      </c>
      <c r="F8574" s="10" t="s">
        <v>764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63</v>
      </c>
      <c r="E8575" s="10" t="s">
        <v>993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716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513</v>
      </c>
      <c r="E8578" s="10" t="s">
        <v>993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174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192</v>
      </c>
      <c r="E8580" s="10" t="s">
        <v>826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1041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60</v>
      </c>
      <c r="E8582" s="10" t="s">
        <v>350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604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350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44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172</v>
      </c>
      <c r="D8586" s="10" t="s">
        <v>295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60</v>
      </c>
      <c r="E8587" s="10" t="s">
        <v>890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172</v>
      </c>
      <c r="D8588" s="10" t="s">
        <v>296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172</v>
      </c>
      <c r="D8589" s="10" t="s">
        <v>74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216</v>
      </c>
      <c r="E8590" s="10" t="s">
        <v>1191</v>
      </c>
      <c r="F8590" s="10" t="s">
        <v>1000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926</v>
      </c>
      <c r="D8591" s="10" t="s">
        <v>45</v>
      </c>
      <c r="E8591" s="10" t="s">
        <v>1202</v>
      </c>
      <c r="F8591" s="10" t="s">
        <v>1071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72</v>
      </c>
      <c r="D8592" s="10" t="s">
        <v>126</v>
      </c>
      <c r="E8592" s="10" t="s">
        <v>979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72</v>
      </c>
      <c r="D8593" s="10" t="s">
        <v>40</v>
      </c>
      <c r="E8593" s="10" t="s">
        <v>716</v>
      </c>
      <c r="F8593" s="10" t="s">
        <v>764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64</v>
      </c>
      <c r="E8594" s="10" t="s">
        <v>1024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72</v>
      </c>
      <c r="D8595" s="10" t="s">
        <v>202</v>
      </c>
      <c r="E8595" s="10" t="s">
        <v>1014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202</v>
      </c>
      <c r="E8596" s="10" t="s">
        <v>368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174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172</v>
      </c>
      <c r="D8599" s="10" t="s">
        <v>74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60</v>
      </c>
      <c r="E8600" s="10" t="s">
        <v>350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604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60</v>
      </c>
      <c r="E8602" s="10" t="s">
        <v>890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 </c>
      <c r="D8603" s="10" t="s">
        <v>296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407</v>
      </c>
      <c r="E8604" s="10" t="s">
        <v>1188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926</v>
      </c>
      <c r="D8605" s="10" t="s">
        <v>45</v>
      </c>
      <c r="E8605" s="10" t="s">
        <v>1202</v>
      </c>
      <c r="F8605" s="10" t="s">
        <v>1071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72</v>
      </c>
      <c r="D8606" s="10" t="s">
        <v>126</v>
      </c>
      <c r="E8606" s="10" t="s">
        <v>979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72</v>
      </c>
      <c r="D8607" s="10" t="s">
        <v>202</v>
      </c>
      <c r="E8607" s="10" t="s">
        <v>1014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202</v>
      </c>
      <c r="E8608" s="10" t="s">
        <v>368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72</v>
      </c>
      <c r="D8609" s="10" t="s">
        <v>1028</v>
      </c>
      <c r="E8609" s="10" t="s">
        <v>269</v>
      </c>
      <c r="F8609" s="10" t="s">
        <v>388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64</v>
      </c>
      <c r="E8610" s="10" t="s">
        <v>205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407</v>
      </c>
      <c r="E8611" s="10" t="s">
        <v>1188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172</v>
      </c>
      <c r="D8612" s="10" t="s">
        <v>296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372</v>
      </c>
      <c r="E8614" s="10" t="s">
        <v>354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64</v>
      </c>
      <c r="E8615" s="10" t="s">
        <v>206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174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604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513</v>
      </c>
      <c r="E8618" s="10" t="s">
        <v>279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64</v>
      </c>
      <c r="E8619" s="10" t="s">
        <v>639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63</v>
      </c>
      <c r="E8620" s="10" t="s">
        <v>993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63</v>
      </c>
      <c r="E8621" s="10" t="s">
        <v>716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119</v>
      </c>
      <c r="F8622" s="10" t="s">
        <v>1058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60</v>
      </c>
      <c r="E8623" s="10" t="s">
        <v>890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350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44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172</v>
      </c>
      <c r="D8626" s="10" t="s">
        <v>295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216</v>
      </c>
      <c r="E8627" s="10" t="s">
        <v>1191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216</v>
      </c>
      <c r="E8628" s="10" t="s">
        <v>1191</v>
      </c>
      <c r="F8628" s="10" t="s">
        <v>217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216</v>
      </c>
      <c r="E8629" s="10" t="s">
        <v>1191</v>
      </c>
      <c r="F8629" s="10" t="s">
        <v>148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72</v>
      </c>
      <c r="D8630" s="10" t="s">
        <v>126</v>
      </c>
      <c r="E8630" s="10" t="s">
        <v>979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72</v>
      </c>
      <c r="D8631" s="10" t="s">
        <v>202</v>
      </c>
      <c r="E8631" s="10" t="s">
        <v>1014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202</v>
      </c>
      <c r="E8632" s="10" t="s">
        <v>368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174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926</v>
      </c>
      <c r="D8634" s="10" t="s">
        <v>470</v>
      </c>
      <c r="E8634" s="10" t="s">
        <v>935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1206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60</v>
      </c>
      <c r="E8636" s="10" t="s">
        <v>350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604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407</v>
      </c>
      <c r="E8638" s="10" t="s">
        <v>1188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172</v>
      </c>
      <c r="D8639" s="10" t="s">
        <v>296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172</v>
      </c>
      <c r="D8640" s="10" t="s">
        <v>74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372</v>
      </c>
      <c r="E8641" s="10" t="s">
        <v>1496</v>
      </c>
      <c r="F8641" s="10" t="s">
        <v>47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63</v>
      </c>
      <c r="E8642" s="10" t="s">
        <v>993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1497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60</v>
      </c>
      <c r="E8644" s="10" t="s">
        <v>890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72</v>
      </c>
      <c r="D8645" s="10" t="s">
        <v>40</v>
      </c>
      <c r="E8645" s="10" t="s">
        <v>1093</v>
      </c>
      <c r="F8645" s="10" t="s">
        <v>764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72</v>
      </c>
      <c r="D8646" s="10" t="s">
        <v>40</v>
      </c>
      <c r="E8646" s="10" t="s">
        <v>1093</v>
      </c>
      <c r="F8646" s="10" t="s">
        <v>1203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926</v>
      </c>
      <c r="D8647" s="10" t="s">
        <v>45</v>
      </c>
      <c r="E8647" s="10" t="s">
        <v>1202</v>
      </c>
      <c r="F8647" s="10" t="s">
        <v>1071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302</v>
      </c>
      <c r="D8648" s="10" t="s">
        <v>274</v>
      </c>
      <c r="E8648" s="10" t="s">
        <v>1093</v>
      </c>
      <c r="F8648" s="10" t="s">
        <v>1187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72</v>
      </c>
      <c r="D8649" s="10" t="s">
        <v>126</v>
      </c>
      <c r="E8649" s="10" t="s">
        <v>979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350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44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172</v>
      </c>
      <c r="D8652" s="10" t="s">
        <v>295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60</v>
      </c>
      <c r="E8653" s="10" t="s">
        <v>890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174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604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60</v>
      </c>
      <c r="E8656" s="10" t="s">
        <v>350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926</v>
      </c>
      <c r="D8658" s="10" t="s">
        <v>45</v>
      </c>
      <c r="E8658" s="10" t="s">
        <v>197</v>
      </c>
      <c r="F8658" s="10" t="s">
        <v>1071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72</v>
      </c>
      <c r="D8659" s="10" t="s">
        <v>40</v>
      </c>
      <c r="E8659" s="10" t="s">
        <v>1093</v>
      </c>
      <c r="F8659" s="10" t="s">
        <v>764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926</v>
      </c>
      <c r="D8660" s="10" t="s">
        <v>171</v>
      </c>
      <c r="E8660" s="10" t="s">
        <v>732</v>
      </c>
      <c r="F8660" s="10" t="s">
        <v>1178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926</v>
      </c>
      <c r="D8661" s="10" t="s">
        <v>171</v>
      </c>
      <c r="E8661" s="10" t="s">
        <v>732</v>
      </c>
      <c r="F8661" s="10" t="s">
        <v>1178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72</v>
      </c>
      <c r="D8662" s="10" t="s">
        <v>126</v>
      </c>
      <c r="E8662" s="10" t="s">
        <v>979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64</v>
      </c>
      <c r="E8663" s="10" t="s">
        <v>434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350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44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172</v>
      </c>
      <c r="D8666" s="10" t="s">
        <v>295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60</v>
      </c>
      <c r="E8667" s="10" t="s">
        <v>350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174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604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60</v>
      </c>
      <c r="E8670" s="10" t="s">
        <v>890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64</v>
      </c>
      <c r="E8671" s="10" t="s">
        <v>206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172</v>
      </c>
      <c r="D8672" s="10" t="s">
        <v>296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63</v>
      </c>
      <c r="E8673" s="10" t="s">
        <v>993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72</v>
      </c>
      <c r="D8674" s="10" t="s">
        <v>126</v>
      </c>
      <c r="E8674" s="10" t="s">
        <v>1093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926</v>
      </c>
      <c r="D8675" s="10" t="s">
        <v>45</v>
      </c>
      <c r="E8675" s="10" t="s">
        <v>1202</v>
      </c>
      <c r="F8675" s="10" t="s">
        <v>1071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926</v>
      </c>
      <c r="D8676" s="10" t="s">
        <v>45</v>
      </c>
      <c r="E8676" s="10" t="s">
        <v>1202</v>
      </c>
      <c r="F8676" s="10" t="s">
        <v>1105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72</v>
      </c>
      <c r="D8677" s="10" t="s">
        <v>126</v>
      </c>
      <c r="E8677" s="10" t="s">
        <v>979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64</v>
      </c>
      <c r="E8678" s="10" t="s">
        <v>639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350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350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172</v>
      </c>
      <c r="D8681" s="10" t="s">
        <v>295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60</v>
      </c>
      <c r="E8682" s="10" t="s">
        <v>350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174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604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372</v>
      </c>
      <c r="E8685" s="10" t="s">
        <v>1138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64</v>
      </c>
      <c r="E8686" s="10" t="s">
        <v>639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63</v>
      </c>
      <c r="E8687" s="10" t="s">
        <v>993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172</v>
      </c>
      <c r="D8688" s="10" t="s">
        <v>296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60</v>
      </c>
      <c r="E8689" s="10" t="s">
        <v>890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70</v>
      </c>
      <c r="D8690" s="10" t="s">
        <v>37</v>
      </c>
      <c r="E8690" s="10" t="s">
        <v>1191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926</v>
      </c>
      <c r="D8691" s="10" t="s">
        <v>45</v>
      </c>
      <c r="E8691" s="10" t="s">
        <v>1202</v>
      </c>
      <c r="F8691" s="10" t="s">
        <v>1105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926</v>
      </c>
      <c r="D8692" s="10" t="s">
        <v>45</v>
      </c>
      <c r="E8692" s="10" t="s">
        <v>1202</v>
      </c>
      <c r="F8692" s="10" t="s">
        <v>1071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72</v>
      </c>
      <c r="D8693" s="10" t="s">
        <v>202</v>
      </c>
      <c r="E8693" s="10" t="s">
        <v>1014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202</v>
      </c>
      <c r="E8694" s="10" t="s">
        <v>368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72</v>
      </c>
      <c r="D8695" s="10" t="s">
        <v>126</v>
      </c>
      <c r="E8695" s="10" t="s">
        <v>979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64</v>
      </c>
      <c r="E8696" s="10" t="s">
        <v>639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72</v>
      </c>
      <c r="D8697" s="10" t="s">
        <v>202</v>
      </c>
      <c r="E8697" s="10" t="s">
        <v>1014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202</v>
      </c>
      <c r="E8698" s="10" t="s">
        <v>368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926</v>
      </c>
      <c r="D8699" s="10" t="s">
        <v>45</v>
      </c>
      <c r="E8699" s="10" t="s">
        <v>1202</v>
      </c>
      <c r="F8699" s="10" t="s">
        <v>1071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926</v>
      </c>
      <c r="D8700" s="10" t="s">
        <v>45</v>
      </c>
      <c r="E8700" s="10" t="s">
        <v>1202</v>
      </c>
      <c r="F8700" s="10" t="s">
        <v>1105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174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604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60</v>
      </c>
      <c r="E8703" s="10" t="s">
        <v>890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70</v>
      </c>
      <c r="D8704" s="10" t="s">
        <v>582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172</v>
      </c>
      <c r="D8705" s="10" t="s">
        <v>296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63</v>
      </c>
      <c r="E8706" s="10" t="s">
        <v>993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60</v>
      </c>
      <c r="E8707" s="10" t="s">
        <v>350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60</v>
      </c>
      <c r="E8708" s="10" t="s">
        <v>890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873</v>
      </c>
      <c r="E8709" s="10" t="s">
        <v>761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926</v>
      </c>
      <c r="D8710" s="10" t="s">
        <v>58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926</v>
      </c>
      <c r="D8711" s="10" t="s">
        <v>58</v>
      </c>
      <c r="E8711" s="10" t="s">
        <v>935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64</v>
      </c>
      <c r="E8712" s="10" t="s">
        <v>434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926</v>
      </c>
      <c r="D8713" s="10" t="s">
        <v>171</v>
      </c>
      <c r="E8713" s="10" t="s">
        <v>1194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926</v>
      </c>
      <c r="D8714" s="10" t="s">
        <v>171</v>
      </c>
      <c r="E8714" s="10" t="s">
        <v>758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172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60</v>
      </c>
      <c r="E8716" s="10" t="s">
        <v>350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72</v>
      </c>
      <c r="D8717" s="10" t="s">
        <v>1028</v>
      </c>
      <c r="E8717" s="10" t="s">
        <v>269</v>
      </c>
      <c r="F8717" s="10" t="s">
        <v>388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64</v>
      </c>
      <c r="E8718" s="10" t="s">
        <v>205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407</v>
      </c>
      <c r="E8719" s="10" t="s">
        <v>1188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72</v>
      </c>
      <c r="D8720" s="10" t="s">
        <v>126</v>
      </c>
      <c r="E8720" s="10" t="s">
        <v>979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72</v>
      </c>
      <c r="D8721" s="10" t="s">
        <v>202</v>
      </c>
      <c r="E8721" s="10" t="s">
        <v>1014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202</v>
      </c>
      <c r="E8722" s="10" t="s">
        <v>368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174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604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60</v>
      </c>
      <c r="E8725" s="10" t="s">
        <v>890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72</v>
      </c>
      <c r="D8726" s="10" t="s">
        <v>126</v>
      </c>
      <c r="E8726" s="10" t="s">
        <v>979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64</v>
      </c>
      <c r="E8727" s="10" t="s">
        <v>639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72</v>
      </c>
      <c r="D8728" s="10" t="s">
        <v>202</v>
      </c>
      <c r="E8728" s="10" t="s">
        <v>1014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202</v>
      </c>
      <c r="E8729" s="10" t="s">
        <v>368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350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44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172</v>
      </c>
      <c r="D8732" s="10" t="s">
        <v>295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60</v>
      </c>
      <c r="E8733" s="10" t="s">
        <v>350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174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604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64</v>
      </c>
      <c r="E8736" s="10" t="s">
        <v>424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</v>
      </c>
      <c r="E8737" s="10" t="s">
        <v>890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926</v>
      </c>
      <c r="D8738" s="10" t="s">
        <v>470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372</v>
      </c>
      <c r="E8739" s="10" t="s">
        <v>211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192</v>
      </c>
      <c r="E8740" s="10" t="s">
        <v>1498</v>
      </c>
      <c r="F8740" s="10" t="s">
        <v>467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64</v>
      </c>
      <c r="E8741" s="10" t="s">
        <v>153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926</v>
      </c>
      <c r="D8742" s="10" t="s">
        <v>171</v>
      </c>
      <c r="E8742" s="10" t="s">
        <v>1194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350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44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172</v>
      </c>
      <c r="D8745" s="10" t="s">
        <v>295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72</v>
      </c>
      <c r="D8746" s="10" t="s">
        <v>1028</v>
      </c>
      <c r="E8746" s="10" t="s">
        <v>269</v>
      </c>
      <c r="F8746" s="10" t="s">
        <v>388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513</v>
      </c>
      <c r="E8747" s="10" t="s">
        <v>993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174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604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60</v>
      </c>
      <c r="E8750" s="10" t="s">
        <v>350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72</v>
      </c>
      <c r="D8751" s="10" t="s">
        <v>126</v>
      </c>
      <c r="E8751" s="10" t="s">
        <v>979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72</v>
      </c>
      <c r="D8752" s="10" t="s">
        <v>126</v>
      </c>
      <c r="E8752" s="10" t="s">
        <v>1093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72</v>
      </c>
      <c r="D8753" s="10" t="s">
        <v>40</v>
      </c>
      <c r="E8753" s="10" t="s">
        <v>1093</v>
      </c>
      <c r="F8753" s="10" t="s">
        <v>902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72</v>
      </c>
      <c r="D8754" s="10" t="s">
        <v>202</v>
      </c>
      <c r="E8754" s="10" t="s">
        <v>1014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202</v>
      </c>
      <c r="E8755" s="10" t="s">
        <v>368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926</v>
      </c>
      <c r="D8756" s="10" t="s">
        <v>45</v>
      </c>
      <c r="E8756" s="10" t="s">
        <v>197</v>
      </c>
      <c r="F8756" s="10" t="s">
        <v>1071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72</v>
      </c>
      <c r="D8757" s="10" t="s">
        <v>202</v>
      </c>
      <c r="E8757" s="10" t="s">
        <v>1014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202</v>
      </c>
      <c r="E8758" s="10" t="s">
        <v>368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174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604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64</v>
      </c>
      <c r="E8761" s="10" t="s">
        <v>639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1206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63</v>
      </c>
      <c r="E8763" s="10" t="s">
        <v>993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64</v>
      </c>
      <c r="E8764" s="10" t="s">
        <v>424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60</v>
      </c>
      <c r="E8765" s="10" t="s">
        <v>350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192</v>
      </c>
      <c r="E8766" s="10" t="s">
        <v>354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72</v>
      </c>
      <c r="D8767" s="10" t="s">
        <v>40</v>
      </c>
      <c r="E8767" s="10" t="s">
        <v>1093</v>
      </c>
      <c r="F8767" s="10" t="s">
        <v>1203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172</v>
      </c>
      <c r="D8768" s="10" t="s">
        <v>296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60</v>
      </c>
      <c r="E8769" s="10" t="s">
        <v>350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174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192</v>
      </c>
      <c r="E8771" s="10" t="s">
        <v>193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64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873</v>
      </c>
      <c r="E8773" s="10" t="s">
        <v>343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926</v>
      </c>
      <c r="D8774" s="10" t="s">
        <v>45</v>
      </c>
      <c r="E8774" s="10" t="s">
        <v>197</v>
      </c>
      <c r="F8774" s="10" t="s">
        <v>912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350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44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172</v>
      </c>
      <c r="D8777" s="10" t="s">
        <v>295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60</v>
      </c>
      <c r="E8778" s="10" t="s">
        <v>350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64</v>
      </c>
      <c r="E8779" s="10" t="s">
        <v>1499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60</v>
      </c>
      <c r="E8780" s="10" t="s">
        <v>890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926</v>
      </c>
      <c r="D8781" s="10" t="s">
        <v>45</v>
      </c>
      <c r="E8781" s="10" t="s">
        <v>197</v>
      </c>
      <c r="F8781" s="10" t="s">
        <v>1105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72</v>
      </c>
      <c r="D8782" s="10" t="s">
        <v>40</v>
      </c>
      <c r="E8782" s="10" t="s">
        <v>1093</v>
      </c>
      <c r="F8782" s="10" t="s">
        <v>764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72</v>
      </c>
      <c r="D8783" s="10" t="s">
        <v>40</v>
      </c>
      <c r="E8783" s="10" t="s">
        <v>1093</v>
      </c>
      <c r="F8783" s="10" t="s">
        <v>1203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926</v>
      </c>
      <c r="D8784" s="10" t="s">
        <v>45</v>
      </c>
      <c r="E8784" s="10" t="s">
        <v>197</v>
      </c>
      <c r="F8784" s="10" t="s">
        <v>1071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274</v>
      </c>
      <c r="E8785" s="10" t="s">
        <v>1500</v>
      </c>
      <c r="F8785" s="10" t="s">
        <v>1000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274</v>
      </c>
      <c r="E8786" s="10" t="s">
        <v>1500</v>
      </c>
      <c r="F8786" s="10" t="s">
        <v>467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274</v>
      </c>
      <c r="E8787" s="10" t="s">
        <v>1500</v>
      </c>
      <c r="F8787" s="10" t="s">
        <v>217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274</v>
      </c>
      <c r="E8788" s="10" t="s">
        <v>1500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274</v>
      </c>
      <c r="E8789" s="10" t="s">
        <v>1500</v>
      </c>
      <c r="F8789" s="10" t="s">
        <v>148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513</v>
      </c>
      <c r="E8790" s="10" t="s">
        <v>279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63</v>
      </c>
      <c r="E8791" s="10" t="s">
        <v>993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60</v>
      </c>
      <c r="E8792" s="10" t="s">
        <v>350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64</v>
      </c>
      <c r="E8793" s="10" t="s">
        <v>592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926</v>
      </c>
      <c r="D8794" s="10" t="s">
        <v>45</v>
      </c>
      <c r="E8794" s="10" t="s">
        <v>434</v>
      </c>
      <c r="F8794" s="10" t="s">
        <v>1171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350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44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64</v>
      </c>
      <c r="E8797" s="10" t="s">
        <v>434</v>
      </c>
      <c r="F8797" s="10" t="s">
        <v>592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407</v>
      </c>
      <c r="E8798" s="10" t="s">
        <v>1188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873</v>
      </c>
      <c r="E8799" s="10" t="s">
        <v>761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64</v>
      </c>
      <c r="E8800" s="10" t="s">
        <v>205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64</v>
      </c>
      <c r="E8801" s="10" t="s">
        <v>592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1028</v>
      </c>
      <c r="F8802" s="10" t="s">
        <v>1099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302</v>
      </c>
      <c r="D8803" s="10" t="s">
        <v>274</v>
      </c>
      <c r="E8803" s="10" t="s">
        <v>1093</v>
      </c>
      <c r="F8803" s="10" t="s">
        <v>764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72</v>
      </c>
      <c r="D8804" s="10" t="s">
        <v>1028</v>
      </c>
      <c r="E8804" s="10" t="s">
        <v>1173</v>
      </c>
      <c r="F8804" s="10" t="s">
        <v>388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72</v>
      </c>
      <c r="D8805" s="10" t="s">
        <v>40</v>
      </c>
      <c r="E8805" s="10" t="s">
        <v>1093</v>
      </c>
      <c r="F8805" s="10" t="s">
        <v>902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274</v>
      </c>
      <c r="E8806" s="10" t="s">
        <v>1500</v>
      </c>
      <c r="F8806" s="10" t="s">
        <v>276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72</v>
      </c>
      <c r="D8807" s="10" t="s">
        <v>40</v>
      </c>
      <c r="E8807" s="10" t="s">
        <v>1093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926</v>
      </c>
      <c r="D8808" s="10" t="s">
        <v>45</v>
      </c>
      <c r="E8808" s="10" t="s">
        <v>197</v>
      </c>
      <c r="F8808" s="10" t="s">
        <v>1071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350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44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64</v>
      </c>
      <c r="E8811" s="10" t="s">
        <v>424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63</v>
      </c>
      <c r="E8813" s="10" t="s">
        <v>993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513</v>
      </c>
      <c r="E8814" s="10" t="s">
        <v>279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1502</v>
      </c>
      <c r="E8815" s="10" t="s">
        <v>1503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64</v>
      </c>
      <c r="E8816" s="10" t="s">
        <v>424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926</v>
      </c>
      <c r="D8817" s="10" t="s">
        <v>45</v>
      </c>
      <c r="E8817" s="10" t="s">
        <v>1202</v>
      </c>
      <c r="F8817" s="10" t="s">
        <v>1504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350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44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192</v>
      </c>
      <c r="E8820" s="10" t="s">
        <v>826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372</v>
      </c>
      <c r="E8821" s="10" t="s">
        <v>1505</v>
      </c>
      <c r="F8821" s="10" t="s">
        <v>47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350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44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64</v>
      </c>
      <c r="E8825" s="10" t="s">
        <v>424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72</v>
      </c>
      <c r="D8826" s="10" t="s">
        <v>202</v>
      </c>
      <c r="E8826" s="10" t="s">
        <v>1093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72</v>
      </c>
      <c r="D8827" s="10" t="s">
        <v>40</v>
      </c>
      <c r="E8827" s="10" t="s">
        <v>1093</v>
      </c>
      <c r="F8827" s="10" t="s">
        <v>764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350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44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64</v>
      </c>
      <c r="E8830" s="10" t="s">
        <v>424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513</v>
      </c>
      <c r="E8831" s="10" t="s">
        <v>279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72</v>
      </c>
      <c r="D8832" s="10" t="s">
        <v>126</v>
      </c>
      <c r="E8832" s="10" t="s">
        <v>1093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926</v>
      </c>
      <c r="D8833" s="10" t="s">
        <v>45</v>
      </c>
      <c r="E8833" s="10" t="s">
        <v>197</v>
      </c>
      <c r="F8833" s="10" t="s">
        <v>1071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72</v>
      </c>
      <c r="D8834" s="10" t="s">
        <v>40</v>
      </c>
      <c r="E8834" s="10" t="s">
        <v>1093</v>
      </c>
      <c r="F8834" s="10" t="s">
        <v>1203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1502</v>
      </c>
      <c r="E8835" s="10" t="s">
        <v>1503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72</v>
      </c>
      <c r="D8836" s="10" t="s">
        <v>1028</v>
      </c>
      <c r="E8836" s="10" t="s">
        <v>1093</v>
      </c>
      <c r="F8836" s="10" t="s">
        <v>131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1506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513</v>
      </c>
      <c r="E8839" s="10" t="s">
        <v>279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60</v>
      </c>
      <c r="E8840" s="10" t="s">
        <v>350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350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44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1507</v>
      </c>
      <c r="E8843" s="10" t="s">
        <v>54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60</v>
      </c>
      <c r="E8844" s="10" t="s">
        <v>1507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70</v>
      </c>
      <c r="D8845" s="10" t="s">
        <v>37</v>
      </c>
      <c r="E8845" s="10" t="s">
        <v>1191</v>
      </c>
      <c r="F8845" s="10" t="s">
        <v>167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64</v>
      </c>
      <c r="E8846" s="10" t="s">
        <v>424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1502</v>
      </c>
      <c r="E8847" s="10" t="s">
        <v>1503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216</v>
      </c>
      <c r="E8849" s="10" t="s">
        <v>1500</v>
      </c>
      <c r="F8849" s="10" t="s">
        <v>770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350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44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513</v>
      </c>
      <c r="E8852" s="10" t="s">
        <v>279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64</v>
      </c>
      <c r="E8853" s="10" t="s">
        <v>424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70</v>
      </c>
      <c r="D8854" s="10" t="s">
        <v>37</v>
      </c>
      <c r="E8854" s="10" t="s">
        <v>1191</v>
      </c>
      <c r="F8854" s="10" t="s">
        <v>1508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216</v>
      </c>
      <c r="E8855" s="10" t="s">
        <v>1500</v>
      </c>
      <c r="F8855" s="10" t="s">
        <v>467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216</v>
      </c>
      <c r="E8856" s="10" t="s">
        <v>1500</v>
      </c>
      <c r="F8856" s="10" t="s">
        <v>217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216</v>
      </c>
      <c r="E8857" s="10" t="s">
        <v>1500</v>
      </c>
      <c r="F8857" s="10" t="s">
        <v>1000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216</v>
      </c>
      <c r="E8858" s="10" t="s">
        <v>1500</v>
      </c>
      <c r="F8858" s="10" t="s">
        <v>148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70</v>
      </c>
      <c r="D8859" s="10" t="s">
        <v>37</v>
      </c>
      <c r="E8859" s="10" t="s">
        <v>1191</v>
      </c>
      <c r="F8859" s="10" t="s">
        <v>1508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350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44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1509</v>
      </c>
      <c r="F8862" s="10" t="s">
        <v>47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119</v>
      </c>
      <c r="F8863" s="10" t="s">
        <v>1058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70</v>
      </c>
      <c r="D8864" s="10" t="s">
        <v>582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926</v>
      </c>
      <c r="D8865" s="10" t="s">
        <v>45</v>
      </c>
      <c r="E8865" s="10" t="s">
        <v>1173</v>
      </c>
      <c r="F8865" s="10" t="s">
        <v>1114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216</v>
      </c>
      <c r="E8866" s="10" t="s">
        <v>1500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350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44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64</v>
      </c>
      <c r="E8869" s="10" t="s">
        <v>424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350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44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926</v>
      </c>
      <c r="D8872" s="10" t="s">
        <v>58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513</v>
      </c>
      <c r="E8873" s="10" t="s">
        <v>857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350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44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513</v>
      </c>
      <c r="E8877" s="10" t="s">
        <v>279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302</v>
      </c>
      <c r="D8878" s="10" t="s">
        <v>274</v>
      </c>
      <c r="E8878" s="10" t="s">
        <v>1093</v>
      </c>
      <c r="F8878" s="10" t="s">
        <v>1511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302</v>
      </c>
      <c r="D8879" s="10" t="s">
        <v>274</v>
      </c>
      <c r="E8879" s="10" t="s">
        <v>1093</v>
      </c>
      <c r="F8879" s="10" t="s">
        <v>1187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926</v>
      </c>
      <c r="D8880" s="10" t="s">
        <v>45</v>
      </c>
      <c r="E8880" s="10" t="s">
        <v>1173</v>
      </c>
      <c r="F8880" s="10" t="s">
        <v>1105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302</v>
      </c>
      <c r="D8881" s="10" t="s">
        <v>274</v>
      </c>
      <c r="E8881" s="10" t="s">
        <v>1093</v>
      </c>
      <c r="F8881" s="10" t="s">
        <v>792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350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44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192</v>
      </c>
      <c r="E8884" s="10" t="s">
        <v>826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513</v>
      </c>
      <c r="E8885" s="10" t="s">
        <v>279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926</v>
      </c>
      <c r="D8886" s="10" t="s">
        <v>45</v>
      </c>
      <c r="E8886" s="10" t="s">
        <v>1173</v>
      </c>
      <c r="F8886" s="10" t="s">
        <v>1071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1206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64</v>
      </c>
      <c r="E8888" s="10" t="s">
        <v>639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72</v>
      </c>
      <c r="D8889" s="10" t="s">
        <v>202</v>
      </c>
      <c r="E8889" s="10" t="s">
        <v>1014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926</v>
      </c>
      <c r="D8890" s="10" t="s">
        <v>45</v>
      </c>
      <c r="E8890" s="10" t="s">
        <v>1173</v>
      </c>
      <c r="F8890" s="10" t="s">
        <v>1186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350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44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1512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70</v>
      </c>
      <c r="D8894" s="10" t="s">
        <v>37</v>
      </c>
      <c r="E8894" s="10" t="s">
        <v>1500</v>
      </c>
      <c r="F8894" s="10" t="s">
        <v>273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926</v>
      </c>
      <c r="D8895" s="10" t="s">
        <v>45</v>
      </c>
      <c r="E8895" s="10" t="s">
        <v>197</v>
      </c>
      <c r="F8895" s="10" t="s">
        <v>912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926</v>
      </c>
      <c r="D8896" s="10" t="s">
        <v>45</v>
      </c>
      <c r="E8896" s="10" t="s">
        <v>1173</v>
      </c>
      <c r="F8896" s="10" t="s">
        <v>1114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72</v>
      </c>
      <c r="D8897" s="10" t="s">
        <v>202</v>
      </c>
      <c r="E8897" s="10" t="s">
        <v>1014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72</v>
      </c>
      <c r="D8898" s="10" t="s">
        <v>202</v>
      </c>
      <c r="E8898" s="10" t="s">
        <v>1093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350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44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64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70</v>
      </c>
      <c r="D8902" s="10" t="s">
        <v>582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72</v>
      </c>
      <c r="D8903" s="10" t="s">
        <v>202</v>
      </c>
      <c r="E8903" s="10" t="s">
        <v>1014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1206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926</v>
      </c>
      <c r="D8905" s="10" t="s">
        <v>58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926</v>
      </c>
      <c r="D8906" s="10" t="s">
        <v>58</v>
      </c>
      <c r="E8906" s="10" t="s">
        <v>935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72</v>
      </c>
      <c r="D8907" s="10" t="s">
        <v>202</v>
      </c>
      <c r="E8907" s="10" t="s">
        <v>1093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72</v>
      </c>
      <c r="D8908" s="10" t="s">
        <v>40</v>
      </c>
      <c r="E8908" s="10" t="s">
        <v>1093</v>
      </c>
      <c r="F8908" s="10" t="s">
        <v>764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72</v>
      </c>
      <c r="D8909" s="10" t="s">
        <v>40</v>
      </c>
      <c r="E8909" s="10" t="s">
        <v>1093</v>
      </c>
      <c r="F8909" s="10" t="s">
        <v>1203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564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64</v>
      </c>
      <c r="E8913" s="10" t="s">
        <v>424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192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72</v>
      </c>
      <c r="D8915" s="10" t="s">
        <v>202</v>
      </c>
      <c r="E8915" s="10" t="s">
        <v>1014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1206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1206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216</v>
      </c>
      <c r="E8918" s="10" t="s">
        <v>1513</v>
      </c>
      <c r="F8918" s="10" t="s">
        <v>770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350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44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64</v>
      </c>
      <c r="E8921" s="10" t="s">
        <v>1024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74</v>
      </c>
      <c r="E8922" s="10" t="s">
        <v>27</v>
      </c>
      <c r="F8922" s="10" t="s">
        <v>47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274</v>
      </c>
      <c r="E8923" s="10" t="s">
        <v>1513</v>
      </c>
      <c r="F8923" s="10" t="s">
        <v>217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274</v>
      </c>
      <c r="E8924" s="10" t="s">
        <v>1513</v>
      </c>
      <c r="F8924" s="10" t="s">
        <v>467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274</v>
      </c>
      <c r="E8925" s="10" t="s">
        <v>1513</v>
      </c>
      <c r="F8925" s="10" t="s">
        <v>1000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274</v>
      </c>
      <c r="E8926" s="10" t="s">
        <v>1513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274</v>
      </c>
      <c r="E8927" s="10" t="s">
        <v>1513</v>
      </c>
      <c r="F8927" s="10" t="s">
        <v>148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72</v>
      </c>
      <c r="D8928" s="10" t="s">
        <v>202</v>
      </c>
      <c r="E8928" s="10" t="s">
        <v>1093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72</v>
      </c>
      <c r="D8929" s="10" t="s">
        <v>202</v>
      </c>
      <c r="E8929" s="10" t="s">
        <v>1014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72</v>
      </c>
      <c r="D8930" s="10" t="s">
        <v>202</v>
      </c>
      <c r="E8930" s="10" t="s">
        <v>1014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1206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1206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350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44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470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873</v>
      </c>
      <c r="E8936" s="10" t="s">
        <v>1514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1515</v>
      </c>
      <c r="E8937" s="10" t="s">
        <v>1516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202</v>
      </c>
      <c r="E8939" s="10" t="s">
        <v>368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350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44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1515</v>
      </c>
      <c r="E8942" s="10" t="s">
        <v>186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350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44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564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926</v>
      </c>
      <c r="D8946" s="10" t="s">
        <v>45</v>
      </c>
      <c r="E8946" s="10" t="s">
        <v>1173</v>
      </c>
      <c r="F8946" s="10" t="s">
        <v>1071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302</v>
      </c>
      <c r="D8947" s="10" t="s">
        <v>274</v>
      </c>
      <c r="E8947" s="10" t="s">
        <v>1093</v>
      </c>
      <c r="F8947" s="10" t="s">
        <v>1517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350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44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470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926</v>
      </c>
      <c r="D8952" s="10" t="s">
        <v>45</v>
      </c>
      <c r="E8952" s="10" t="s">
        <v>1173</v>
      </c>
      <c r="F8952" s="10" t="s">
        <v>912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74</v>
      </c>
      <c r="F8953" s="10" t="s">
        <v>47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372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216</v>
      </c>
      <c r="E8957" s="10" t="s">
        <v>1518</v>
      </c>
      <c r="F8957" s="10" t="s">
        <v>1013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350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44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72</v>
      </c>
      <c r="D8962" s="10" t="s">
        <v>202</v>
      </c>
      <c r="E8962" s="10" t="s">
        <v>1014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1206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72</v>
      </c>
      <c r="D8964" s="10" t="s">
        <v>126</v>
      </c>
      <c r="E8964" s="10" t="s">
        <v>1093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72</v>
      </c>
      <c r="D8965" s="10" t="s">
        <v>202</v>
      </c>
      <c r="E8965" s="10" t="s">
        <v>1014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1206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1206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192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64</v>
      </c>
      <c r="E8969" s="10" t="s">
        <v>424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70</v>
      </c>
      <c r="D8971" s="10" t="s">
        <v>582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350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44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64</v>
      </c>
      <c r="E8974" s="10" t="s">
        <v>424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72</v>
      </c>
      <c r="D8976" s="10" t="s">
        <v>202</v>
      </c>
      <c r="E8976" s="10" t="s">
        <v>1014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1206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72</v>
      </c>
      <c r="D8978" s="10" t="s">
        <v>1028</v>
      </c>
      <c r="E8978" s="10" t="s">
        <v>1093</v>
      </c>
      <c r="F8978" s="10" t="s">
        <v>131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350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44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361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64</v>
      </c>
      <c r="E8982" s="10" t="s">
        <v>424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70</v>
      </c>
      <c r="D8983" s="10" t="s">
        <v>37</v>
      </c>
      <c r="E8983" s="10" t="s">
        <v>1138</v>
      </c>
      <c r="F8983" s="10" t="s">
        <v>167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119</v>
      </c>
      <c r="F8984" s="10" t="s">
        <v>1058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216</v>
      </c>
      <c r="E8985" s="10" t="s">
        <v>1513</v>
      </c>
      <c r="F8985" s="10" t="s">
        <v>467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216</v>
      </c>
      <c r="E8986" s="10" t="s">
        <v>1513</v>
      </c>
      <c r="F8986" s="10" t="s">
        <v>217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216</v>
      </c>
      <c r="E8987" s="10" t="s">
        <v>1513</v>
      </c>
      <c r="F8987" s="10" t="s">
        <v>1000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216</v>
      </c>
      <c r="E8988" s="10" t="s">
        <v>1513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216</v>
      </c>
      <c r="E8989" s="10" t="s">
        <v>1513</v>
      </c>
      <c r="F8989" s="10" t="s">
        <v>148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72</v>
      </c>
      <c r="D8990" s="10" t="s">
        <v>40</v>
      </c>
      <c r="E8990" s="10" t="s">
        <v>1093</v>
      </c>
      <c r="F8990" s="10" t="s">
        <v>1203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72</v>
      </c>
      <c r="D8991" s="10" t="s">
        <v>40</v>
      </c>
      <c r="E8991" s="10" t="s">
        <v>1093</v>
      </c>
      <c r="F8991" s="10" t="s">
        <v>764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350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44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64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350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44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72</v>
      </c>
      <c r="D9001" s="10" t="s">
        <v>40</v>
      </c>
      <c r="E9001" s="10" t="s">
        <v>1093</v>
      </c>
      <c r="F9001" s="10" t="s">
        <v>902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350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44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1206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174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172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470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64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72</v>
      </c>
      <c r="D9009" s="10" t="s">
        <v>202</v>
      </c>
      <c r="E9009" s="10" t="s">
        <v>1014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1206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64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350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44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172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72</v>
      </c>
      <c r="D9016" s="10" t="s">
        <v>202</v>
      </c>
      <c r="E9016" s="10" t="s">
        <v>1014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72</v>
      </c>
      <c r="D9017" s="10" t="s">
        <v>202</v>
      </c>
      <c r="E9017" s="10" t="s">
        <v>1093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1206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1206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350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44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192</v>
      </c>
      <c r="E9023" s="10" t="s">
        <v>211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64</v>
      </c>
      <c r="E9024" s="10" t="s">
        <v>424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274</v>
      </c>
      <c r="E9025" s="10" t="s">
        <v>1520</v>
      </c>
      <c r="F9025" s="10" t="s">
        <v>217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72</v>
      </c>
      <c r="D9026" s="10" t="s">
        <v>202</v>
      </c>
      <c r="E9026" s="10" t="s">
        <v>1014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1206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350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44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64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72</v>
      </c>
      <c r="D9032" s="10" t="s">
        <v>202</v>
      </c>
      <c r="E9032" s="10" t="s">
        <v>1014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350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44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70</v>
      </c>
      <c r="D9035" s="10" t="s">
        <v>37</v>
      </c>
      <c r="E9035" s="10" t="s">
        <v>1513</v>
      </c>
      <c r="F9035" s="10" t="s">
        <v>273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372</v>
      </c>
      <c r="E9036" s="10" t="s">
        <v>995</v>
      </c>
      <c r="F9036" s="10" t="s">
        <v>47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274</v>
      </c>
      <c r="E9037" s="10" t="s">
        <v>1520</v>
      </c>
      <c r="F9037" s="10" t="s">
        <v>467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274</v>
      </c>
      <c r="E9038" s="10" t="s">
        <v>1520</v>
      </c>
      <c r="F9038" s="10" t="s">
        <v>1000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274</v>
      </c>
      <c r="E9039" s="10" t="s">
        <v>1520</v>
      </c>
      <c r="F9039" s="10" t="s">
        <v>148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274</v>
      </c>
      <c r="E9040" s="10" t="s">
        <v>1520</v>
      </c>
      <c r="F9040" s="10" t="s">
        <v>770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274</v>
      </c>
      <c r="E9041" s="10" t="s">
        <v>1520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350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44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70</v>
      </c>
      <c r="D9045" s="10" t="s">
        <v>582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216</v>
      </c>
      <c r="E9046" s="10" t="s">
        <v>1513</v>
      </c>
      <c r="F9046" s="10" t="s">
        <v>1013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350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44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564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72</v>
      </c>
      <c r="D9052" s="10" t="s">
        <v>202</v>
      </c>
      <c r="E9052" s="10" t="s">
        <v>1014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1206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1206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926</v>
      </c>
      <c r="D9055" s="10" t="s">
        <v>58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926</v>
      </c>
      <c r="D9056" s="10" t="s">
        <v>58</v>
      </c>
      <c r="E9056" s="10" t="s">
        <v>935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372</v>
      </c>
      <c r="E9057" s="10" t="s">
        <v>1497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64</v>
      </c>
      <c r="E9058" s="10" t="s">
        <v>424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72</v>
      </c>
      <c r="D9059" s="10" t="s">
        <v>40</v>
      </c>
      <c r="E9059" s="10" t="s">
        <v>1093</v>
      </c>
      <c r="F9059" s="10" t="s">
        <v>764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72</v>
      </c>
      <c r="D9060" s="10" t="s">
        <v>40</v>
      </c>
      <c r="E9060" s="10" t="s">
        <v>1093</v>
      </c>
      <c r="F9060" s="10" t="s">
        <v>1203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350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44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372</v>
      </c>
      <c r="E9063" s="10" t="s">
        <v>211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64</v>
      </c>
      <c r="E9064" s="10" t="s">
        <v>424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174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72</v>
      </c>
      <c r="D9066" s="10" t="s">
        <v>202</v>
      </c>
      <c r="E9066" s="10" t="s">
        <v>1014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1206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174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350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44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174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60</v>
      </c>
      <c r="E9072" s="10" t="s">
        <v>890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513</v>
      </c>
      <c r="E9073" s="10" t="s">
        <v>993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1206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1206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72</v>
      </c>
      <c r="D9076" s="10" t="s">
        <v>202</v>
      </c>
      <c r="E9076" s="10" t="s">
        <v>1014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1206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174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1521</v>
      </c>
      <c r="F9079" s="10" t="s">
        <v>47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1041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202</v>
      </c>
      <c r="E9081" s="10" t="s">
        <v>1014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1206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64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350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44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174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172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72</v>
      </c>
      <c r="D9088" s="10" t="s">
        <v>202</v>
      </c>
      <c r="E9088" s="10" t="s">
        <v>1014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1206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513</v>
      </c>
      <c r="E9090" s="10" t="s">
        <v>279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350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44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64</v>
      </c>
      <c r="E9094" s="10" t="s">
        <v>424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216</v>
      </c>
      <c r="E9095" s="10" t="s">
        <v>1520</v>
      </c>
      <c r="F9095" s="10" t="s">
        <v>1000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216</v>
      </c>
      <c r="E9096" s="10" t="s">
        <v>1520</v>
      </c>
      <c r="F9096" s="10" t="s">
        <v>217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216</v>
      </c>
      <c r="E9097" s="10" t="s">
        <v>1520</v>
      </c>
      <c r="F9097" s="10" t="s">
        <v>770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72</v>
      </c>
      <c r="D9098" s="10" t="s">
        <v>202</v>
      </c>
      <c r="E9098" s="10" t="s">
        <v>1014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513</v>
      </c>
      <c r="E9099" s="10" t="s">
        <v>857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174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64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350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44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174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172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216</v>
      </c>
      <c r="E9108" s="10" t="s">
        <v>1520</v>
      </c>
      <c r="F9108" s="10" t="s">
        <v>467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1206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513</v>
      </c>
      <c r="E9110" s="10" t="s">
        <v>279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70</v>
      </c>
      <c r="D9111" s="10" t="s">
        <v>37</v>
      </c>
      <c r="E9111" s="10" t="s">
        <v>1513</v>
      </c>
      <c r="F9111" s="10" t="s">
        <v>167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72</v>
      </c>
      <c r="D9112" s="10" t="s">
        <v>40</v>
      </c>
      <c r="E9112" s="10" t="s">
        <v>1093</v>
      </c>
      <c r="F9112" s="10" t="s">
        <v>902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216</v>
      </c>
      <c r="E9113" s="10" t="s">
        <v>1520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119</v>
      </c>
      <c r="F9114" s="10" t="s">
        <v>1058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174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172</v>
      </c>
      <c r="D9116" s="10" t="s">
        <v>192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172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216</v>
      </c>
      <c r="E9118" s="10" t="s">
        <v>1520</v>
      </c>
      <c r="F9118" s="10" t="s">
        <v>148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72</v>
      </c>
      <c r="D9119" s="10" t="s">
        <v>202</v>
      </c>
      <c r="E9119" s="10" t="s">
        <v>1014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1206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513</v>
      </c>
      <c r="E9121" s="10" t="s">
        <v>279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350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44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72</v>
      </c>
      <c r="D9124" s="10" t="s">
        <v>126</v>
      </c>
      <c r="E9124" s="10" t="s">
        <v>1093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72</v>
      </c>
      <c r="D9125" s="10" t="s">
        <v>40</v>
      </c>
      <c r="E9125" s="10" t="s">
        <v>1093</v>
      </c>
      <c r="F9125" s="10" t="s">
        <v>902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174</v>
      </c>
      <c r="E9126" s="10" t="s">
        <v>857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513</v>
      </c>
      <c r="E9127" s="10" t="s">
        <v>279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1206</v>
      </c>
      <c r="H9128" s="14">
        <v>400</v>
      </c>
    </row>
    <row r="9129" spans="1:8" ht="19.5" customHeight="1" x14ac:dyDescent="0.25">
      <c r="A9129" s="4">
        <v>45506</v>
      </c>
      <c r="B9129" s="3">
        <v>2904</v>
      </c>
      <c r="C9129" s="10" t="s">
        <v>23</v>
      </c>
      <c r="D9129" s="10" t="s">
        <v>20</v>
      </c>
      <c r="E9129" s="10" t="s">
        <v>350</v>
      </c>
      <c r="H9129" s="14">
        <v>900</v>
      </c>
    </row>
    <row r="9130" spans="1:8" ht="19.5" customHeight="1" x14ac:dyDescent="0.25">
      <c r="A9130" s="4">
        <v>45506</v>
      </c>
      <c r="B9130" s="3">
        <v>2904</v>
      </c>
      <c r="C9130" s="10" t="s">
        <v>23</v>
      </c>
      <c r="D9130" s="10" t="s">
        <v>20</v>
      </c>
      <c r="E9130" s="10" t="s">
        <v>44</v>
      </c>
      <c r="H9130" s="14">
        <v>340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H9131" s="14">
        <v>600</v>
      </c>
    </row>
    <row r="9132" spans="1:8" ht="19.5" customHeight="1" x14ac:dyDescent="0.25">
      <c r="A9132" s="4">
        <v>45506</v>
      </c>
      <c r="B9132" s="3">
        <v>2904</v>
      </c>
      <c r="C9132" s="10" t="s">
        <v>172</v>
      </c>
      <c r="D9132" s="10" t="s">
        <v>20</v>
      </c>
      <c r="H9132" s="14">
        <v>200</v>
      </c>
    </row>
    <row r="9133" spans="1:8" ht="19.5" customHeight="1" x14ac:dyDescent="0.25">
      <c r="A9133" s="4">
        <v>45507</v>
      </c>
      <c r="B9133" s="3">
        <v>2905</v>
      </c>
      <c r="C9133" s="10" t="s">
        <v>926</v>
      </c>
      <c r="D9133" s="10" t="s">
        <v>470</v>
      </c>
      <c r="G9133" s="10">
        <v>116.66</v>
      </c>
      <c r="H9133" s="14">
        <v>12505</v>
      </c>
    </row>
    <row r="9134" spans="1:8" ht="19.5" customHeight="1" x14ac:dyDescent="0.25">
      <c r="A9134" s="4">
        <v>45507</v>
      </c>
      <c r="B9134" s="3">
        <v>2905</v>
      </c>
      <c r="C9134" s="10" t="s">
        <v>23</v>
      </c>
      <c r="D9134" s="10" t="s">
        <v>29</v>
      </c>
      <c r="E9134" s="10" t="s">
        <v>1528</v>
      </c>
      <c r="H9134" s="14">
        <v>250</v>
      </c>
    </row>
    <row r="9135" spans="1:8" ht="19.5" customHeight="1" x14ac:dyDescent="0.25">
      <c r="A9135" s="4">
        <v>45507</v>
      </c>
      <c r="B9135" s="3">
        <v>2905</v>
      </c>
      <c r="C9135" s="10" t="s">
        <v>24</v>
      </c>
      <c r="D9135" s="10" t="s">
        <v>174</v>
      </c>
      <c r="E9135" s="10" t="s">
        <v>857</v>
      </c>
      <c r="G9135" s="10">
        <v>5</v>
      </c>
      <c r="H9135" s="14">
        <v>3000</v>
      </c>
    </row>
    <row r="9136" spans="1:8" ht="19.5" customHeight="1" x14ac:dyDescent="0.25">
      <c r="A9136" s="4">
        <v>45508</v>
      </c>
      <c r="B9136" s="3">
        <v>2906</v>
      </c>
      <c r="C9136" s="10" t="s">
        <v>23</v>
      </c>
      <c r="D9136" s="10" t="s">
        <v>20</v>
      </c>
      <c r="E9136" s="10" t="s">
        <v>350</v>
      </c>
      <c r="H9136" s="14">
        <v>900</v>
      </c>
    </row>
    <row r="9137" spans="1:8" ht="19.5" customHeight="1" x14ac:dyDescent="0.25">
      <c r="A9137" s="4">
        <v>45508</v>
      </c>
      <c r="B9137" s="3">
        <v>2906</v>
      </c>
      <c r="C9137" s="10" t="s">
        <v>23</v>
      </c>
      <c r="D9137" s="10" t="s">
        <v>20</v>
      </c>
      <c r="E9137" s="10" t="s">
        <v>44</v>
      </c>
      <c r="H9137" s="14">
        <v>340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22</v>
      </c>
      <c r="H9138" s="14">
        <v>600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873</v>
      </c>
      <c r="H9139" s="14">
        <v>100</v>
      </c>
    </row>
    <row r="9140" spans="1:8" ht="19.5" customHeight="1" x14ac:dyDescent="0.25">
      <c r="A9140" s="4">
        <v>45508</v>
      </c>
      <c r="B9140" s="3">
        <v>2907</v>
      </c>
      <c r="C9140" s="10" t="s">
        <v>24</v>
      </c>
      <c r="D9140" s="10" t="s">
        <v>174</v>
      </c>
      <c r="E9140" s="10" t="s">
        <v>279</v>
      </c>
      <c r="G9140" s="10">
        <v>7</v>
      </c>
      <c r="H9140" s="14">
        <v>4200</v>
      </c>
    </row>
    <row r="9141" spans="1:8" ht="19.5" customHeight="1" x14ac:dyDescent="0.25">
      <c r="A9141" s="4">
        <v>45510</v>
      </c>
      <c r="B9141" s="3">
        <v>2908</v>
      </c>
      <c r="C9141" s="10" t="s">
        <v>24</v>
      </c>
      <c r="D9141" s="10" t="s">
        <v>174</v>
      </c>
      <c r="E9141" s="10" t="s">
        <v>857</v>
      </c>
      <c r="G9141" s="10">
        <v>7</v>
      </c>
      <c r="H9141" s="14">
        <v>4200</v>
      </c>
    </row>
    <row r="9142" spans="1:8" ht="19.5" customHeight="1" x14ac:dyDescent="0.25">
      <c r="A9142" s="4">
        <v>45510</v>
      </c>
      <c r="B9142" s="3">
        <v>2908</v>
      </c>
      <c r="C9142" s="10" t="s">
        <v>23</v>
      </c>
      <c r="D9142" s="10" t="s">
        <v>20</v>
      </c>
      <c r="E9142" s="10" t="s">
        <v>350</v>
      </c>
      <c r="H9142" s="14">
        <v>900</v>
      </c>
    </row>
    <row r="9143" spans="1:8" ht="19.5" customHeight="1" x14ac:dyDescent="0.25">
      <c r="A9143" s="4">
        <v>45510</v>
      </c>
      <c r="B9143" s="3">
        <v>2908</v>
      </c>
      <c r="C9143" s="10" t="s">
        <v>23</v>
      </c>
      <c r="D9143" s="10" t="s">
        <v>20</v>
      </c>
      <c r="E9143" s="10" t="s">
        <v>44</v>
      </c>
      <c r="H9143" s="14">
        <v>340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22</v>
      </c>
      <c r="E9144" s="10" t="s">
        <v>27</v>
      </c>
      <c r="H9144" s="14">
        <v>200</v>
      </c>
    </row>
    <row r="9145" spans="1:8" ht="19.5" customHeight="1" x14ac:dyDescent="0.25">
      <c r="A9145" s="4">
        <v>45512</v>
      </c>
      <c r="B9145" s="3">
        <v>2909</v>
      </c>
      <c r="C9145" s="10" t="s">
        <v>23</v>
      </c>
      <c r="D9145" s="10" t="s">
        <v>20</v>
      </c>
      <c r="E9145" s="10" t="s">
        <v>350</v>
      </c>
      <c r="H9145" s="14">
        <v>900</v>
      </c>
    </row>
    <row r="9146" spans="1:8" ht="19.5" customHeight="1" x14ac:dyDescent="0.25">
      <c r="A9146" s="4">
        <v>45512</v>
      </c>
      <c r="B9146" s="3">
        <v>2909</v>
      </c>
      <c r="C9146" s="10" t="s">
        <v>23</v>
      </c>
      <c r="D9146" s="10" t="s">
        <v>20</v>
      </c>
      <c r="E9146" s="10" t="s">
        <v>44</v>
      </c>
      <c r="H9146" s="14">
        <v>340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372</v>
      </c>
      <c r="E9147" s="10" t="s">
        <v>27</v>
      </c>
      <c r="F9147" s="10" t="s">
        <v>47</v>
      </c>
      <c r="H9147" s="14">
        <v>550</v>
      </c>
    </row>
    <row r="9148" spans="1:8" ht="19.5" customHeight="1" x14ac:dyDescent="0.25">
      <c r="A9148" s="4">
        <v>45512</v>
      </c>
      <c r="B9148" s="3">
        <v>2909</v>
      </c>
      <c r="C9148" s="10" t="s">
        <v>926</v>
      </c>
      <c r="D9148" s="10" t="s">
        <v>58</v>
      </c>
      <c r="G9148" s="10">
        <v>2</v>
      </c>
      <c r="H9148" s="14">
        <v>580</v>
      </c>
    </row>
    <row r="9149" spans="1:8" ht="19.5" customHeight="1" x14ac:dyDescent="0.25">
      <c r="A9149" s="4">
        <v>45514</v>
      </c>
      <c r="B9149" s="3">
        <v>2910</v>
      </c>
      <c r="C9149" s="10" t="s">
        <v>23</v>
      </c>
      <c r="D9149" s="10" t="s">
        <v>20</v>
      </c>
      <c r="E9149" s="10" t="s">
        <v>350</v>
      </c>
      <c r="H9149" s="14">
        <v>900</v>
      </c>
    </row>
    <row r="9150" spans="1:8" ht="19.5" customHeight="1" x14ac:dyDescent="0.25">
      <c r="A9150" s="4">
        <v>45514</v>
      </c>
      <c r="B9150" s="3">
        <v>2910</v>
      </c>
      <c r="C9150" s="10" t="s">
        <v>23</v>
      </c>
      <c r="D9150" s="10" t="s">
        <v>20</v>
      </c>
      <c r="E9150" s="10" t="s">
        <v>44</v>
      </c>
      <c r="H9150" s="14">
        <v>340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64</v>
      </c>
      <c r="E9151" s="10" t="s">
        <v>424</v>
      </c>
      <c r="H9151" s="14">
        <v>200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192</v>
      </c>
      <c r="E9152" s="10" t="s">
        <v>27</v>
      </c>
      <c r="H9152" s="14">
        <v>100</v>
      </c>
    </row>
    <row r="9153" spans="1:8" ht="19.5" customHeight="1" x14ac:dyDescent="0.25">
      <c r="A9153" s="4">
        <v>45514</v>
      </c>
      <c r="B9153" s="3">
        <v>2911</v>
      </c>
      <c r="C9153" s="10" t="s">
        <v>72</v>
      </c>
      <c r="D9153" s="10" t="s">
        <v>1028</v>
      </c>
      <c r="E9153" s="10" t="s">
        <v>1093</v>
      </c>
      <c r="F9153" s="10" t="s">
        <v>131</v>
      </c>
      <c r="H9153" s="14">
        <v>5000</v>
      </c>
    </row>
    <row r="9154" spans="1:8" ht="19.5" customHeight="1" x14ac:dyDescent="0.25">
      <c r="A9154" s="4">
        <v>45516</v>
      </c>
      <c r="B9154" s="3">
        <v>2912</v>
      </c>
      <c r="C9154" s="10" t="s">
        <v>72</v>
      </c>
      <c r="D9154" s="10" t="s">
        <v>202</v>
      </c>
      <c r="E9154" s="10" t="s">
        <v>1014</v>
      </c>
      <c r="F9154" s="10" t="s">
        <v>25</v>
      </c>
      <c r="H9154" s="14">
        <v>2470</v>
      </c>
    </row>
    <row r="9155" spans="1:8" ht="19.5" customHeight="1" x14ac:dyDescent="0.25">
      <c r="A9155" s="4">
        <v>45516</v>
      </c>
      <c r="B9155" s="3">
        <v>2912</v>
      </c>
      <c r="C9155" s="10" t="s">
        <v>24</v>
      </c>
      <c r="D9155" s="10" t="s">
        <v>513</v>
      </c>
      <c r="E9155" s="10" t="s">
        <v>279</v>
      </c>
      <c r="H9155" s="14">
        <v>140</v>
      </c>
    </row>
    <row r="9156" spans="1:8" ht="19.5" customHeight="1" x14ac:dyDescent="0.25">
      <c r="A9156" s="4">
        <v>45516</v>
      </c>
      <c r="B9156" s="3">
        <v>2913</v>
      </c>
      <c r="C9156" s="10" t="s">
        <v>23</v>
      </c>
      <c r="D9156" s="10" t="s">
        <v>20</v>
      </c>
      <c r="E9156" s="10" t="s">
        <v>350</v>
      </c>
      <c r="H9156" s="14">
        <v>900</v>
      </c>
    </row>
    <row r="9157" spans="1:8" ht="19.5" customHeight="1" x14ac:dyDescent="0.25">
      <c r="A9157" s="4">
        <v>45516</v>
      </c>
      <c r="B9157" s="3">
        <v>2913</v>
      </c>
      <c r="C9157" s="10" t="s">
        <v>23</v>
      </c>
      <c r="D9157" s="10" t="s">
        <v>20</v>
      </c>
      <c r="E9157" s="10" t="s">
        <v>44</v>
      </c>
      <c r="H9157" s="14">
        <v>340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22</v>
      </c>
      <c r="H9158" s="14">
        <v>20</v>
      </c>
    </row>
    <row r="9159" spans="1:8" ht="19.5" customHeight="1" x14ac:dyDescent="0.25">
      <c r="A9159" s="4">
        <v>45517</v>
      </c>
      <c r="B9159" s="3">
        <v>2914</v>
      </c>
      <c r="C9159" s="10" t="s">
        <v>72</v>
      </c>
      <c r="D9159" s="10" t="s">
        <v>202</v>
      </c>
      <c r="E9159" s="10" t="s">
        <v>1014</v>
      </c>
      <c r="F9159" s="10" t="s">
        <v>25</v>
      </c>
      <c r="H9159" s="14">
        <v>3515</v>
      </c>
    </row>
    <row r="9160" spans="1:8" ht="19.5" customHeight="1" x14ac:dyDescent="0.25">
      <c r="A9160" s="4">
        <v>45517</v>
      </c>
      <c r="B9160" s="3">
        <v>2914</v>
      </c>
      <c r="C9160" s="10" t="s">
        <v>24</v>
      </c>
      <c r="D9160" s="10" t="s">
        <v>1206</v>
      </c>
      <c r="H9160" s="14">
        <v>600</v>
      </c>
    </row>
    <row r="9161" spans="1:8" ht="19.5" customHeight="1" x14ac:dyDescent="0.25">
      <c r="A9161" s="4">
        <v>45518</v>
      </c>
      <c r="B9161" s="3">
        <v>2915</v>
      </c>
      <c r="C9161" s="10" t="s">
        <v>26</v>
      </c>
      <c r="D9161" s="10" t="s">
        <v>274</v>
      </c>
      <c r="E9161" s="10" t="s">
        <v>1529</v>
      </c>
      <c r="F9161" s="10" t="s">
        <v>467</v>
      </c>
      <c r="H9161" s="14">
        <v>3300</v>
      </c>
    </row>
    <row r="9162" spans="1:8" ht="19.5" customHeight="1" x14ac:dyDescent="0.25">
      <c r="A9162" s="4">
        <v>45518</v>
      </c>
      <c r="B9162" s="3">
        <v>2916</v>
      </c>
      <c r="C9162" s="10" t="s">
        <v>72</v>
      </c>
      <c r="D9162" s="10" t="s">
        <v>202</v>
      </c>
      <c r="E9162" s="10" t="s">
        <v>1014</v>
      </c>
      <c r="F9162" s="10" t="s">
        <v>25</v>
      </c>
      <c r="H9162" s="14">
        <v>2850</v>
      </c>
    </row>
    <row r="9163" spans="1:8" ht="19.5" customHeight="1" x14ac:dyDescent="0.25">
      <c r="A9163" s="4">
        <v>45518</v>
      </c>
      <c r="B9163" s="3">
        <v>2916</v>
      </c>
      <c r="C9163" s="10" t="s">
        <v>24</v>
      </c>
      <c r="D9163" s="10" t="s">
        <v>1206</v>
      </c>
      <c r="H9163" s="14">
        <v>400</v>
      </c>
    </row>
    <row r="9164" spans="1:8" ht="19.5" customHeight="1" x14ac:dyDescent="0.25">
      <c r="A9164" s="4">
        <v>45518</v>
      </c>
      <c r="B9164" s="3">
        <v>2917</v>
      </c>
      <c r="C9164" s="10" t="s">
        <v>23</v>
      </c>
      <c r="D9164" s="10" t="s">
        <v>20</v>
      </c>
      <c r="E9164" s="10" t="s">
        <v>350</v>
      </c>
      <c r="H9164" s="14">
        <v>900</v>
      </c>
    </row>
    <row r="9165" spans="1:8" ht="19.5" customHeight="1" x14ac:dyDescent="0.25">
      <c r="A9165" s="4">
        <v>45518</v>
      </c>
      <c r="B9165" s="3">
        <v>2917</v>
      </c>
      <c r="C9165" s="10" t="s">
        <v>23</v>
      </c>
      <c r="D9165" s="10" t="s">
        <v>20</v>
      </c>
      <c r="E9165" s="10" t="s">
        <v>44</v>
      </c>
      <c r="H9165" s="14">
        <v>340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64</v>
      </c>
      <c r="E9166" s="10" t="s">
        <v>424</v>
      </c>
      <c r="H9166" s="14">
        <v>170</v>
      </c>
    </row>
    <row r="9167" spans="1:8" ht="19.5" customHeight="1" x14ac:dyDescent="0.25">
      <c r="A9167" s="4">
        <v>45518</v>
      </c>
      <c r="B9167" s="3">
        <v>2917</v>
      </c>
      <c r="C9167" s="10" t="s">
        <v>70</v>
      </c>
      <c r="D9167" s="10" t="s">
        <v>582</v>
      </c>
      <c r="E9167" s="10" t="s">
        <v>1529</v>
      </c>
      <c r="H9167" s="14">
        <v>350</v>
      </c>
    </row>
    <row r="9168" spans="1:8" ht="19.5" customHeight="1" x14ac:dyDescent="0.25">
      <c r="A9168" s="4">
        <v>45518</v>
      </c>
      <c r="B9168" s="3">
        <v>2918</v>
      </c>
      <c r="C9168" s="10" t="s">
        <v>26</v>
      </c>
      <c r="D9168" s="10" t="s">
        <v>274</v>
      </c>
      <c r="E9168" s="10" t="s">
        <v>1529</v>
      </c>
      <c r="H9168" s="14">
        <v>3300</v>
      </c>
    </row>
    <row r="9169" spans="1:8" ht="19.5" customHeight="1" x14ac:dyDescent="0.25">
      <c r="A9169" s="4">
        <v>45519</v>
      </c>
      <c r="B9169" s="3">
        <v>2919</v>
      </c>
      <c r="C9169" s="10" t="s">
        <v>26</v>
      </c>
      <c r="D9169" s="10" t="s">
        <v>274</v>
      </c>
      <c r="E9169" s="10" t="s">
        <v>1529</v>
      </c>
      <c r="F9169" s="10" t="s">
        <v>217</v>
      </c>
      <c r="H9169" s="14">
        <v>3300</v>
      </c>
    </row>
    <row r="9170" spans="1:8" ht="19.5" customHeight="1" x14ac:dyDescent="0.25">
      <c r="A9170" s="4">
        <v>45519</v>
      </c>
      <c r="B9170" s="3">
        <v>2920</v>
      </c>
      <c r="C9170" s="10" t="s">
        <v>26</v>
      </c>
      <c r="D9170" s="10" t="s">
        <v>274</v>
      </c>
      <c r="E9170" s="10" t="s">
        <v>1529</v>
      </c>
      <c r="F9170" s="10" t="s">
        <v>30</v>
      </c>
      <c r="H9170" s="14">
        <v>3500</v>
      </c>
    </row>
    <row r="9171" spans="1:8" ht="19.5" customHeight="1" x14ac:dyDescent="0.25">
      <c r="A9171" s="4">
        <v>45519</v>
      </c>
      <c r="B9171" s="3">
        <v>2920</v>
      </c>
      <c r="C9171" s="10" t="s">
        <v>119</v>
      </c>
      <c r="F9171" s="10" t="s">
        <v>1058</v>
      </c>
      <c r="H9171" s="14">
        <v>1000</v>
      </c>
    </row>
    <row r="9172" spans="1:8" ht="19.5" customHeight="1" x14ac:dyDescent="0.25">
      <c r="A9172" s="4">
        <v>45519</v>
      </c>
      <c r="B9172" s="3">
        <v>2921</v>
      </c>
      <c r="C9172" s="10" t="s">
        <v>26</v>
      </c>
      <c r="D9172" s="10" t="s">
        <v>274</v>
      </c>
      <c r="E9172" s="10" t="s">
        <v>1529</v>
      </c>
      <c r="F9172" s="10" t="s">
        <v>770</v>
      </c>
      <c r="H9172" s="14">
        <v>5000</v>
      </c>
    </row>
    <row r="9173" spans="1:8" ht="19.5" customHeight="1" x14ac:dyDescent="0.25">
      <c r="A9173" s="4">
        <v>45519</v>
      </c>
      <c r="B9173" s="3">
        <v>2922</v>
      </c>
      <c r="C9173" s="10" t="s">
        <v>26</v>
      </c>
      <c r="D9173" s="10" t="s">
        <v>274</v>
      </c>
      <c r="E9173" s="10" t="s">
        <v>1529</v>
      </c>
      <c r="F9173" s="10" t="s">
        <v>148</v>
      </c>
      <c r="H9173" s="14">
        <v>2500</v>
      </c>
    </row>
    <row r="9174" spans="1:8" ht="19.5" customHeight="1" x14ac:dyDescent="0.25">
      <c r="A9174" s="4">
        <v>45520</v>
      </c>
      <c r="B9174" s="3">
        <v>2923</v>
      </c>
      <c r="C9174" s="10" t="s">
        <v>23</v>
      </c>
      <c r="D9174" s="10" t="s">
        <v>20</v>
      </c>
      <c r="E9174" s="10" t="s">
        <v>350</v>
      </c>
      <c r="H9174" s="14">
        <v>900</v>
      </c>
    </row>
    <row r="9175" spans="1:8" ht="19.5" customHeight="1" x14ac:dyDescent="0.25">
      <c r="A9175" s="4">
        <v>45520</v>
      </c>
      <c r="B9175" s="3">
        <v>2923</v>
      </c>
      <c r="C9175" s="10" t="s">
        <v>23</v>
      </c>
      <c r="D9175" s="10" t="s">
        <v>20</v>
      </c>
      <c r="E9175" s="10" t="s">
        <v>44</v>
      </c>
      <c r="H9175" s="14">
        <v>340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22</v>
      </c>
      <c r="H9176" s="14">
        <v>20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64</v>
      </c>
      <c r="E9177" s="10" t="s">
        <v>424</v>
      </c>
      <c r="H9177" s="14">
        <v>100</v>
      </c>
    </row>
    <row r="9178" spans="1:8" ht="19.5" customHeight="1" x14ac:dyDescent="0.25">
      <c r="A9178" s="4">
        <v>45522</v>
      </c>
      <c r="B9178" s="3">
        <v>2925</v>
      </c>
      <c r="C9178" s="10" t="s">
        <v>23</v>
      </c>
      <c r="D9178" s="10" t="s">
        <v>20</v>
      </c>
      <c r="E9178" s="10" t="s">
        <v>350</v>
      </c>
      <c r="H9178" s="14">
        <v>900</v>
      </c>
    </row>
    <row r="9179" spans="1:8" ht="19.5" customHeight="1" x14ac:dyDescent="0.25">
      <c r="A9179" s="4">
        <v>45522</v>
      </c>
      <c r="B9179" s="3">
        <v>2925</v>
      </c>
      <c r="C9179" s="10" t="s">
        <v>23</v>
      </c>
      <c r="D9179" s="10" t="s">
        <v>20</v>
      </c>
      <c r="E9179" s="10" t="s">
        <v>44</v>
      </c>
      <c r="H9179" s="14">
        <v>340</v>
      </c>
    </row>
    <row r="9180" spans="1:8" ht="19.5" customHeight="1" x14ac:dyDescent="0.25">
      <c r="A9180" s="4">
        <v>45522</v>
      </c>
      <c r="B9180" s="3">
        <v>2924</v>
      </c>
      <c r="C9180" s="10" t="s">
        <v>72</v>
      </c>
      <c r="D9180" s="10" t="s">
        <v>202</v>
      </c>
      <c r="E9180" s="10" t="s">
        <v>1014</v>
      </c>
      <c r="F9180" s="10" t="s">
        <v>25</v>
      </c>
      <c r="H9180" s="14">
        <v>2470</v>
      </c>
    </row>
    <row r="9181" spans="1:8" ht="19.5" customHeight="1" x14ac:dyDescent="0.25">
      <c r="A9181" s="4">
        <v>45522</v>
      </c>
      <c r="B9181" s="3">
        <v>2924</v>
      </c>
      <c r="C9181" s="10" t="s">
        <v>24</v>
      </c>
      <c r="D9181" s="10" t="s">
        <v>1206</v>
      </c>
      <c r="H9181" s="14">
        <v>800</v>
      </c>
    </row>
    <row r="9182" spans="1:8" ht="19.5" customHeight="1" x14ac:dyDescent="0.25">
      <c r="A9182" s="4">
        <v>45523</v>
      </c>
      <c r="B9182" s="3">
        <v>2926</v>
      </c>
      <c r="C9182" s="10" t="s">
        <v>72</v>
      </c>
      <c r="D9182" s="10" t="s">
        <v>202</v>
      </c>
      <c r="E9182" s="10" t="s">
        <v>1014</v>
      </c>
      <c r="F9182" s="10" t="s">
        <v>25</v>
      </c>
      <c r="H9182" s="14">
        <v>2660</v>
      </c>
    </row>
    <row r="9183" spans="1:8" ht="19.5" customHeight="1" x14ac:dyDescent="0.25">
      <c r="A9183" s="4">
        <v>45523</v>
      </c>
      <c r="B9183" s="3">
        <v>2926</v>
      </c>
      <c r="C9183" s="10" t="s">
        <v>24</v>
      </c>
      <c r="D9183" s="10" t="s">
        <v>1206</v>
      </c>
      <c r="H9183" s="14">
        <v>400</v>
      </c>
    </row>
    <row r="9184" spans="1:8" ht="19.5" customHeight="1" x14ac:dyDescent="0.25">
      <c r="A9184" s="4">
        <v>45523</v>
      </c>
      <c r="B9184" s="3">
        <v>2926</v>
      </c>
      <c r="C9184" s="10" t="s">
        <v>24</v>
      </c>
      <c r="D9184" s="10" t="s">
        <v>1206</v>
      </c>
      <c r="H9184" s="14">
        <v>400</v>
      </c>
    </row>
    <row r="9185" spans="1:8" ht="19.5" customHeight="1" x14ac:dyDescent="0.25">
      <c r="A9185" s="4">
        <v>45523</v>
      </c>
      <c r="B9185" s="3">
        <v>2927</v>
      </c>
      <c r="C9185" s="10" t="s">
        <v>926</v>
      </c>
      <c r="D9185" s="10" t="s">
        <v>58</v>
      </c>
      <c r="G9185" s="10">
        <v>10</v>
      </c>
      <c r="H9185" s="14">
        <v>2200</v>
      </c>
    </row>
    <row r="9186" spans="1:8" ht="19.5" customHeight="1" x14ac:dyDescent="0.25">
      <c r="A9186" s="4">
        <v>45523</v>
      </c>
      <c r="B9186" s="3">
        <v>2927</v>
      </c>
      <c r="C9186" s="10" t="s">
        <v>926</v>
      </c>
      <c r="D9186" s="10" t="s">
        <v>58</v>
      </c>
      <c r="E9186" s="10" t="s">
        <v>935</v>
      </c>
      <c r="H9186" s="14">
        <v>150</v>
      </c>
    </row>
    <row r="9187" spans="1:8" ht="19.5" customHeight="1" x14ac:dyDescent="0.25">
      <c r="A9187" s="4">
        <v>45523</v>
      </c>
      <c r="B9187" s="3">
        <v>2927</v>
      </c>
      <c r="C9187" s="10" t="s">
        <v>23</v>
      </c>
      <c r="D9187" s="10" t="s">
        <v>22</v>
      </c>
      <c r="H9187" s="14">
        <v>50</v>
      </c>
    </row>
    <row r="9188" spans="1:8" ht="19.5" customHeight="1" x14ac:dyDescent="0.25">
      <c r="A9188" s="4">
        <v>45524</v>
      </c>
      <c r="B9188" s="3">
        <v>2928</v>
      </c>
      <c r="C9188" s="10" t="s">
        <v>23</v>
      </c>
      <c r="D9188" s="10" t="s">
        <v>20</v>
      </c>
      <c r="E9188" s="10" t="s">
        <v>350</v>
      </c>
      <c r="H9188" s="14">
        <v>900</v>
      </c>
    </row>
    <row r="9189" spans="1:8" ht="19.5" customHeight="1" x14ac:dyDescent="0.25">
      <c r="A9189" s="4">
        <v>45524</v>
      </c>
      <c r="B9189" s="3">
        <v>2928</v>
      </c>
      <c r="C9189" s="10" t="s">
        <v>23</v>
      </c>
      <c r="D9189" s="10" t="s">
        <v>20</v>
      </c>
      <c r="E9189" s="10" t="s">
        <v>44</v>
      </c>
      <c r="H9189" s="14">
        <v>340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564</v>
      </c>
      <c r="H9190" s="14">
        <v>100</v>
      </c>
    </row>
    <row r="9191" spans="1:8" ht="19.5" customHeight="1" x14ac:dyDescent="0.25">
      <c r="A9191" s="4">
        <v>45524</v>
      </c>
      <c r="B9191" s="3">
        <v>2928</v>
      </c>
      <c r="C9191" s="10" t="s">
        <v>172</v>
      </c>
      <c r="D9191" s="10" t="s">
        <v>295</v>
      </c>
      <c r="H9191" s="14">
        <v>100</v>
      </c>
    </row>
    <row r="9192" spans="1:8" ht="19.5" customHeight="1" x14ac:dyDescent="0.25">
      <c r="A9192" s="4">
        <v>45524</v>
      </c>
      <c r="B9192" s="3">
        <v>2929</v>
      </c>
      <c r="C9192" s="10" t="s">
        <v>24</v>
      </c>
      <c r="D9192" s="10" t="s">
        <v>174</v>
      </c>
      <c r="E9192" s="10" t="s">
        <v>279</v>
      </c>
      <c r="H9192" s="14">
        <v>16200</v>
      </c>
    </row>
    <row r="9193" spans="1:8" ht="19.5" customHeight="1" x14ac:dyDescent="0.25">
      <c r="A9193" s="4">
        <v>45524</v>
      </c>
      <c r="B9193" s="3">
        <v>2929</v>
      </c>
      <c r="C9193" s="10" t="s">
        <v>172</v>
      </c>
      <c r="D9193" s="10" t="s">
        <v>20</v>
      </c>
      <c r="H9193" s="14">
        <v>800</v>
      </c>
    </row>
    <row r="9194" spans="1:8" ht="19.5" customHeight="1" x14ac:dyDescent="0.25">
      <c r="A9194" s="4">
        <v>45524</v>
      </c>
      <c r="B9194" s="3">
        <v>2929</v>
      </c>
      <c r="C9194" s="10" t="s">
        <v>23</v>
      </c>
      <c r="D9194" s="10" t="s">
        <v>22</v>
      </c>
      <c r="E9194" s="10" t="s">
        <v>27</v>
      </c>
      <c r="H9194" s="14">
        <v>600</v>
      </c>
    </row>
    <row r="9195" spans="1:8" ht="19.5" customHeight="1" x14ac:dyDescent="0.25">
      <c r="A9195" s="4">
        <v>45524</v>
      </c>
      <c r="B9195" s="3">
        <v>2929</v>
      </c>
      <c r="C9195" s="10" t="s">
        <v>24</v>
      </c>
      <c r="D9195" s="10" t="s">
        <v>1206</v>
      </c>
      <c r="H9195" s="14">
        <v>400</v>
      </c>
    </row>
    <row r="9196" spans="1:8" ht="19.5" customHeight="1" x14ac:dyDescent="0.25">
      <c r="A9196" s="4">
        <v>45524</v>
      </c>
      <c r="B9196" s="3">
        <v>2930</v>
      </c>
      <c r="C9196" s="10" t="s">
        <v>72</v>
      </c>
      <c r="D9196" s="10" t="s">
        <v>202</v>
      </c>
      <c r="E9196" s="10" t="s">
        <v>1093</v>
      </c>
      <c r="F9196" s="10" t="s">
        <v>25</v>
      </c>
      <c r="H9196" s="14">
        <v>40000</v>
      </c>
    </row>
    <row r="9197" spans="1:8" ht="19.5" customHeight="1" x14ac:dyDescent="0.25">
      <c r="A9197" s="4">
        <v>45525</v>
      </c>
      <c r="B9197" s="3">
        <v>2931</v>
      </c>
      <c r="C9197" s="10" t="s">
        <v>72</v>
      </c>
      <c r="D9197" s="10" t="s">
        <v>202</v>
      </c>
      <c r="E9197" s="10" t="s">
        <v>1014</v>
      </c>
      <c r="F9197" s="10" t="s">
        <v>25</v>
      </c>
      <c r="H9197" s="14">
        <v>4560</v>
      </c>
    </row>
    <row r="9198" spans="1:8" ht="19.5" customHeight="1" x14ac:dyDescent="0.25">
      <c r="A9198" s="4">
        <v>45525</v>
      </c>
      <c r="B9198" s="3">
        <v>2931</v>
      </c>
      <c r="C9198" s="10" t="s">
        <v>24</v>
      </c>
      <c r="D9198" s="10" t="s">
        <v>1206</v>
      </c>
      <c r="H9198" s="14">
        <v>400</v>
      </c>
    </row>
    <row r="9199" spans="1:8" ht="19.5" customHeight="1" x14ac:dyDescent="0.25">
      <c r="A9199" s="4">
        <v>45525</v>
      </c>
      <c r="B9199" s="3">
        <v>2932</v>
      </c>
      <c r="C9199" s="10" t="s">
        <v>70</v>
      </c>
      <c r="D9199" s="10" t="s">
        <v>37</v>
      </c>
      <c r="E9199" s="10" t="s">
        <v>1520</v>
      </c>
      <c r="F9199" s="10" t="s">
        <v>273</v>
      </c>
      <c r="H9199" s="14">
        <v>8816</v>
      </c>
    </row>
    <row r="9200" spans="1:8" ht="19.5" customHeight="1" x14ac:dyDescent="0.25">
      <c r="A9200" s="4">
        <v>45525</v>
      </c>
      <c r="B9200" s="3">
        <v>2932</v>
      </c>
      <c r="C9200" s="10" t="s">
        <v>24</v>
      </c>
      <c r="D9200" s="10" t="s">
        <v>174</v>
      </c>
      <c r="E9200" s="10" t="s">
        <v>279</v>
      </c>
      <c r="H9200" s="14">
        <v>5400</v>
      </c>
    </row>
    <row r="9201" spans="1:8" ht="19.5" customHeight="1" x14ac:dyDescent="0.25">
      <c r="A9201" s="4">
        <v>45525</v>
      </c>
      <c r="B9201" s="3">
        <v>2932</v>
      </c>
      <c r="C9201" s="10" t="s">
        <v>23</v>
      </c>
      <c r="D9201" s="10" t="s">
        <v>372</v>
      </c>
      <c r="H9201" s="14">
        <v>200</v>
      </c>
    </row>
    <row r="9202" spans="1:8" ht="19.5" customHeight="1" x14ac:dyDescent="0.25">
      <c r="A9202" s="4">
        <v>45526</v>
      </c>
      <c r="B9202" s="3">
        <v>2933</v>
      </c>
      <c r="C9202" s="10" t="s">
        <v>72</v>
      </c>
      <c r="D9202" s="10" t="s">
        <v>202</v>
      </c>
      <c r="E9202" s="10" t="s">
        <v>1014</v>
      </c>
      <c r="F9202" s="10" t="s">
        <v>25</v>
      </c>
      <c r="H9202" s="14">
        <v>3705</v>
      </c>
    </row>
    <row r="9203" spans="1:8" ht="19.5" customHeight="1" x14ac:dyDescent="0.25">
      <c r="A9203" s="4">
        <v>45526</v>
      </c>
      <c r="B9203" s="3">
        <v>2933</v>
      </c>
      <c r="C9203" s="10" t="s">
        <v>24</v>
      </c>
      <c r="D9203" s="10" t="s">
        <v>1206</v>
      </c>
      <c r="H9203" s="14">
        <v>400</v>
      </c>
    </row>
    <row r="9204" spans="1:8" ht="19.5" customHeight="1" x14ac:dyDescent="0.25">
      <c r="A9204" s="4">
        <v>45526</v>
      </c>
      <c r="B9204" s="3">
        <v>2933</v>
      </c>
      <c r="C9204" s="10" t="s">
        <v>24</v>
      </c>
      <c r="D9204" s="10" t="s">
        <v>513</v>
      </c>
      <c r="E9204" s="10" t="s">
        <v>279</v>
      </c>
      <c r="H9204" s="14">
        <v>100</v>
      </c>
    </row>
    <row r="9205" spans="1:8" ht="19.5" customHeight="1" x14ac:dyDescent="0.25">
      <c r="A9205" s="4">
        <v>45526</v>
      </c>
      <c r="B9205" s="3">
        <v>2934</v>
      </c>
      <c r="C9205" s="10" t="s">
        <v>23</v>
      </c>
      <c r="D9205" s="10" t="s">
        <v>20</v>
      </c>
      <c r="E9205" s="10" t="s">
        <v>350</v>
      </c>
      <c r="H9205" s="14">
        <v>900</v>
      </c>
    </row>
    <row r="9206" spans="1:8" ht="19.5" customHeight="1" x14ac:dyDescent="0.25">
      <c r="A9206" s="4">
        <v>45526</v>
      </c>
      <c r="B9206" s="3">
        <v>2934</v>
      </c>
      <c r="C9206" s="10" t="s">
        <v>23</v>
      </c>
      <c r="D9206" s="10" t="s">
        <v>20</v>
      </c>
      <c r="E9206" s="10" t="s">
        <v>44</v>
      </c>
      <c r="H9206" s="14">
        <v>340</v>
      </c>
    </row>
    <row r="9207" spans="1:8" ht="19.5" customHeight="1" x14ac:dyDescent="0.25">
      <c r="A9207" s="4">
        <v>45526</v>
      </c>
      <c r="B9207" s="3">
        <v>2934</v>
      </c>
      <c r="C9207" s="10" t="s">
        <v>24</v>
      </c>
      <c r="D9207" s="10" t="s">
        <v>174</v>
      </c>
      <c r="E9207" s="10" t="s">
        <v>279</v>
      </c>
      <c r="G9207" s="10">
        <v>12</v>
      </c>
      <c r="H9207" s="14">
        <v>7200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64</v>
      </c>
      <c r="E9208" s="10" t="s">
        <v>424</v>
      </c>
      <c r="H9208" s="14">
        <v>100</v>
      </c>
    </row>
    <row r="9209" spans="1:8" ht="19.5" customHeight="1" x14ac:dyDescent="0.25">
      <c r="A9209" s="4">
        <v>45528</v>
      </c>
      <c r="B9209" s="3">
        <v>2936</v>
      </c>
      <c r="C9209" s="10" t="s">
        <v>23</v>
      </c>
      <c r="D9209" s="10" t="s">
        <v>20</v>
      </c>
      <c r="E9209" s="10" t="s">
        <v>350</v>
      </c>
      <c r="H9209" s="14">
        <v>900</v>
      </c>
    </row>
    <row r="9210" spans="1:8" ht="19.5" customHeight="1" x14ac:dyDescent="0.25">
      <c r="A9210" s="4">
        <v>45528</v>
      </c>
      <c r="B9210" s="3">
        <v>2936</v>
      </c>
      <c r="C9210" s="10" t="s">
        <v>23</v>
      </c>
      <c r="D9210" s="10" t="s">
        <v>20</v>
      </c>
      <c r="E9210" s="10" t="s">
        <v>44</v>
      </c>
      <c r="H9210" s="14">
        <v>340</v>
      </c>
    </row>
    <row r="9211" spans="1:8" ht="19.5" customHeight="1" x14ac:dyDescent="0.25">
      <c r="A9211" s="4">
        <v>45528</v>
      </c>
      <c r="B9211" s="3">
        <v>2935</v>
      </c>
      <c r="C9211" s="10" t="s">
        <v>72</v>
      </c>
      <c r="D9211" s="10" t="s">
        <v>202</v>
      </c>
      <c r="E9211" s="10" t="s">
        <v>1014</v>
      </c>
      <c r="F9211" s="10" t="s">
        <v>25</v>
      </c>
      <c r="H9211" s="14">
        <v>5320</v>
      </c>
    </row>
    <row r="9212" spans="1:8" ht="19.5" customHeight="1" x14ac:dyDescent="0.25">
      <c r="A9212" s="4">
        <v>45528</v>
      </c>
      <c r="B9212" s="3">
        <v>2935</v>
      </c>
      <c r="C9212" s="10" t="s">
        <v>24</v>
      </c>
      <c r="D9212" s="10" t="s">
        <v>1206</v>
      </c>
      <c r="H9212" s="14">
        <v>400</v>
      </c>
    </row>
    <row r="9213" spans="1:8" ht="19.5" customHeight="1" x14ac:dyDescent="0.25">
      <c r="A9213" s="4">
        <v>45528</v>
      </c>
      <c r="B9213" s="3">
        <v>2935</v>
      </c>
      <c r="C9213" s="10" t="s">
        <v>24</v>
      </c>
      <c r="D9213" s="10" t="s">
        <v>513</v>
      </c>
      <c r="E9213" s="10" t="s">
        <v>279</v>
      </c>
      <c r="H9213" s="14">
        <v>1400</v>
      </c>
    </row>
    <row r="9214" spans="1:8" ht="19.5" customHeight="1" x14ac:dyDescent="0.25">
      <c r="A9214" s="4">
        <v>45529</v>
      </c>
      <c r="B9214" s="3">
        <v>2937</v>
      </c>
      <c r="C9214" s="10" t="s">
        <v>72</v>
      </c>
      <c r="D9214" s="10" t="s">
        <v>202</v>
      </c>
      <c r="E9214" s="10" t="s">
        <v>1014</v>
      </c>
      <c r="F9214" s="10" t="s">
        <v>25</v>
      </c>
      <c r="H9214" s="14">
        <v>4180</v>
      </c>
    </row>
    <row r="9215" spans="1:8" ht="19.5" customHeight="1" x14ac:dyDescent="0.25">
      <c r="A9215" s="4">
        <v>45529</v>
      </c>
      <c r="B9215" s="3">
        <v>2937</v>
      </c>
      <c r="C9215" s="10" t="s">
        <v>24</v>
      </c>
      <c r="D9215" s="10" t="s">
        <v>1206</v>
      </c>
      <c r="H9215" s="14">
        <v>800</v>
      </c>
    </row>
    <row r="9216" spans="1:8" ht="19.5" customHeight="1" x14ac:dyDescent="0.25">
      <c r="A9216" s="4">
        <v>45529</v>
      </c>
      <c r="B9216" s="3">
        <v>2937</v>
      </c>
      <c r="C9216" s="10" t="s">
        <v>24</v>
      </c>
      <c r="D9216" s="10" t="s">
        <v>513</v>
      </c>
      <c r="E9216" s="10" t="s">
        <v>279</v>
      </c>
      <c r="H9216" s="14">
        <v>1000</v>
      </c>
    </row>
    <row r="9217" spans="1:8" ht="19.5" customHeight="1" x14ac:dyDescent="0.25">
      <c r="A9217" s="4">
        <v>45529</v>
      </c>
      <c r="B9217" s="3">
        <v>2938</v>
      </c>
      <c r="C9217" s="10" t="s">
        <v>24</v>
      </c>
      <c r="D9217" s="10" t="s">
        <v>875</v>
      </c>
      <c r="H9217" s="14">
        <v>4800</v>
      </c>
    </row>
    <row r="9218" spans="1:8" ht="19.5" customHeight="1" x14ac:dyDescent="0.25">
      <c r="A9218" s="4">
        <v>45529</v>
      </c>
      <c r="B9218" s="3">
        <v>2938</v>
      </c>
      <c r="C9218" s="10" t="s">
        <v>23</v>
      </c>
      <c r="D9218" s="10" t="s">
        <v>64</v>
      </c>
      <c r="E9218" s="10" t="s">
        <v>343</v>
      </c>
      <c r="H9218" s="14">
        <v>100</v>
      </c>
    </row>
    <row r="9219" spans="1:8" ht="19.5" customHeight="1" x14ac:dyDescent="0.25">
      <c r="A9219" s="4">
        <v>45529</v>
      </c>
      <c r="B9219" s="3">
        <v>2938</v>
      </c>
      <c r="C9219" s="10" t="s">
        <v>23</v>
      </c>
      <c r="D9219" s="10" t="s">
        <v>64</v>
      </c>
      <c r="E9219" s="10" t="s">
        <v>551</v>
      </c>
      <c r="H9219" s="14">
        <v>300</v>
      </c>
    </row>
    <row r="9220" spans="1:8" ht="19.5" customHeight="1" x14ac:dyDescent="0.25">
      <c r="A9220" s="4">
        <v>45529</v>
      </c>
      <c r="B9220" s="3">
        <v>2938</v>
      </c>
      <c r="C9220" s="10" t="s">
        <v>24</v>
      </c>
      <c r="D9220" s="10" t="s">
        <v>1206</v>
      </c>
      <c r="H9220" s="14">
        <v>200</v>
      </c>
    </row>
    <row r="9221" spans="1:8" ht="19.5" customHeight="1" x14ac:dyDescent="0.25">
      <c r="A9221" s="4">
        <v>45530</v>
      </c>
      <c r="B9221" s="3">
        <v>2939</v>
      </c>
      <c r="C9221" s="10" t="s">
        <v>72</v>
      </c>
      <c r="D9221" s="10" t="s">
        <v>202</v>
      </c>
      <c r="E9221" s="10" t="s">
        <v>1014</v>
      </c>
      <c r="F9221" s="10" t="s">
        <v>25</v>
      </c>
      <c r="H9221" s="14">
        <v>4180</v>
      </c>
    </row>
    <row r="9222" spans="1:8" ht="19.5" customHeight="1" x14ac:dyDescent="0.25">
      <c r="A9222" s="4">
        <v>45530</v>
      </c>
      <c r="B9222" s="3">
        <v>2939</v>
      </c>
      <c r="C9222" s="10" t="s">
        <v>24</v>
      </c>
      <c r="D9222" s="10" t="s">
        <v>1206</v>
      </c>
      <c r="H9222" s="14">
        <v>2000</v>
      </c>
    </row>
    <row r="9223" spans="1:8" ht="19.5" customHeight="1" x14ac:dyDescent="0.25">
      <c r="A9223" s="4">
        <v>45530</v>
      </c>
      <c r="B9223" s="3">
        <v>2939</v>
      </c>
      <c r="C9223" s="10" t="s">
        <v>24</v>
      </c>
      <c r="D9223" s="10" t="s">
        <v>513</v>
      </c>
      <c r="E9223" s="10" t="s">
        <v>279</v>
      </c>
      <c r="H9223" s="14">
        <v>200</v>
      </c>
    </row>
    <row r="9224" spans="1:8" ht="19.5" customHeight="1" x14ac:dyDescent="0.25">
      <c r="A9224" s="4">
        <v>45530</v>
      </c>
      <c r="B9224" s="3">
        <v>2940</v>
      </c>
      <c r="C9224" s="10" t="s">
        <v>23</v>
      </c>
      <c r="D9224" s="10" t="s">
        <v>20</v>
      </c>
      <c r="E9224" s="10" t="s">
        <v>350</v>
      </c>
      <c r="H9224" s="14">
        <v>900</v>
      </c>
    </row>
    <row r="9225" spans="1:8" ht="19.5" customHeight="1" x14ac:dyDescent="0.25">
      <c r="A9225" s="4">
        <v>45530</v>
      </c>
      <c r="B9225" s="3">
        <v>2940</v>
      </c>
      <c r="C9225" s="10" t="s">
        <v>23</v>
      </c>
      <c r="D9225" s="10" t="s">
        <v>20</v>
      </c>
      <c r="E9225" s="10" t="s">
        <v>44</v>
      </c>
      <c r="H9225" s="14">
        <v>340</v>
      </c>
    </row>
    <row r="9226" spans="1:8" ht="19.5" customHeight="1" x14ac:dyDescent="0.25">
      <c r="A9226" s="4">
        <v>45530</v>
      </c>
      <c r="B9226" s="3">
        <v>2940</v>
      </c>
      <c r="C9226" s="10" t="s">
        <v>172</v>
      </c>
      <c r="D9226" s="10" t="s">
        <v>295</v>
      </c>
      <c r="H9226" s="14">
        <v>200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295</v>
      </c>
      <c r="H9227" s="14">
        <v>200</v>
      </c>
    </row>
    <row r="9228" spans="1:8" ht="19.5" customHeight="1" x14ac:dyDescent="0.25">
      <c r="A9228" s="4">
        <v>45530</v>
      </c>
      <c r="B9228" s="3">
        <v>2941</v>
      </c>
      <c r="C9228" s="10" t="s">
        <v>242</v>
      </c>
      <c r="D9228" s="10" t="s">
        <v>1184</v>
      </c>
      <c r="E9228" s="10" t="s">
        <v>1530</v>
      </c>
      <c r="H9228" s="14">
        <v>31500</v>
      </c>
    </row>
    <row r="9229" spans="1:8" ht="19.5" customHeight="1" x14ac:dyDescent="0.25">
      <c r="A9229" s="4">
        <v>45530</v>
      </c>
      <c r="B9229" s="3">
        <v>2941</v>
      </c>
      <c r="C9229" s="10" t="s">
        <v>24</v>
      </c>
      <c r="D9229" s="10" t="s">
        <v>174</v>
      </c>
      <c r="E9229" s="10" t="s">
        <v>279</v>
      </c>
      <c r="H9229" s="14">
        <v>8400</v>
      </c>
    </row>
    <row r="9230" spans="1:8" ht="19.5" customHeight="1" x14ac:dyDescent="0.25">
      <c r="A9230" s="4">
        <v>45530</v>
      </c>
      <c r="B9230" s="3">
        <v>2941</v>
      </c>
      <c r="C9230" s="10" t="s">
        <v>23</v>
      </c>
      <c r="D9230" s="10" t="s">
        <v>64</v>
      </c>
      <c r="E9230" s="10" t="s">
        <v>424</v>
      </c>
      <c r="H9230" s="14">
        <v>100</v>
      </c>
    </row>
    <row r="9231" spans="1:8" ht="19.5" customHeight="1" x14ac:dyDescent="0.25">
      <c r="A9231" s="4">
        <v>45531</v>
      </c>
      <c r="B9231" s="3">
        <v>2942</v>
      </c>
      <c r="C9231" s="10" t="s">
        <v>72</v>
      </c>
      <c r="D9231" s="10" t="s">
        <v>202</v>
      </c>
      <c r="E9231" s="10" t="s">
        <v>1014</v>
      </c>
      <c r="F9231" s="10" t="s">
        <v>25</v>
      </c>
      <c r="H9231" s="14">
        <v>4940</v>
      </c>
    </row>
    <row r="9232" spans="1:8" ht="19.5" customHeight="1" x14ac:dyDescent="0.25">
      <c r="A9232" s="4">
        <v>45531</v>
      </c>
      <c r="B9232" s="3">
        <v>2942</v>
      </c>
      <c r="C9232" s="10" t="s">
        <v>24</v>
      </c>
      <c r="D9232" s="10" t="s">
        <v>1206</v>
      </c>
      <c r="H9232" s="14">
        <v>400</v>
      </c>
    </row>
    <row r="9233" spans="1:8" ht="19.5" customHeight="1" x14ac:dyDescent="0.25">
      <c r="A9233" s="4">
        <v>45531</v>
      </c>
      <c r="B9233" s="3">
        <v>2943</v>
      </c>
      <c r="C9233" s="10" t="s">
        <v>24</v>
      </c>
      <c r="D9233" s="10" t="s">
        <v>174</v>
      </c>
      <c r="E9233" s="10" t="s">
        <v>279</v>
      </c>
      <c r="H9233" s="14">
        <v>6000</v>
      </c>
    </row>
    <row r="9234" spans="1:8" ht="19.5" customHeight="1" x14ac:dyDescent="0.25">
      <c r="A9234" s="4">
        <v>45532</v>
      </c>
      <c r="B9234" s="3">
        <v>2944</v>
      </c>
      <c r="C9234" s="10" t="s">
        <v>72</v>
      </c>
      <c r="D9234" s="10" t="s">
        <v>202</v>
      </c>
      <c r="E9234" s="10" t="s">
        <v>1014</v>
      </c>
      <c r="F9234" s="10" t="s">
        <v>25</v>
      </c>
      <c r="H9234" s="14">
        <v>5510</v>
      </c>
    </row>
    <row r="9235" spans="1:8" ht="19.5" customHeight="1" x14ac:dyDescent="0.25">
      <c r="A9235" s="4">
        <v>45532</v>
      </c>
      <c r="B9235" s="3">
        <v>2944</v>
      </c>
      <c r="C9235" s="10" t="s">
        <v>24</v>
      </c>
      <c r="D9235" s="10" t="s">
        <v>1206</v>
      </c>
      <c r="H9235" s="14">
        <v>400</v>
      </c>
    </row>
    <row r="9236" spans="1:8" ht="19.5" customHeight="1" x14ac:dyDescent="0.25">
      <c r="A9236" s="4">
        <v>45532</v>
      </c>
      <c r="B9236" s="3">
        <v>2944</v>
      </c>
      <c r="C9236" s="10" t="s">
        <v>24</v>
      </c>
      <c r="D9236" s="10" t="s">
        <v>513</v>
      </c>
      <c r="E9236" s="10" t="s">
        <v>279</v>
      </c>
      <c r="H9236" s="14">
        <v>300</v>
      </c>
    </row>
    <row r="9237" spans="1:8" ht="19.5" customHeight="1" x14ac:dyDescent="0.25">
      <c r="A9237" s="4">
        <v>45532</v>
      </c>
      <c r="B9237" s="3">
        <v>2945</v>
      </c>
      <c r="C9237" s="10" t="s">
        <v>23</v>
      </c>
      <c r="D9237" s="10" t="s">
        <v>20</v>
      </c>
      <c r="E9237" s="10" t="s">
        <v>350</v>
      </c>
      <c r="H9237" s="14">
        <v>900</v>
      </c>
    </row>
    <row r="9238" spans="1:8" ht="19.5" customHeight="1" x14ac:dyDescent="0.25">
      <c r="A9238" s="4">
        <v>45532</v>
      </c>
      <c r="B9238" s="3">
        <v>2945</v>
      </c>
      <c r="C9238" s="10" t="s">
        <v>23</v>
      </c>
      <c r="D9238" s="10" t="s">
        <v>20</v>
      </c>
      <c r="E9238" s="10" t="s">
        <v>44</v>
      </c>
      <c r="H9238" s="14">
        <v>340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29</v>
      </c>
      <c r="H9239" s="14">
        <v>130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295</v>
      </c>
      <c r="E9240" s="10" t="s">
        <v>606</v>
      </c>
      <c r="H9240" s="14">
        <v>200</v>
      </c>
    </row>
    <row r="9241" spans="1:8" ht="19.5" customHeight="1" x14ac:dyDescent="0.25">
      <c r="A9241" s="4">
        <v>45532</v>
      </c>
      <c r="B9241" s="3">
        <v>2946</v>
      </c>
      <c r="C9241" s="10" t="s">
        <v>26</v>
      </c>
      <c r="D9241" s="10" t="s">
        <v>216</v>
      </c>
      <c r="E9241" s="10" t="s">
        <v>1529</v>
      </c>
      <c r="F9241" s="10" t="s">
        <v>217</v>
      </c>
      <c r="H9241" s="14">
        <v>3300</v>
      </c>
    </row>
    <row r="9242" spans="1:8" ht="19.5" customHeight="1" x14ac:dyDescent="0.25">
      <c r="A9242" s="4">
        <v>45532</v>
      </c>
      <c r="B9242" s="3">
        <v>2947</v>
      </c>
      <c r="C9242" s="10" t="s">
        <v>24</v>
      </c>
      <c r="D9242" s="10" t="s">
        <v>174</v>
      </c>
      <c r="E9242" s="10" t="s">
        <v>279</v>
      </c>
      <c r="H9242" s="14">
        <v>6000</v>
      </c>
    </row>
    <row r="9243" spans="1:8" ht="19.5" customHeight="1" x14ac:dyDescent="0.25">
      <c r="A9243" s="4">
        <v>45532</v>
      </c>
      <c r="B9243" s="3">
        <v>2947</v>
      </c>
      <c r="C9243" s="10" t="s">
        <v>70</v>
      </c>
      <c r="D9243" s="10" t="s">
        <v>37</v>
      </c>
      <c r="E9243" s="10" t="s">
        <v>1520</v>
      </c>
      <c r="F9243" s="10" t="s">
        <v>167</v>
      </c>
      <c r="H9243" s="14">
        <v>9700</v>
      </c>
    </row>
    <row r="9244" spans="1:8" ht="19.5" customHeight="1" x14ac:dyDescent="0.25">
      <c r="A9244" s="4">
        <v>45532</v>
      </c>
      <c r="B9244" s="3">
        <v>2947</v>
      </c>
      <c r="C9244" s="10" t="s">
        <v>23</v>
      </c>
      <c r="D9244" s="10" t="s">
        <v>192</v>
      </c>
      <c r="H9244" s="14">
        <v>100</v>
      </c>
    </row>
    <row r="9245" spans="1:8" ht="19.5" customHeight="1" x14ac:dyDescent="0.25">
      <c r="A9245" s="4">
        <v>45532</v>
      </c>
      <c r="B9245" s="3">
        <v>2947</v>
      </c>
      <c r="C9245" s="10" t="s">
        <v>23</v>
      </c>
      <c r="D9245" s="10" t="s">
        <v>1531</v>
      </c>
      <c r="H9245" s="14">
        <v>500</v>
      </c>
    </row>
    <row r="9246" spans="1:8" ht="19.5" customHeight="1" x14ac:dyDescent="0.25">
      <c r="A9246" s="4">
        <v>45533</v>
      </c>
      <c r="B9246" s="3">
        <v>2948</v>
      </c>
      <c r="C9246" s="10" t="s">
        <v>72</v>
      </c>
      <c r="D9246" s="10" t="s">
        <v>202</v>
      </c>
      <c r="E9246" s="10" t="s">
        <v>1014</v>
      </c>
      <c r="F9246" s="10" t="s">
        <v>25</v>
      </c>
      <c r="H9246" s="14">
        <v>4750</v>
      </c>
    </row>
    <row r="9247" spans="1:8" ht="19.5" customHeight="1" x14ac:dyDescent="0.25">
      <c r="A9247" s="4">
        <v>45533</v>
      </c>
      <c r="B9247" s="3">
        <v>2948</v>
      </c>
      <c r="C9247" s="10" t="s">
        <v>24</v>
      </c>
      <c r="D9247" s="10" t="s">
        <v>1206</v>
      </c>
      <c r="H9247" s="14">
        <v>400</v>
      </c>
    </row>
    <row r="9248" spans="1:8" ht="19.5" customHeight="1" x14ac:dyDescent="0.25">
      <c r="A9248" s="4">
        <v>45533</v>
      </c>
      <c r="B9248" s="3">
        <v>2949</v>
      </c>
      <c r="C9248" s="10" t="s">
        <v>24</v>
      </c>
      <c r="D9248" s="10" t="s">
        <v>174</v>
      </c>
      <c r="E9248" s="10" t="s">
        <v>279</v>
      </c>
      <c r="G9248" s="10">
        <v>10</v>
      </c>
      <c r="H9248" s="14">
        <v>6000</v>
      </c>
    </row>
    <row r="9249" spans="1:8" ht="19.5" customHeight="1" x14ac:dyDescent="0.25">
      <c r="A9249" s="4">
        <v>45533</v>
      </c>
      <c r="B9249" s="3">
        <v>2950</v>
      </c>
      <c r="C9249" s="10" t="s">
        <v>26</v>
      </c>
      <c r="D9249" s="10" t="s">
        <v>216</v>
      </c>
      <c r="E9249" s="10" t="s">
        <v>1529</v>
      </c>
      <c r="F9249" s="10" t="s">
        <v>467</v>
      </c>
      <c r="H9249" s="14">
        <v>3300</v>
      </c>
    </row>
    <row r="9250" spans="1:8" ht="19.5" customHeight="1" x14ac:dyDescent="0.25">
      <c r="A9250" s="4">
        <v>45533</v>
      </c>
      <c r="B9250" s="3">
        <v>2951</v>
      </c>
      <c r="C9250" s="10" t="s">
        <v>26</v>
      </c>
      <c r="D9250" s="10" t="s">
        <v>216</v>
      </c>
      <c r="E9250" s="10" t="s">
        <v>1529</v>
      </c>
      <c r="F9250" s="10" t="s">
        <v>1000</v>
      </c>
      <c r="H9250" s="14">
        <v>3300</v>
      </c>
    </row>
    <row r="9251" spans="1:8" ht="19.5" customHeight="1" x14ac:dyDescent="0.25">
      <c r="A9251" s="4">
        <v>45534</v>
      </c>
      <c r="B9251" s="3">
        <v>2952</v>
      </c>
      <c r="C9251" s="10" t="s">
        <v>26</v>
      </c>
      <c r="D9251" s="10" t="s">
        <v>216</v>
      </c>
      <c r="E9251" s="10" t="s">
        <v>1529</v>
      </c>
      <c r="F9251" s="10" t="s">
        <v>770</v>
      </c>
      <c r="H9251" s="14">
        <v>5000</v>
      </c>
    </row>
    <row r="9252" spans="1:8" ht="19.5" customHeight="1" x14ac:dyDescent="0.25">
      <c r="A9252" s="4">
        <v>45534</v>
      </c>
      <c r="B9252" s="3">
        <v>2953</v>
      </c>
      <c r="C9252" s="10" t="s">
        <v>23</v>
      </c>
      <c r="D9252" s="10" t="s">
        <v>20</v>
      </c>
      <c r="E9252" s="10" t="s">
        <v>350</v>
      </c>
      <c r="H9252" s="14">
        <v>900</v>
      </c>
    </row>
    <row r="9253" spans="1:8" ht="19.5" customHeight="1" x14ac:dyDescent="0.25">
      <c r="A9253" s="4">
        <v>45534</v>
      </c>
      <c r="B9253" s="3">
        <v>2953</v>
      </c>
      <c r="C9253" s="10" t="s">
        <v>23</v>
      </c>
      <c r="D9253" s="10" t="s">
        <v>20</v>
      </c>
      <c r="E9253" s="10" t="s">
        <v>44</v>
      </c>
      <c r="H9253" s="14">
        <v>340</v>
      </c>
    </row>
    <row r="9254" spans="1:8" ht="19.5" customHeight="1" x14ac:dyDescent="0.25">
      <c r="A9254" s="4">
        <v>45534</v>
      </c>
      <c r="B9254" s="3">
        <v>2953</v>
      </c>
      <c r="C9254" s="10" t="s">
        <v>172</v>
      </c>
      <c r="D9254" s="10" t="s">
        <v>20</v>
      </c>
      <c r="H9254" s="14">
        <v>400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22</v>
      </c>
      <c r="H9255" s="14">
        <v>40</v>
      </c>
    </row>
    <row r="9256" spans="1:8" ht="19.5" customHeight="1" x14ac:dyDescent="0.25">
      <c r="A9256" s="4">
        <v>45534</v>
      </c>
      <c r="B9256" s="3">
        <v>2954</v>
      </c>
      <c r="C9256" s="10" t="s">
        <v>24</v>
      </c>
      <c r="D9256" s="10" t="s">
        <v>1206</v>
      </c>
      <c r="H9256" s="14">
        <v>400</v>
      </c>
    </row>
    <row r="9257" spans="1:8" ht="19.5" customHeight="1" x14ac:dyDescent="0.25">
      <c r="A9257" s="4">
        <v>45534</v>
      </c>
      <c r="B9257" s="3">
        <v>2954</v>
      </c>
      <c r="C9257" s="10" t="s">
        <v>23</v>
      </c>
      <c r="D9257" s="10" t="s">
        <v>192</v>
      </c>
      <c r="E9257" s="10" t="s">
        <v>211</v>
      </c>
      <c r="H9257" s="14">
        <v>800</v>
      </c>
    </row>
    <row r="9258" spans="1:8" ht="19.5" customHeight="1" x14ac:dyDescent="0.25">
      <c r="A9258" s="4">
        <v>45534</v>
      </c>
      <c r="B9258" s="3">
        <v>2954</v>
      </c>
      <c r="C9258" s="10" t="s">
        <v>23</v>
      </c>
      <c r="D9258" s="10" t="s">
        <v>29</v>
      </c>
      <c r="E9258" s="10" t="s">
        <v>361</v>
      </c>
      <c r="H9258" s="14">
        <v>100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407</v>
      </c>
      <c r="H9259" s="14">
        <v>200</v>
      </c>
    </row>
    <row r="9260" spans="1:8" ht="19.5" customHeight="1" x14ac:dyDescent="0.25">
      <c r="A9260" s="4">
        <v>45534</v>
      </c>
      <c r="B9260" s="3">
        <v>2955</v>
      </c>
      <c r="C9260" s="10" t="s">
        <v>72</v>
      </c>
      <c r="D9260" s="10" t="s">
        <v>40</v>
      </c>
      <c r="E9260" s="10" t="s">
        <v>1093</v>
      </c>
      <c r="F9260" s="10" t="s">
        <v>764</v>
      </c>
      <c r="H9260" s="14">
        <v>15000</v>
      </c>
    </row>
    <row r="9261" spans="1:8" ht="19.5" customHeight="1" x14ac:dyDescent="0.25">
      <c r="A9261" s="4">
        <v>45534</v>
      </c>
      <c r="B9261" s="3">
        <v>2956</v>
      </c>
      <c r="C9261" s="10" t="s">
        <v>26</v>
      </c>
      <c r="D9261" s="10" t="s">
        <v>216</v>
      </c>
      <c r="E9261" s="10" t="s">
        <v>1529</v>
      </c>
      <c r="F9261" s="10" t="s">
        <v>148</v>
      </c>
      <c r="H9261" s="14">
        <v>2500</v>
      </c>
    </row>
    <row r="9262" spans="1:8" ht="19.5" customHeight="1" x14ac:dyDescent="0.25">
      <c r="A9262" s="4">
        <v>45535</v>
      </c>
      <c r="B9262" s="3">
        <v>2957</v>
      </c>
      <c r="C9262" s="10" t="s">
        <v>72</v>
      </c>
      <c r="D9262" s="10" t="s">
        <v>202</v>
      </c>
      <c r="E9262" s="10" t="s">
        <v>1014</v>
      </c>
      <c r="F9262" s="10" t="s">
        <v>25</v>
      </c>
      <c r="H9262" s="14">
        <v>4845</v>
      </c>
    </row>
    <row r="9263" spans="1:8" ht="19.5" customHeight="1" x14ac:dyDescent="0.25">
      <c r="A9263" s="4">
        <v>45535</v>
      </c>
      <c r="B9263" s="3">
        <v>2957</v>
      </c>
      <c r="C9263" s="10" t="s">
        <v>24</v>
      </c>
      <c r="D9263" s="10" t="s">
        <v>1206</v>
      </c>
      <c r="H9263" s="14">
        <v>200</v>
      </c>
    </row>
    <row r="9264" spans="1:8" ht="19.5" customHeight="1" x14ac:dyDescent="0.25">
      <c r="A9264" s="4">
        <v>45535</v>
      </c>
      <c r="B9264" s="3">
        <v>2957</v>
      </c>
      <c r="C9264" s="10" t="s">
        <v>23</v>
      </c>
      <c r="D9264" s="10" t="s">
        <v>407</v>
      </c>
      <c r="E9264" s="10" t="s">
        <v>1014</v>
      </c>
      <c r="H9264" s="14">
        <v>200</v>
      </c>
    </row>
    <row r="9265" spans="1:8" ht="19.5" customHeight="1" x14ac:dyDescent="0.25">
      <c r="A9265" s="4">
        <v>45535</v>
      </c>
      <c r="B9265" s="3">
        <v>2958</v>
      </c>
      <c r="C9265" s="10" t="s">
        <v>24</v>
      </c>
      <c r="D9265" s="10" t="s">
        <v>174</v>
      </c>
      <c r="E9265" s="10" t="s">
        <v>279</v>
      </c>
      <c r="G9265" s="10">
        <v>15</v>
      </c>
      <c r="H9265" s="14">
        <v>9000</v>
      </c>
    </row>
    <row r="9266" spans="1:8" ht="19.5" customHeight="1" x14ac:dyDescent="0.25">
      <c r="A9266" s="4">
        <v>45535</v>
      </c>
      <c r="B9266" s="3">
        <v>2958</v>
      </c>
      <c r="C9266" s="10" t="s">
        <v>23</v>
      </c>
      <c r="D9266" s="10" t="s">
        <v>192</v>
      </c>
      <c r="E9266" s="10" t="s">
        <v>211</v>
      </c>
      <c r="H9266" s="14">
        <v>35000</v>
      </c>
    </row>
    <row r="9267" spans="1:8" ht="19.5" customHeight="1" x14ac:dyDescent="0.25">
      <c r="A9267" s="4">
        <v>45536</v>
      </c>
      <c r="B9267" s="3">
        <v>2959</v>
      </c>
      <c r="C9267" s="10" t="s">
        <v>72</v>
      </c>
      <c r="D9267" s="10" t="s">
        <v>202</v>
      </c>
      <c r="E9267" s="10" t="s">
        <v>1014</v>
      </c>
      <c r="F9267" s="10" t="s">
        <v>25</v>
      </c>
      <c r="H9267" s="14">
        <v>5320</v>
      </c>
    </row>
    <row r="9268" spans="1:8" ht="19.5" customHeight="1" x14ac:dyDescent="0.25">
      <c r="A9268" s="4">
        <v>45536</v>
      </c>
      <c r="B9268" s="3">
        <v>2959</v>
      </c>
      <c r="C9268" s="10" t="s">
        <v>24</v>
      </c>
      <c r="D9268" s="10" t="s">
        <v>1206</v>
      </c>
      <c r="H9268" s="14">
        <v>400</v>
      </c>
    </row>
    <row r="9269" spans="1:8" ht="19.5" customHeight="1" x14ac:dyDescent="0.25">
      <c r="A9269" s="4">
        <v>45536</v>
      </c>
      <c r="B9269" s="3">
        <v>2959</v>
      </c>
      <c r="C9269" s="10" t="s">
        <v>24</v>
      </c>
      <c r="D9269" s="10" t="s">
        <v>513</v>
      </c>
      <c r="E9269" s="10" t="s">
        <v>279</v>
      </c>
      <c r="H9269" s="14">
        <v>300</v>
      </c>
    </row>
    <row r="9270" spans="1:8" ht="19.5" customHeight="1" x14ac:dyDescent="0.25">
      <c r="A9270" s="4">
        <v>45536</v>
      </c>
      <c r="B9270" s="3">
        <v>2960</v>
      </c>
      <c r="C9270" s="10" t="s">
        <v>24</v>
      </c>
      <c r="D9270" s="10" t="s">
        <v>174</v>
      </c>
      <c r="E9270" s="10" t="s">
        <v>279</v>
      </c>
      <c r="G9270" s="10">
        <v>10</v>
      </c>
      <c r="H9270" s="14">
        <v>6000</v>
      </c>
    </row>
    <row r="9271" spans="1:8" ht="19.5" customHeight="1" x14ac:dyDescent="0.25">
      <c r="A9271" s="4">
        <v>45536</v>
      </c>
      <c r="B9271" s="3">
        <v>2960</v>
      </c>
      <c r="C9271" s="10" t="s">
        <v>926</v>
      </c>
      <c r="D9271" s="10" t="s">
        <v>45</v>
      </c>
      <c r="H9271" s="14">
        <v>1200</v>
      </c>
    </row>
    <row r="9272" spans="1:8" ht="19.5" customHeight="1" x14ac:dyDescent="0.25">
      <c r="A9272" s="4">
        <v>45536</v>
      </c>
      <c r="B9272" s="3">
        <v>2960</v>
      </c>
      <c r="C9272" s="10" t="s">
        <v>23</v>
      </c>
      <c r="D9272" s="10" t="s">
        <v>20</v>
      </c>
      <c r="E9272" s="10" t="s">
        <v>350</v>
      </c>
      <c r="H9272" s="14">
        <v>900</v>
      </c>
    </row>
    <row r="9273" spans="1:8" ht="19.5" customHeight="1" x14ac:dyDescent="0.25">
      <c r="A9273" s="4">
        <v>45536</v>
      </c>
      <c r="B9273" s="3">
        <v>2960</v>
      </c>
      <c r="C9273" s="10" t="s">
        <v>23</v>
      </c>
      <c r="D9273" s="10" t="s">
        <v>20</v>
      </c>
      <c r="E9273" s="10" t="s">
        <v>44</v>
      </c>
      <c r="H9273" s="14">
        <v>340</v>
      </c>
    </row>
    <row r="9274" spans="1:8" ht="19.5" customHeight="1" x14ac:dyDescent="0.25">
      <c r="A9274" s="4">
        <v>45536</v>
      </c>
      <c r="B9274" s="3">
        <v>2961</v>
      </c>
      <c r="C9274" s="10" t="s">
        <v>26</v>
      </c>
      <c r="D9274" s="10" t="s">
        <v>216</v>
      </c>
      <c r="E9274" s="10" t="s">
        <v>1529</v>
      </c>
      <c r="F9274" s="10" t="s">
        <v>30</v>
      </c>
      <c r="H9274" s="14">
        <v>2000</v>
      </c>
    </row>
    <row r="9275" spans="1:8" ht="19.5" customHeight="1" x14ac:dyDescent="0.25">
      <c r="A9275" s="4">
        <v>45537</v>
      </c>
      <c r="B9275" s="3">
        <v>2962</v>
      </c>
      <c r="C9275" s="10" t="s">
        <v>72</v>
      </c>
      <c r="D9275" s="10" t="s">
        <v>202</v>
      </c>
      <c r="E9275" s="10" t="s">
        <v>1014</v>
      </c>
      <c r="F9275" s="10" t="s">
        <v>25</v>
      </c>
      <c r="H9275" s="14">
        <v>5130</v>
      </c>
    </row>
    <row r="9276" spans="1:8" ht="19.5" customHeight="1" x14ac:dyDescent="0.25">
      <c r="A9276" s="4">
        <v>45537</v>
      </c>
      <c r="B9276" s="3">
        <v>2962</v>
      </c>
      <c r="C9276" s="10" t="s">
        <v>24</v>
      </c>
      <c r="D9276" s="10" t="s">
        <v>513</v>
      </c>
      <c r="E9276" s="10" t="s">
        <v>279</v>
      </c>
      <c r="H9276" s="14">
        <v>1000</v>
      </c>
    </row>
    <row r="9277" spans="1:8" ht="19.5" customHeight="1" x14ac:dyDescent="0.25">
      <c r="A9277" s="4">
        <v>45537</v>
      </c>
      <c r="B9277" s="3">
        <v>2963</v>
      </c>
      <c r="C9277" s="10" t="s">
        <v>24</v>
      </c>
      <c r="D9277" s="10" t="s">
        <v>174</v>
      </c>
      <c r="E9277" s="10" t="s">
        <v>279</v>
      </c>
      <c r="G9277" s="10">
        <v>10</v>
      </c>
      <c r="H9277" s="14">
        <v>6000</v>
      </c>
    </row>
    <row r="9278" spans="1:8" ht="19.5" customHeight="1" x14ac:dyDescent="0.25">
      <c r="A9278" s="4">
        <v>45537</v>
      </c>
      <c r="B9278" s="3">
        <v>2963</v>
      </c>
      <c r="C9278" s="10" t="s">
        <v>24</v>
      </c>
      <c r="D9278" s="10" t="s">
        <v>174</v>
      </c>
      <c r="E9278" s="10" t="s">
        <v>279</v>
      </c>
      <c r="G9278" s="10">
        <v>3</v>
      </c>
      <c r="H9278" s="14">
        <v>1200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60</v>
      </c>
      <c r="E9279" s="10" t="s">
        <v>890</v>
      </c>
      <c r="H9279" s="14">
        <v>150</v>
      </c>
    </row>
    <row r="9280" spans="1:8" ht="19.5" customHeight="1" x14ac:dyDescent="0.25">
      <c r="A9280" s="4">
        <v>45537</v>
      </c>
      <c r="B9280" s="3">
        <v>2963</v>
      </c>
      <c r="C9280" s="10" t="s">
        <v>172</v>
      </c>
      <c r="D9280" s="10" t="s">
        <v>20</v>
      </c>
      <c r="H9280" s="14">
        <v>700</v>
      </c>
    </row>
    <row r="9281" spans="1:8" ht="19.5" customHeight="1" x14ac:dyDescent="0.25">
      <c r="A9281" s="4">
        <v>45538</v>
      </c>
      <c r="B9281" s="3">
        <v>2964</v>
      </c>
      <c r="C9281" s="10" t="s">
        <v>72</v>
      </c>
      <c r="D9281" s="10" t="s">
        <v>202</v>
      </c>
      <c r="E9281" s="10" t="s">
        <v>1014</v>
      </c>
      <c r="F9281" s="10" t="s">
        <v>25</v>
      </c>
      <c r="H9281" s="14">
        <v>3130</v>
      </c>
    </row>
    <row r="9282" spans="1:8" ht="19.5" customHeight="1" x14ac:dyDescent="0.25">
      <c r="A9282" s="4">
        <v>45538</v>
      </c>
      <c r="B9282" s="3">
        <v>2964</v>
      </c>
      <c r="C9282" s="10" t="s">
        <v>24</v>
      </c>
      <c r="D9282" s="10" t="s">
        <v>513</v>
      </c>
      <c r="E9282" s="10" t="s">
        <v>279</v>
      </c>
      <c r="H9282" s="14">
        <v>400</v>
      </c>
    </row>
    <row r="9283" spans="1:8" ht="19.5" customHeight="1" x14ac:dyDescent="0.25">
      <c r="A9283" s="4">
        <v>45538</v>
      </c>
      <c r="B9283" s="3">
        <v>2964</v>
      </c>
      <c r="C9283" s="10" t="s">
        <v>24</v>
      </c>
      <c r="D9283" s="10" t="s">
        <v>1206</v>
      </c>
      <c r="H9283" s="14">
        <v>200</v>
      </c>
    </row>
    <row r="9284" spans="1:8" ht="19.5" customHeight="1" x14ac:dyDescent="0.25">
      <c r="A9284" s="4">
        <v>45538</v>
      </c>
      <c r="B9284" s="3">
        <v>2965</v>
      </c>
      <c r="C9284" s="10" t="s">
        <v>23</v>
      </c>
      <c r="D9284" s="10" t="s">
        <v>20</v>
      </c>
      <c r="E9284" s="10" t="s">
        <v>350</v>
      </c>
      <c r="H9284" s="14">
        <v>900</v>
      </c>
    </row>
    <row r="9285" spans="1:8" ht="19.5" customHeight="1" x14ac:dyDescent="0.25">
      <c r="A9285" s="4">
        <v>45538</v>
      </c>
      <c r="B9285" s="3">
        <v>2965</v>
      </c>
      <c r="C9285" s="10" t="s">
        <v>23</v>
      </c>
      <c r="D9285" s="10" t="s">
        <v>20</v>
      </c>
      <c r="E9285" s="10" t="s">
        <v>44</v>
      </c>
      <c r="H9285" s="14">
        <v>340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407</v>
      </c>
      <c r="H9286" s="14">
        <v>200</v>
      </c>
    </row>
    <row r="9287" spans="1:8" ht="19.5" customHeight="1" x14ac:dyDescent="0.25">
      <c r="A9287" s="4">
        <v>45538</v>
      </c>
      <c r="B9287" s="3">
        <v>2965</v>
      </c>
      <c r="C9287" s="10" t="s">
        <v>70</v>
      </c>
      <c r="D9287" s="10" t="s">
        <v>582</v>
      </c>
      <c r="E9287" s="10" t="s">
        <v>1532</v>
      </c>
      <c r="F9287" s="10" t="s">
        <v>273</v>
      </c>
      <c r="H9287" s="14">
        <v>350</v>
      </c>
    </row>
    <row r="9288" spans="1:8" ht="19.5" customHeight="1" x14ac:dyDescent="0.25">
      <c r="A9288" s="4">
        <v>45539</v>
      </c>
      <c r="B9288" s="3">
        <v>2966</v>
      </c>
      <c r="C9288" s="10" t="s">
        <v>72</v>
      </c>
      <c r="D9288" s="10" t="s">
        <v>202</v>
      </c>
      <c r="E9288" s="10" t="s">
        <v>1093</v>
      </c>
      <c r="F9288" s="10" t="s">
        <v>25</v>
      </c>
      <c r="H9288" s="14">
        <v>20000</v>
      </c>
    </row>
    <row r="9289" spans="1:8" ht="19.5" customHeight="1" x14ac:dyDescent="0.25">
      <c r="A9289" s="4">
        <v>45539</v>
      </c>
      <c r="B9289" s="3">
        <v>2966</v>
      </c>
      <c r="C9289" s="10" t="s">
        <v>24</v>
      </c>
      <c r="D9289" s="10" t="s">
        <v>1206</v>
      </c>
      <c r="H9289" s="14">
        <v>3500</v>
      </c>
    </row>
    <row r="9290" spans="1:8" ht="19.5" customHeight="1" x14ac:dyDescent="0.25">
      <c r="A9290" s="4">
        <v>45539</v>
      </c>
      <c r="B9290" s="3">
        <v>2966</v>
      </c>
      <c r="C9290" s="10" t="s">
        <v>24</v>
      </c>
      <c r="D9290" s="10" t="s">
        <v>513</v>
      </c>
      <c r="E9290" s="10" t="s">
        <v>279</v>
      </c>
      <c r="H9290" s="14">
        <v>1600</v>
      </c>
    </row>
    <row r="9291" spans="1:8" ht="19.5" customHeight="1" x14ac:dyDescent="0.25">
      <c r="A9291" s="4">
        <v>45539</v>
      </c>
      <c r="B9291" s="3">
        <v>2967</v>
      </c>
      <c r="C9291" s="10" t="s">
        <v>926</v>
      </c>
      <c r="D9291" s="10" t="s">
        <v>45</v>
      </c>
      <c r="E9291" s="10" t="s">
        <v>1533</v>
      </c>
      <c r="H9291" s="14">
        <v>700</v>
      </c>
    </row>
    <row r="9292" spans="1:8" ht="19.5" customHeight="1" x14ac:dyDescent="0.25">
      <c r="A9292" s="4">
        <v>45539</v>
      </c>
      <c r="B9292" s="3">
        <v>2967</v>
      </c>
      <c r="C9292" s="10" t="s">
        <v>24</v>
      </c>
      <c r="D9292" s="10" t="s">
        <v>513</v>
      </c>
      <c r="E9292" s="10" t="s">
        <v>279</v>
      </c>
      <c r="H9292" s="14">
        <v>6000</v>
      </c>
    </row>
    <row r="9293" spans="1:8" ht="19.5" customHeight="1" x14ac:dyDescent="0.25">
      <c r="A9293" s="4">
        <v>45539</v>
      </c>
      <c r="B9293" s="3">
        <v>2967</v>
      </c>
      <c r="C9293" s="10" t="s">
        <v>23</v>
      </c>
      <c r="D9293" s="10" t="s">
        <v>64</v>
      </c>
      <c r="E9293" s="10" t="s">
        <v>424</v>
      </c>
      <c r="H9293" s="14">
        <v>100</v>
      </c>
    </row>
    <row r="9294" spans="1:8" ht="19.5" customHeight="1" x14ac:dyDescent="0.25">
      <c r="A9294" s="4">
        <v>45539</v>
      </c>
      <c r="B9294" s="3">
        <v>2967</v>
      </c>
      <c r="C9294" s="10" t="s">
        <v>23</v>
      </c>
      <c r="D9294" s="10" t="s">
        <v>64</v>
      </c>
      <c r="E9294" s="10" t="s">
        <v>1014</v>
      </c>
      <c r="H9294" s="14">
        <v>500</v>
      </c>
    </row>
    <row r="9295" spans="1:8" ht="19.5" customHeight="1" x14ac:dyDescent="0.25">
      <c r="A9295" s="4">
        <v>45539</v>
      </c>
      <c r="B9295" s="3">
        <v>2968</v>
      </c>
      <c r="C9295" s="10" t="s">
        <v>24</v>
      </c>
      <c r="D9295" s="10" t="s">
        <v>174</v>
      </c>
      <c r="G9295" s="10">
        <v>1</v>
      </c>
      <c r="H9295" s="14">
        <v>400</v>
      </c>
    </row>
    <row r="9296" spans="1:8" ht="19.5" customHeight="1" x14ac:dyDescent="0.25">
      <c r="A9296" s="4">
        <v>45539</v>
      </c>
      <c r="B9296" s="3">
        <v>2968</v>
      </c>
      <c r="C9296" s="10" t="s">
        <v>23</v>
      </c>
      <c r="D9296" s="10" t="s">
        <v>192</v>
      </c>
      <c r="E9296" s="10" t="s">
        <v>211</v>
      </c>
      <c r="H9296" s="14">
        <v>2500</v>
      </c>
    </row>
    <row r="9297" spans="1:8" ht="19.5" customHeight="1" x14ac:dyDescent="0.25">
      <c r="A9297" s="4">
        <v>45539</v>
      </c>
      <c r="B9297" s="3">
        <v>2968</v>
      </c>
      <c r="C9297" s="10" t="s">
        <v>23</v>
      </c>
      <c r="D9297" s="10" t="s">
        <v>22</v>
      </c>
      <c r="H9297" s="14">
        <v>20</v>
      </c>
    </row>
    <row r="9298" spans="1:8" ht="19.5" customHeight="1" x14ac:dyDescent="0.25">
      <c r="A9298" s="4">
        <v>45540</v>
      </c>
      <c r="B9298" s="3">
        <v>2969</v>
      </c>
      <c r="C9298" s="10" t="s">
        <v>23</v>
      </c>
      <c r="D9298" s="10" t="s">
        <v>20</v>
      </c>
      <c r="E9298" s="10" t="s">
        <v>350</v>
      </c>
      <c r="H9298" s="14">
        <v>900</v>
      </c>
    </row>
    <row r="9299" spans="1:8" ht="19.5" customHeight="1" x14ac:dyDescent="0.25">
      <c r="A9299" s="4">
        <v>45540</v>
      </c>
      <c r="B9299" s="3">
        <v>2969</v>
      </c>
      <c r="C9299" s="10" t="s">
        <v>23</v>
      </c>
      <c r="D9299" s="10" t="s">
        <v>20</v>
      </c>
      <c r="E9299" s="10" t="s">
        <v>44</v>
      </c>
      <c r="H9299" s="14">
        <v>340</v>
      </c>
    </row>
    <row r="9300" spans="1:8" ht="19.5" customHeight="1" x14ac:dyDescent="0.25">
      <c r="A9300" s="4">
        <v>45540</v>
      </c>
      <c r="B9300" s="3">
        <v>2969</v>
      </c>
      <c r="C9300" s="10" t="s">
        <v>926</v>
      </c>
      <c r="D9300" s="10" t="s">
        <v>45</v>
      </c>
      <c r="E9300" s="10" t="s">
        <v>1533</v>
      </c>
      <c r="H9300" s="14">
        <v>800</v>
      </c>
    </row>
    <row r="9301" spans="1:8" ht="19.5" customHeight="1" x14ac:dyDescent="0.25">
      <c r="A9301" s="4">
        <v>45541</v>
      </c>
      <c r="B9301" s="3">
        <v>2970</v>
      </c>
      <c r="C9301" s="10" t="s">
        <v>926</v>
      </c>
      <c r="D9301" s="10" t="s">
        <v>45</v>
      </c>
      <c r="E9301" s="10" t="s">
        <v>1533</v>
      </c>
      <c r="H9301" s="14">
        <v>700</v>
      </c>
    </row>
    <row r="9302" spans="1:8" ht="19.5" customHeight="1" x14ac:dyDescent="0.25">
      <c r="A9302" s="4">
        <v>45541</v>
      </c>
      <c r="B9302" s="3">
        <v>2970</v>
      </c>
      <c r="C9302" s="10" t="s">
        <v>23</v>
      </c>
      <c r="D9302" s="10" t="s">
        <v>295</v>
      </c>
      <c r="E9302" s="10" t="s">
        <v>606</v>
      </c>
      <c r="H9302" s="14">
        <v>200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1533</v>
      </c>
      <c r="H9303" s="14">
        <v>400</v>
      </c>
    </row>
    <row r="9304" spans="1:8" ht="19.5" customHeight="1" x14ac:dyDescent="0.25">
      <c r="A9304" s="4">
        <v>45541</v>
      </c>
      <c r="B9304" s="3">
        <v>2970</v>
      </c>
      <c r="C9304" s="10" t="s">
        <v>24</v>
      </c>
      <c r="D9304" s="10" t="s">
        <v>197</v>
      </c>
      <c r="E9304" s="10" t="s">
        <v>279</v>
      </c>
      <c r="H9304" s="14">
        <v>10000</v>
      </c>
    </row>
    <row r="9305" spans="1:8" ht="19.5" customHeight="1" x14ac:dyDescent="0.25">
      <c r="A9305" s="4">
        <v>45542</v>
      </c>
      <c r="B9305" s="3">
        <v>2971</v>
      </c>
      <c r="C9305" s="10" t="s">
        <v>23</v>
      </c>
      <c r="D9305" s="10" t="s">
        <v>20</v>
      </c>
      <c r="E9305" s="10" t="s">
        <v>350</v>
      </c>
      <c r="H9305" s="14">
        <v>900</v>
      </c>
    </row>
    <row r="9306" spans="1:8" ht="19.5" customHeight="1" x14ac:dyDescent="0.25">
      <c r="A9306" s="4">
        <v>45542</v>
      </c>
      <c r="B9306" s="3">
        <v>2971</v>
      </c>
      <c r="C9306" s="10" t="s">
        <v>23</v>
      </c>
      <c r="D9306" s="10" t="s">
        <v>20</v>
      </c>
      <c r="E9306" s="10" t="s">
        <v>44</v>
      </c>
      <c r="H9306" s="14">
        <v>340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295</v>
      </c>
      <c r="E9307" s="10" t="s">
        <v>606</v>
      </c>
      <c r="H9307" s="14">
        <v>200</v>
      </c>
    </row>
    <row r="9308" spans="1:8" ht="19.5" customHeight="1" x14ac:dyDescent="0.25">
      <c r="A9308" s="4">
        <v>45542</v>
      </c>
      <c r="B9308" s="3">
        <v>2971</v>
      </c>
      <c r="C9308" s="10" t="s">
        <v>24</v>
      </c>
      <c r="D9308" s="10" t="s">
        <v>513</v>
      </c>
      <c r="E9308" s="10" t="s">
        <v>279</v>
      </c>
      <c r="H9308" s="14">
        <v>1300</v>
      </c>
    </row>
    <row r="9309" spans="1:8" ht="19.5" customHeight="1" x14ac:dyDescent="0.25">
      <c r="A9309" s="4">
        <v>45543</v>
      </c>
      <c r="B9309" s="3">
        <v>2972</v>
      </c>
      <c r="C9309" s="10" t="s">
        <v>24</v>
      </c>
      <c r="D9309" s="10" t="s">
        <v>174</v>
      </c>
      <c r="E9309" s="10" t="s">
        <v>279</v>
      </c>
      <c r="H9309" s="14">
        <v>2400</v>
      </c>
    </row>
    <row r="9310" spans="1:8" ht="19.5" customHeight="1" x14ac:dyDescent="0.25">
      <c r="A9310" s="4">
        <v>45543</v>
      </c>
      <c r="B9310" s="3">
        <v>2972</v>
      </c>
      <c r="C9310" s="10" t="s">
        <v>24</v>
      </c>
      <c r="D9310" s="10" t="s">
        <v>513</v>
      </c>
      <c r="E9310" s="10" t="s">
        <v>279</v>
      </c>
      <c r="H9310" s="14">
        <v>200</v>
      </c>
    </row>
    <row r="9311" spans="1:8" ht="19.5" customHeight="1" x14ac:dyDescent="0.25">
      <c r="A9311" s="4">
        <v>45544</v>
      </c>
      <c r="B9311" s="3">
        <v>2973</v>
      </c>
      <c r="C9311" s="10" t="s">
        <v>302</v>
      </c>
      <c r="D9311" s="10" t="s">
        <v>274</v>
      </c>
      <c r="E9311" s="10" t="s">
        <v>1093</v>
      </c>
      <c r="F9311" s="10" t="s">
        <v>1534</v>
      </c>
      <c r="G9311" s="10">
        <v>17.25</v>
      </c>
      <c r="H9311" s="14">
        <v>13060</v>
      </c>
    </row>
    <row r="9312" spans="1:8" ht="19.5" customHeight="1" x14ac:dyDescent="0.25">
      <c r="A9312" s="4">
        <v>45544</v>
      </c>
      <c r="B9312" s="3">
        <v>2974</v>
      </c>
      <c r="C9312" s="10" t="s">
        <v>24</v>
      </c>
      <c r="D9312" s="10" t="s">
        <v>174</v>
      </c>
      <c r="E9312" s="10" t="s">
        <v>279</v>
      </c>
      <c r="G9312" s="10">
        <v>6</v>
      </c>
      <c r="H9312" s="14">
        <v>3600</v>
      </c>
    </row>
    <row r="9313" spans="1:8" ht="19.5" customHeight="1" x14ac:dyDescent="0.25">
      <c r="A9313" s="4">
        <v>45544</v>
      </c>
      <c r="B9313" s="3">
        <v>2974</v>
      </c>
      <c r="C9313" s="10" t="s">
        <v>23</v>
      </c>
      <c r="D9313" s="10" t="s">
        <v>20</v>
      </c>
      <c r="E9313" s="10" t="s">
        <v>350</v>
      </c>
      <c r="H9313" s="14">
        <v>900</v>
      </c>
    </row>
    <row r="9314" spans="1:8" ht="19.5" customHeight="1" x14ac:dyDescent="0.25">
      <c r="A9314" s="4">
        <v>45544</v>
      </c>
      <c r="B9314" s="3">
        <v>2974</v>
      </c>
      <c r="C9314" s="10" t="s">
        <v>23</v>
      </c>
      <c r="D9314" s="10" t="s">
        <v>20</v>
      </c>
      <c r="E9314" s="10" t="s">
        <v>44</v>
      </c>
      <c r="H9314" s="14">
        <v>340</v>
      </c>
    </row>
    <row r="9315" spans="1:8" ht="19.5" customHeight="1" x14ac:dyDescent="0.25">
      <c r="A9315" s="4">
        <v>45545</v>
      </c>
      <c r="B9315" s="3">
        <v>2975</v>
      </c>
      <c r="C9315" s="10" t="s">
        <v>72</v>
      </c>
      <c r="D9315" s="10" t="s">
        <v>202</v>
      </c>
      <c r="E9315" s="10" t="s">
        <v>1093</v>
      </c>
      <c r="F9315" s="10" t="s">
        <v>25</v>
      </c>
      <c r="H9315" s="14">
        <v>11000</v>
      </c>
    </row>
    <row r="9316" spans="1:8" ht="19.5" customHeight="1" x14ac:dyDescent="0.25">
      <c r="A9316" s="4">
        <v>45545</v>
      </c>
      <c r="B9316" s="3">
        <v>2976</v>
      </c>
      <c r="C9316" s="10" t="s">
        <v>24</v>
      </c>
      <c r="D9316" s="10" t="s">
        <v>174</v>
      </c>
      <c r="E9316" s="10" t="s">
        <v>279</v>
      </c>
      <c r="G9316" s="10">
        <v>6</v>
      </c>
      <c r="H9316" s="14">
        <v>3600</v>
      </c>
    </row>
    <row r="9317" spans="1:8" ht="19.5" customHeight="1" x14ac:dyDescent="0.25">
      <c r="A9317" s="4">
        <v>45545</v>
      </c>
      <c r="B9317" s="3">
        <v>2976</v>
      </c>
      <c r="C9317" s="10" t="s">
        <v>24</v>
      </c>
      <c r="D9317" s="10" t="s">
        <v>174</v>
      </c>
      <c r="E9317" s="10" t="s">
        <v>279</v>
      </c>
      <c r="H9317" s="14">
        <v>1000</v>
      </c>
    </row>
    <row r="9318" spans="1:8" ht="19.5" customHeight="1" x14ac:dyDescent="0.25">
      <c r="A9318" s="4">
        <v>45545</v>
      </c>
      <c r="B9318" s="3">
        <v>2976</v>
      </c>
      <c r="C9318" s="10" t="s">
        <v>172</v>
      </c>
      <c r="D9318" s="10" t="s">
        <v>20</v>
      </c>
      <c r="H9318" s="14">
        <v>700</v>
      </c>
    </row>
    <row r="9319" spans="1:8" ht="19.5" customHeight="1" x14ac:dyDescent="0.25">
      <c r="A9319" s="4">
        <v>45545</v>
      </c>
      <c r="B9319" s="3">
        <v>2976</v>
      </c>
      <c r="C9319" s="10" t="s">
        <v>23</v>
      </c>
      <c r="D9319" s="10" t="s">
        <v>64</v>
      </c>
      <c r="E9319" s="10" t="s">
        <v>343</v>
      </c>
      <c r="H9319" s="14">
        <v>500</v>
      </c>
    </row>
    <row r="9320" spans="1:8" ht="19.5" customHeight="1" x14ac:dyDescent="0.25">
      <c r="A9320" s="4">
        <v>45545</v>
      </c>
      <c r="B9320" s="3">
        <v>2977</v>
      </c>
      <c r="C9320" s="10" t="s">
        <v>24</v>
      </c>
      <c r="D9320" s="10" t="s">
        <v>513</v>
      </c>
      <c r="E9320" s="10" t="s">
        <v>279</v>
      </c>
      <c r="H9320" s="14">
        <v>1000</v>
      </c>
    </row>
    <row r="9321" spans="1:8" ht="19.5" customHeight="1" x14ac:dyDescent="0.25">
      <c r="A9321" s="4">
        <v>45545</v>
      </c>
      <c r="B9321" s="3">
        <v>2977</v>
      </c>
      <c r="C9321" s="10" t="s">
        <v>24</v>
      </c>
      <c r="D9321" s="10" t="s">
        <v>60</v>
      </c>
      <c r="E9321" s="10" t="s">
        <v>890</v>
      </c>
      <c r="H9321" s="14">
        <v>300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60</v>
      </c>
      <c r="E9322" s="10" t="s">
        <v>890</v>
      </c>
      <c r="H9322" s="14">
        <v>150</v>
      </c>
    </row>
    <row r="9323" spans="1:8" ht="19.5" customHeight="1" x14ac:dyDescent="0.25">
      <c r="A9323" s="4">
        <v>45545</v>
      </c>
      <c r="B9323" s="3">
        <v>2978</v>
      </c>
      <c r="C9323" s="10" t="s">
        <v>72</v>
      </c>
      <c r="D9323" s="10" t="s">
        <v>40</v>
      </c>
      <c r="E9323" s="10" t="s">
        <v>1093</v>
      </c>
      <c r="F9323" s="10" t="s">
        <v>764</v>
      </c>
      <c r="H9323" s="14">
        <v>5000</v>
      </c>
    </row>
    <row r="9324" spans="1:8" ht="19.5" customHeight="1" x14ac:dyDescent="0.25">
      <c r="A9324" s="4">
        <v>45545</v>
      </c>
      <c r="B9324" s="3">
        <v>2979</v>
      </c>
      <c r="C9324" s="10" t="s">
        <v>72</v>
      </c>
      <c r="D9324" s="10" t="s">
        <v>40</v>
      </c>
      <c r="E9324" s="10" t="s">
        <v>1093</v>
      </c>
      <c r="F9324" s="10" t="s">
        <v>1203</v>
      </c>
      <c r="H9324" s="14">
        <v>20000</v>
      </c>
    </row>
    <row r="9325" spans="1:8" ht="19.5" customHeight="1" x14ac:dyDescent="0.25">
      <c r="A9325" s="4">
        <v>45546</v>
      </c>
      <c r="B9325" s="3">
        <v>2980</v>
      </c>
      <c r="C9325" s="10" t="s">
        <v>24</v>
      </c>
      <c r="D9325" s="10" t="s">
        <v>513</v>
      </c>
      <c r="E9325" s="10" t="s">
        <v>279</v>
      </c>
      <c r="H9325" s="14">
        <v>5400</v>
      </c>
    </row>
    <row r="9326" spans="1:8" ht="19.5" customHeight="1" x14ac:dyDescent="0.25">
      <c r="A9326" s="4">
        <v>45546</v>
      </c>
      <c r="B9326" s="3">
        <v>2980</v>
      </c>
      <c r="C9326" s="10" t="s">
        <v>23</v>
      </c>
      <c r="D9326" s="10" t="s">
        <v>20</v>
      </c>
      <c r="E9326" s="10" t="s">
        <v>350</v>
      </c>
      <c r="H9326" s="14">
        <v>900</v>
      </c>
    </row>
    <row r="9327" spans="1:8" ht="19.5" customHeight="1" x14ac:dyDescent="0.25">
      <c r="A9327" s="4">
        <v>45546</v>
      </c>
      <c r="B9327" s="3">
        <v>2980</v>
      </c>
      <c r="C9327" s="10" t="s">
        <v>23</v>
      </c>
      <c r="D9327" s="10" t="s">
        <v>20</v>
      </c>
      <c r="E9327" s="10" t="s">
        <v>44</v>
      </c>
      <c r="H9327" s="14">
        <v>340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64</v>
      </c>
      <c r="E9328" s="10" t="s">
        <v>424</v>
      </c>
      <c r="H9328" s="14">
        <v>100</v>
      </c>
    </row>
    <row r="9329" spans="1:8" ht="19.5" customHeight="1" x14ac:dyDescent="0.25">
      <c r="A9329" s="4">
        <v>45547</v>
      </c>
      <c r="B9329" s="3">
        <v>2981</v>
      </c>
      <c r="C9329" s="10" t="s">
        <v>24</v>
      </c>
      <c r="D9329" s="10" t="s">
        <v>174</v>
      </c>
      <c r="E9329" s="10" t="s">
        <v>279</v>
      </c>
      <c r="G9329" s="10">
        <v>13</v>
      </c>
      <c r="H9329" s="14">
        <v>7800</v>
      </c>
    </row>
    <row r="9330" spans="1:8" ht="19.5" customHeight="1" x14ac:dyDescent="0.25">
      <c r="A9330" s="4">
        <v>45547</v>
      </c>
      <c r="B9330" s="3">
        <v>2981</v>
      </c>
      <c r="C9330" s="10" t="s">
        <v>172</v>
      </c>
      <c r="D9330" s="10" t="s">
        <v>20</v>
      </c>
      <c r="H9330" s="14">
        <v>500</v>
      </c>
    </row>
    <row r="9331" spans="1:8" ht="19.5" customHeight="1" x14ac:dyDescent="0.25">
      <c r="A9331" s="4">
        <v>45547</v>
      </c>
      <c r="B9331" s="3">
        <v>2981</v>
      </c>
      <c r="C9331" s="10" t="s">
        <v>23</v>
      </c>
      <c r="D9331" s="10" t="s">
        <v>372</v>
      </c>
      <c r="F9331" s="10" t="s">
        <v>47</v>
      </c>
      <c r="H9331" s="14">
        <v>440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295</v>
      </c>
      <c r="H9332" s="14">
        <v>100</v>
      </c>
    </row>
    <row r="9333" spans="1:8" ht="19.5" customHeight="1" x14ac:dyDescent="0.25">
      <c r="A9333" s="4">
        <v>45547</v>
      </c>
      <c r="B9333" s="3">
        <v>2982</v>
      </c>
      <c r="C9333" s="10" t="s">
        <v>926</v>
      </c>
      <c r="D9333" s="10" t="s">
        <v>58</v>
      </c>
      <c r="G9333" s="10">
        <v>10</v>
      </c>
      <c r="H9333" s="14">
        <v>2200</v>
      </c>
    </row>
    <row r="9334" spans="1:8" ht="19.5" customHeight="1" x14ac:dyDescent="0.25">
      <c r="A9334" s="4">
        <v>45547</v>
      </c>
      <c r="B9334" s="3">
        <v>2982</v>
      </c>
      <c r="C9334" s="10" t="s">
        <v>926</v>
      </c>
      <c r="D9334" s="10" t="s">
        <v>58</v>
      </c>
      <c r="E9334" s="10" t="s">
        <v>935</v>
      </c>
      <c r="H9334" s="14">
        <v>150</v>
      </c>
    </row>
    <row r="9335" spans="1:8" ht="19.5" customHeight="1" x14ac:dyDescent="0.25">
      <c r="A9335" s="4">
        <v>45548</v>
      </c>
      <c r="B9335" s="3">
        <v>2983</v>
      </c>
      <c r="C9335" s="10" t="s">
        <v>23</v>
      </c>
      <c r="D9335" s="10" t="s">
        <v>20</v>
      </c>
      <c r="E9335" s="10" t="s">
        <v>350</v>
      </c>
      <c r="H9335" s="14">
        <v>900</v>
      </c>
    </row>
    <row r="9336" spans="1:8" ht="19.5" customHeight="1" x14ac:dyDescent="0.25">
      <c r="A9336" s="4">
        <v>45548</v>
      </c>
      <c r="B9336" s="3">
        <v>2983</v>
      </c>
      <c r="C9336" s="10" t="s">
        <v>23</v>
      </c>
      <c r="D9336" s="10" t="s">
        <v>20</v>
      </c>
      <c r="E9336" s="10" t="s">
        <v>44</v>
      </c>
      <c r="H9336" s="14">
        <v>340</v>
      </c>
    </row>
    <row r="9337" spans="1:8" ht="19.5" customHeight="1" x14ac:dyDescent="0.25">
      <c r="A9337" s="4">
        <v>45549</v>
      </c>
      <c r="B9337" s="3">
        <v>2986</v>
      </c>
      <c r="C9337" s="10" t="s">
        <v>26</v>
      </c>
      <c r="D9337" s="10" t="s">
        <v>274</v>
      </c>
      <c r="E9337" s="10" t="s">
        <v>1532</v>
      </c>
      <c r="F9337" s="10" t="s">
        <v>276</v>
      </c>
      <c r="H9337" s="14">
        <v>5000</v>
      </c>
    </row>
    <row r="9338" spans="1:8" ht="19.5" customHeight="1" x14ac:dyDescent="0.25">
      <c r="A9338" s="4">
        <v>45549</v>
      </c>
      <c r="B9338" s="3">
        <v>2985</v>
      </c>
      <c r="C9338" s="10" t="s">
        <v>24</v>
      </c>
      <c r="D9338" s="10" t="s">
        <v>513</v>
      </c>
      <c r="E9338" s="10" t="s">
        <v>279</v>
      </c>
      <c r="H9338" s="14">
        <v>1000</v>
      </c>
    </row>
    <row r="9339" spans="1:8" ht="19.5" customHeight="1" x14ac:dyDescent="0.25">
      <c r="A9339" s="4">
        <v>45549</v>
      </c>
      <c r="B9339" s="3">
        <v>2985</v>
      </c>
      <c r="C9339" s="10" t="s">
        <v>23</v>
      </c>
      <c r="D9339" s="10" t="s">
        <v>64</v>
      </c>
      <c r="E9339" s="10" t="s">
        <v>424</v>
      </c>
      <c r="H9339" s="14">
        <v>100</v>
      </c>
    </row>
    <row r="9340" spans="1:8" ht="19.5" customHeight="1" x14ac:dyDescent="0.25">
      <c r="A9340" s="4">
        <v>45549</v>
      </c>
      <c r="B9340" s="3">
        <v>2985</v>
      </c>
      <c r="C9340" s="10" t="s">
        <v>23</v>
      </c>
      <c r="D9340" s="10" t="s">
        <v>22</v>
      </c>
      <c r="H9340" s="14">
        <v>50</v>
      </c>
    </row>
    <row r="9341" spans="1:8" ht="19.5" customHeight="1" x14ac:dyDescent="0.25">
      <c r="A9341" s="4">
        <v>45549</v>
      </c>
      <c r="B9341" s="3">
        <v>2984</v>
      </c>
      <c r="C9341" s="10" t="s">
        <v>72</v>
      </c>
      <c r="D9341" s="10" t="s">
        <v>202</v>
      </c>
      <c r="E9341" s="10" t="s">
        <v>1093</v>
      </c>
      <c r="F9341" s="10" t="s">
        <v>25</v>
      </c>
      <c r="H9341" s="14">
        <v>29000</v>
      </c>
    </row>
    <row r="9342" spans="1:8" ht="19.5" customHeight="1" x14ac:dyDescent="0.25">
      <c r="A9342" s="4">
        <v>45550</v>
      </c>
      <c r="B9342" s="3">
        <v>2987</v>
      </c>
      <c r="C9342" s="10" t="s">
        <v>23</v>
      </c>
      <c r="D9342" s="10" t="s">
        <v>20</v>
      </c>
      <c r="E9342" s="10" t="s">
        <v>350</v>
      </c>
      <c r="H9342" s="14">
        <v>900</v>
      </c>
    </row>
    <row r="9343" spans="1:8" ht="19.5" customHeight="1" x14ac:dyDescent="0.25">
      <c r="A9343" s="4">
        <v>45550</v>
      </c>
      <c r="B9343" s="3">
        <v>2987</v>
      </c>
      <c r="C9343" s="10" t="s">
        <v>23</v>
      </c>
      <c r="D9343" s="10" t="s">
        <v>20</v>
      </c>
      <c r="E9343" s="10" t="s">
        <v>44</v>
      </c>
      <c r="H9343" s="14">
        <v>340</v>
      </c>
    </row>
    <row r="9344" spans="1:8" ht="19.5" customHeight="1" x14ac:dyDescent="0.25">
      <c r="A9344" s="4">
        <v>45550</v>
      </c>
      <c r="B9344" s="3">
        <v>2987</v>
      </c>
      <c r="C9344" s="10" t="s">
        <v>24</v>
      </c>
      <c r="D9344" s="10" t="s">
        <v>174</v>
      </c>
      <c r="E9344" s="10" t="s">
        <v>279</v>
      </c>
      <c r="G9344" s="10">
        <v>10</v>
      </c>
      <c r="H9344" s="14">
        <v>6000</v>
      </c>
    </row>
    <row r="9345" spans="1:8" ht="19.5" customHeight="1" x14ac:dyDescent="0.25">
      <c r="A9345" s="4">
        <v>45550</v>
      </c>
      <c r="B9345" s="3">
        <v>2987</v>
      </c>
      <c r="C9345" s="10" t="s">
        <v>70</v>
      </c>
      <c r="D9345" s="10" t="s">
        <v>582</v>
      </c>
      <c r="E9345" s="10" t="s">
        <v>1532</v>
      </c>
      <c r="H9345" s="14">
        <v>350</v>
      </c>
    </row>
    <row r="9346" spans="1:8" ht="19.5" customHeight="1" x14ac:dyDescent="0.25">
      <c r="A9346" s="4">
        <v>45550</v>
      </c>
      <c r="B9346" s="3">
        <v>2988</v>
      </c>
      <c r="C9346" s="10" t="s">
        <v>26</v>
      </c>
      <c r="D9346" s="10" t="s">
        <v>274</v>
      </c>
      <c r="E9346" s="10" t="s">
        <v>1532</v>
      </c>
      <c r="F9346" s="10" t="s">
        <v>30</v>
      </c>
      <c r="H9346" s="14">
        <v>3300</v>
      </c>
    </row>
    <row r="9347" spans="1:8" ht="19.5" customHeight="1" x14ac:dyDescent="0.25">
      <c r="A9347" s="4">
        <v>45550</v>
      </c>
      <c r="B9347" s="3">
        <v>2988</v>
      </c>
      <c r="C9347" s="10" t="s">
        <v>119</v>
      </c>
      <c r="F9347" s="10" t="s">
        <v>1058</v>
      </c>
      <c r="H9347" s="14">
        <v>1000</v>
      </c>
    </row>
    <row r="9348" spans="1:8" ht="19.5" customHeight="1" x14ac:dyDescent="0.25">
      <c r="A9348" s="4">
        <v>45552</v>
      </c>
      <c r="B9348" s="3">
        <v>2989</v>
      </c>
      <c r="C9348" s="10" t="s">
        <v>26</v>
      </c>
      <c r="D9348" s="10" t="s">
        <v>274</v>
      </c>
      <c r="E9348" s="10" t="s">
        <v>1532</v>
      </c>
      <c r="F9348" s="10" t="s">
        <v>467</v>
      </c>
      <c r="H9348" s="14">
        <v>3300</v>
      </c>
    </row>
    <row r="9349" spans="1:8" ht="19.5" customHeight="1" x14ac:dyDescent="0.25">
      <c r="A9349" s="4">
        <v>45552</v>
      </c>
      <c r="B9349" s="3">
        <v>2990</v>
      </c>
      <c r="C9349" s="10" t="s">
        <v>26</v>
      </c>
      <c r="D9349" s="10" t="s">
        <v>274</v>
      </c>
      <c r="E9349" s="10" t="s">
        <v>1532</v>
      </c>
      <c r="F9349" s="10" t="s">
        <v>1000</v>
      </c>
      <c r="H9349" s="14">
        <v>3300</v>
      </c>
    </row>
    <row r="9350" spans="1:8" ht="19.5" customHeight="1" x14ac:dyDescent="0.25">
      <c r="A9350" s="4">
        <v>45552</v>
      </c>
      <c r="B9350" s="3">
        <v>2991</v>
      </c>
      <c r="C9350" s="10" t="s">
        <v>26</v>
      </c>
      <c r="D9350" s="10" t="s">
        <v>274</v>
      </c>
      <c r="E9350" s="10" t="s">
        <v>1532</v>
      </c>
      <c r="F9350" s="10" t="s">
        <v>148</v>
      </c>
      <c r="H9350" s="14">
        <v>2500</v>
      </c>
    </row>
    <row r="9351" spans="1:8" ht="19.5" customHeight="1" x14ac:dyDescent="0.25">
      <c r="A9351" s="4">
        <v>45552</v>
      </c>
      <c r="B9351" s="3">
        <v>2992</v>
      </c>
      <c r="C9351" s="10" t="s">
        <v>26</v>
      </c>
      <c r="D9351" s="10" t="s">
        <v>274</v>
      </c>
      <c r="E9351" s="10" t="s">
        <v>1532</v>
      </c>
      <c r="F9351" s="10" t="s">
        <v>25</v>
      </c>
      <c r="H9351" s="14">
        <v>3300</v>
      </c>
    </row>
    <row r="9352" spans="1:8" ht="19.5" customHeight="1" x14ac:dyDescent="0.25">
      <c r="A9352" s="4">
        <v>45552</v>
      </c>
      <c r="B9352" s="3">
        <v>2993</v>
      </c>
      <c r="C9352" s="10" t="s">
        <v>23</v>
      </c>
      <c r="D9352" s="10" t="s">
        <v>20</v>
      </c>
      <c r="E9352" s="10" t="s">
        <v>350</v>
      </c>
      <c r="H9352" s="14">
        <v>900</v>
      </c>
    </row>
    <row r="9353" spans="1:8" ht="19.5" customHeight="1" x14ac:dyDescent="0.25">
      <c r="A9353" s="4">
        <v>45552</v>
      </c>
      <c r="B9353" s="3">
        <v>2993</v>
      </c>
      <c r="C9353" s="10" t="s">
        <v>23</v>
      </c>
      <c r="D9353" s="10" t="s">
        <v>20</v>
      </c>
      <c r="E9353" s="10" t="s">
        <v>44</v>
      </c>
      <c r="H9353" s="14">
        <v>340</v>
      </c>
    </row>
    <row r="9354" spans="1:8" ht="19.5" customHeight="1" x14ac:dyDescent="0.25">
      <c r="A9354" s="4">
        <v>45552</v>
      </c>
      <c r="B9354" s="3">
        <v>2993</v>
      </c>
      <c r="C9354" s="10" t="s">
        <v>24</v>
      </c>
      <c r="D9354" s="10" t="s">
        <v>513</v>
      </c>
      <c r="E9354" s="10" t="s">
        <v>279</v>
      </c>
      <c r="H9354" s="14">
        <v>600</v>
      </c>
    </row>
    <row r="9355" spans="1:8" ht="19.5" customHeight="1" x14ac:dyDescent="0.25">
      <c r="A9355" s="4">
        <v>45552</v>
      </c>
      <c r="B9355" s="3">
        <v>2993</v>
      </c>
      <c r="C9355" s="10" t="s">
        <v>24</v>
      </c>
      <c r="D9355" s="10" t="s">
        <v>513</v>
      </c>
      <c r="E9355" s="10" t="s">
        <v>993</v>
      </c>
      <c r="H9355" s="14">
        <v>400</v>
      </c>
    </row>
    <row r="9356" spans="1:8" ht="19.5" customHeight="1" x14ac:dyDescent="0.25">
      <c r="A9356" s="4">
        <v>45552</v>
      </c>
      <c r="B9356" s="3">
        <v>2994</v>
      </c>
      <c r="C9356" s="10" t="s">
        <v>24</v>
      </c>
      <c r="D9356" s="10" t="s">
        <v>174</v>
      </c>
      <c r="E9356" s="10" t="s">
        <v>279</v>
      </c>
      <c r="G9356" s="10">
        <v>12</v>
      </c>
      <c r="H9356" s="14">
        <v>7200</v>
      </c>
    </row>
    <row r="9357" spans="1:8" ht="19.5" customHeight="1" x14ac:dyDescent="0.25">
      <c r="A9357" s="4">
        <v>45552</v>
      </c>
      <c r="B9357" s="3">
        <v>2994</v>
      </c>
      <c r="C9357" s="10" t="s">
        <v>24</v>
      </c>
      <c r="D9357" s="10" t="s">
        <v>513</v>
      </c>
      <c r="E9357" s="10" t="s">
        <v>279</v>
      </c>
      <c r="H9357" s="14">
        <v>1600</v>
      </c>
    </row>
    <row r="9358" spans="1:8" ht="19.5" customHeight="1" x14ac:dyDescent="0.25">
      <c r="A9358" s="4">
        <v>45552</v>
      </c>
      <c r="B9358" s="3">
        <v>2994</v>
      </c>
      <c r="C9358" s="10" t="s">
        <v>23</v>
      </c>
      <c r="D9358" s="10" t="s">
        <v>64</v>
      </c>
      <c r="E9358" s="10" t="s">
        <v>424</v>
      </c>
      <c r="H9358" s="14">
        <v>200</v>
      </c>
    </row>
    <row r="9359" spans="1:8" ht="19.5" customHeight="1" x14ac:dyDescent="0.25">
      <c r="A9359" s="4">
        <v>45552</v>
      </c>
      <c r="B9359" s="3">
        <v>2994</v>
      </c>
      <c r="C9359" s="10" t="s">
        <v>23</v>
      </c>
      <c r="D9359" s="10" t="s">
        <v>22</v>
      </c>
      <c r="H9359" s="14">
        <v>20</v>
      </c>
    </row>
    <row r="9360" spans="1:8" ht="19.5" customHeight="1" x14ac:dyDescent="0.25">
      <c r="A9360" s="4">
        <v>45553</v>
      </c>
      <c r="B9360" s="3">
        <v>2995</v>
      </c>
      <c r="C9360" s="10" t="s">
        <v>24</v>
      </c>
      <c r="D9360" s="10" t="s">
        <v>513</v>
      </c>
      <c r="E9360" s="10" t="s">
        <v>279</v>
      </c>
      <c r="G9360" s="10">
        <v>14</v>
      </c>
      <c r="H9360" s="14">
        <v>8400</v>
      </c>
    </row>
    <row r="9361" spans="1:8" ht="19.5" customHeight="1" x14ac:dyDescent="0.25">
      <c r="A9361" s="4">
        <v>45553</v>
      </c>
      <c r="B9361" s="3">
        <v>2995</v>
      </c>
      <c r="C9361" s="10" t="s">
        <v>24</v>
      </c>
      <c r="D9361" s="10" t="s">
        <v>174</v>
      </c>
      <c r="G9361" s="10">
        <v>2</v>
      </c>
      <c r="H9361" s="14">
        <v>800</v>
      </c>
    </row>
    <row r="9362" spans="1:8" ht="19.5" customHeight="1" x14ac:dyDescent="0.25">
      <c r="A9362" s="4">
        <v>45553</v>
      </c>
      <c r="B9362" s="3">
        <v>2995</v>
      </c>
      <c r="C9362" s="10" t="s">
        <v>23</v>
      </c>
      <c r="D9362" s="10" t="s">
        <v>295</v>
      </c>
      <c r="E9362" s="10" t="s">
        <v>606</v>
      </c>
      <c r="H9362" s="14">
        <v>100</v>
      </c>
    </row>
    <row r="9363" spans="1:8" ht="19.5" customHeight="1" x14ac:dyDescent="0.25">
      <c r="A9363" s="4">
        <v>45553</v>
      </c>
      <c r="B9363" s="3">
        <v>2995</v>
      </c>
      <c r="C9363" s="10" t="s">
        <v>23</v>
      </c>
      <c r="D9363" s="10" t="s">
        <v>64</v>
      </c>
      <c r="E9363" s="10" t="s">
        <v>424</v>
      </c>
      <c r="H9363" s="14">
        <v>200</v>
      </c>
    </row>
    <row r="9364" spans="1:8" ht="19.5" customHeight="1" x14ac:dyDescent="0.25">
      <c r="A9364" s="4">
        <v>45554</v>
      </c>
      <c r="B9364" s="3">
        <v>2996</v>
      </c>
      <c r="C9364" s="10" t="s">
        <v>23</v>
      </c>
      <c r="D9364" s="10" t="s">
        <v>20</v>
      </c>
      <c r="E9364" s="10" t="s">
        <v>350</v>
      </c>
      <c r="H9364" s="14">
        <v>900</v>
      </c>
    </row>
    <row r="9365" spans="1:8" ht="19.5" customHeight="1" x14ac:dyDescent="0.25">
      <c r="A9365" s="4">
        <v>45554</v>
      </c>
      <c r="B9365" s="3">
        <v>2996</v>
      </c>
      <c r="C9365" s="10" t="s">
        <v>23</v>
      </c>
      <c r="D9365" s="10" t="s">
        <v>20</v>
      </c>
      <c r="E9365" s="10" t="s">
        <v>44</v>
      </c>
      <c r="H9365" s="14">
        <v>340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64</v>
      </c>
      <c r="E9366" s="10" t="s">
        <v>424</v>
      </c>
      <c r="H9366" s="14">
        <v>200</v>
      </c>
    </row>
    <row r="9367" spans="1:8" ht="19.5" customHeight="1" x14ac:dyDescent="0.25">
      <c r="A9367" s="4">
        <v>45554</v>
      </c>
      <c r="B9367" s="3">
        <v>2996</v>
      </c>
      <c r="C9367" s="10" t="s">
        <v>24</v>
      </c>
      <c r="D9367" s="10" t="s">
        <v>513</v>
      </c>
      <c r="E9367" s="10" t="s">
        <v>279</v>
      </c>
      <c r="H9367" s="14">
        <v>800</v>
      </c>
    </row>
    <row r="9368" spans="1:8" ht="19.5" customHeight="1" x14ac:dyDescent="0.25">
      <c r="A9368" s="4">
        <v>45554</v>
      </c>
      <c r="B9368" s="3">
        <v>2997</v>
      </c>
      <c r="C9368" s="10" t="s">
        <v>24</v>
      </c>
      <c r="D9368" s="10" t="s">
        <v>174</v>
      </c>
      <c r="E9368" s="10" t="s">
        <v>279</v>
      </c>
      <c r="G9368" s="10">
        <v>13</v>
      </c>
      <c r="H9368" s="14">
        <v>7800</v>
      </c>
    </row>
    <row r="9369" spans="1:8" ht="19.5" customHeight="1" x14ac:dyDescent="0.25">
      <c r="A9369" s="4">
        <v>45554</v>
      </c>
      <c r="B9369" s="3">
        <v>2997</v>
      </c>
      <c r="C9369" s="10" t="s">
        <v>24</v>
      </c>
      <c r="D9369" s="10" t="s">
        <v>60</v>
      </c>
      <c r="E9369" s="10" t="s">
        <v>890</v>
      </c>
      <c r="H9369" s="14">
        <v>200</v>
      </c>
    </row>
    <row r="9370" spans="1:8" ht="19.5" customHeight="1" x14ac:dyDescent="0.25">
      <c r="A9370" s="4">
        <v>45554</v>
      </c>
      <c r="B9370" s="3">
        <v>2997</v>
      </c>
      <c r="C9370" s="10" t="s">
        <v>23</v>
      </c>
      <c r="D9370" s="10" t="s">
        <v>295</v>
      </c>
      <c r="E9370" s="10" t="s">
        <v>606</v>
      </c>
      <c r="H9370" s="14">
        <v>200</v>
      </c>
    </row>
    <row r="9371" spans="1:8" ht="19.5" customHeight="1" x14ac:dyDescent="0.25">
      <c r="A9371" s="4">
        <v>45554</v>
      </c>
      <c r="B9371" s="3">
        <v>2997</v>
      </c>
      <c r="C9371" s="10" t="s">
        <v>23</v>
      </c>
      <c r="D9371" s="10" t="s">
        <v>64</v>
      </c>
      <c r="E9371" s="10" t="s">
        <v>424</v>
      </c>
      <c r="H9371" s="14">
        <v>120</v>
      </c>
    </row>
    <row r="9372" spans="1:8" ht="19.5" customHeight="1" x14ac:dyDescent="0.25">
      <c r="A9372" s="4">
        <v>45554</v>
      </c>
      <c r="B9372" s="3">
        <v>2998</v>
      </c>
      <c r="C9372" s="10" t="s">
        <v>72</v>
      </c>
      <c r="D9372" s="10" t="s">
        <v>40</v>
      </c>
      <c r="E9372" s="10" t="s">
        <v>1093</v>
      </c>
      <c r="F9372" s="10" t="s">
        <v>764</v>
      </c>
      <c r="H9372" s="14">
        <v>5000</v>
      </c>
    </row>
    <row r="9373" spans="1:8" ht="19.5" customHeight="1" x14ac:dyDescent="0.25">
      <c r="A9373" s="4">
        <v>45555</v>
      </c>
      <c r="B9373" s="3">
        <v>2999</v>
      </c>
      <c r="C9373" s="10" t="s">
        <v>23</v>
      </c>
      <c r="D9373" s="10" t="s">
        <v>372</v>
      </c>
      <c r="F9373" s="10" t="s">
        <v>47</v>
      </c>
      <c r="H9373" s="14">
        <v>7100</v>
      </c>
    </row>
    <row r="9374" spans="1:8" ht="19.5" customHeight="1" x14ac:dyDescent="0.25">
      <c r="A9374" s="4">
        <v>45555</v>
      </c>
      <c r="B9374" s="3">
        <v>2999</v>
      </c>
      <c r="C9374" s="10" t="s">
        <v>23</v>
      </c>
      <c r="D9374" s="10" t="s">
        <v>64</v>
      </c>
      <c r="E9374" s="10" t="s">
        <v>1024</v>
      </c>
      <c r="H9374" s="14">
        <v>100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64</v>
      </c>
      <c r="E9375" s="10" t="s">
        <v>424</v>
      </c>
      <c r="H9375" s="14">
        <v>100</v>
      </c>
    </row>
    <row r="9376" spans="1:8" ht="19.5" customHeight="1" x14ac:dyDescent="0.25">
      <c r="A9376" s="4">
        <v>45556</v>
      </c>
      <c r="B9376" s="3">
        <v>3000</v>
      </c>
      <c r="C9376" s="10" t="s">
        <v>24</v>
      </c>
      <c r="D9376" s="10" t="s">
        <v>513</v>
      </c>
      <c r="E9376" s="10" t="s">
        <v>279</v>
      </c>
      <c r="H9376" s="14">
        <v>800</v>
      </c>
    </row>
    <row r="9377" spans="1:8" ht="19.5" customHeight="1" x14ac:dyDescent="0.25">
      <c r="A9377" s="4">
        <v>45556</v>
      </c>
      <c r="B9377" s="3">
        <v>3000</v>
      </c>
      <c r="C9377" s="10" t="s">
        <v>23</v>
      </c>
      <c r="D9377" s="10" t="s">
        <v>20</v>
      </c>
      <c r="E9377" s="10" t="s">
        <v>350</v>
      </c>
      <c r="H9377" s="14">
        <v>900</v>
      </c>
    </row>
    <row r="9378" spans="1:8" ht="19.5" customHeight="1" x14ac:dyDescent="0.25">
      <c r="A9378" s="4">
        <v>45556</v>
      </c>
      <c r="B9378" s="3">
        <v>3000</v>
      </c>
      <c r="C9378" s="10" t="s">
        <v>23</v>
      </c>
      <c r="D9378" s="10" t="s">
        <v>20</v>
      </c>
      <c r="E9378" s="10" t="s">
        <v>44</v>
      </c>
      <c r="H9378" s="14">
        <v>340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295</v>
      </c>
      <c r="E9379" s="10" t="s">
        <v>606</v>
      </c>
      <c r="H9379" s="14">
        <v>200</v>
      </c>
    </row>
    <row r="9380" spans="1:8" ht="19.5" customHeight="1" x14ac:dyDescent="0.25">
      <c r="A9380" s="4">
        <v>45556</v>
      </c>
      <c r="B9380" s="3">
        <v>3001</v>
      </c>
      <c r="C9380" s="10" t="s">
        <v>24</v>
      </c>
      <c r="D9380" s="10" t="s">
        <v>265</v>
      </c>
      <c r="E9380" s="10" t="s">
        <v>1535</v>
      </c>
      <c r="G9380" s="10">
        <v>1</v>
      </c>
      <c r="H9380" s="14">
        <v>600</v>
      </c>
    </row>
    <row r="9381" spans="1:8" ht="19.5" customHeight="1" x14ac:dyDescent="0.25">
      <c r="A9381" s="4">
        <v>45556</v>
      </c>
      <c r="B9381" s="3">
        <v>3001</v>
      </c>
      <c r="C9381" s="10" t="s">
        <v>24</v>
      </c>
      <c r="D9381" s="10" t="s">
        <v>265</v>
      </c>
      <c r="E9381" s="10" t="s">
        <v>39</v>
      </c>
      <c r="G9381" s="10">
        <v>1</v>
      </c>
      <c r="H9381" s="14">
        <v>400</v>
      </c>
    </row>
    <row r="9382" spans="1:8" ht="19.5" customHeight="1" x14ac:dyDescent="0.25">
      <c r="A9382" s="4">
        <v>45556</v>
      </c>
      <c r="B9382" s="3">
        <v>3001</v>
      </c>
      <c r="C9382" s="10" t="s">
        <v>926</v>
      </c>
      <c r="D9382" s="10" t="s">
        <v>45</v>
      </c>
      <c r="H9382" s="14">
        <v>1000</v>
      </c>
    </row>
    <row r="9383" spans="1:8" ht="19.5" customHeight="1" x14ac:dyDescent="0.25">
      <c r="A9383" s="4">
        <v>45556</v>
      </c>
      <c r="B9383" s="3">
        <v>3001</v>
      </c>
      <c r="C9383" s="10" t="s">
        <v>23</v>
      </c>
      <c r="D9383" s="10" t="s">
        <v>372</v>
      </c>
      <c r="E9383" s="10" t="s">
        <v>277</v>
      </c>
      <c r="F9383" s="10" t="s">
        <v>47</v>
      </c>
      <c r="H9383" s="14">
        <v>2220</v>
      </c>
    </row>
    <row r="9384" spans="1:8" ht="19.5" customHeight="1" x14ac:dyDescent="0.25">
      <c r="A9384" s="4">
        <v>45556</v>
      </c>
      <c r="B9384" s="3">
        <v>3002</v>
      </c>
      <c r="C9384" s="10" t="s">
        <v>23</v>
      </c>
      <c r="D9384" s="10" t="s">
        <v>372</v>
      </c>
      <c r="F9384" s="10" t="s">
        <v>47</v>
      </c>
      <c r="H9384" s="14">
        <v>2480</v>
      </c>
    </row>
    <row r="9385" spans="1:8" ht="19.5" customHeight="1" x14ac:dyDescent="0.25">
      <c r="A9385" s="4">
        <v>45556</v>
      </c>
      <c r="B9385" s="3">
        <v>3002</v>
      </c>
      <c r="C9385" s="10" t="s">
        <v>23</v>
      </c>
      <c r="D9385" s="10" t="s">
        <v>192</v>
      </c>
      <c r="H9385" s="14">
        <v>800</v>
      </c>
    </row>
    <row r="9386" spans="1:8" ht="19.5" customHeight="1" x14ac:dyDescent="0.25">
      <c r="A9386" s="4">
        <v>45556</v>
      </c>
      <c r="B9386" s="3">
        <v>3002</v>
      </c>
      <c r="C9386" s="10" t="s">
        <v>70</v>
      </c>
      <c r="D9386" s="10" t="s">
        <v>37</v>
      </c>
      <c r="E9386" s="10" t="s">
        <v>1529</v>
      </c>
      <c r="F9386" s="10" t="s">
        <v>273</v>
      </c>
      <c r="H9386" s="14">
        <v>9236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20</v>
      </c>
      <c r="H9387" s="14">
        <v>600</v>
      </c>
    </row>
    <row r="9388" spans="1:8" ht="19.5" customHeight="1" x14ac:dyDescent="0.25">
      <c r="A9388" s="4">
        <v>45556</v>
      </c>
      <c r="B9388" s="3">
        <v>3003</v>
      </c>
      <c r="C9388" s="10" t="s">
        <v>72</v>
      </c>
      <c r="D9388" s="10" t="s">
        <v>40</v>
      </c>
      <c r="E9388" s="10" t="s">
        <v>1093</v>
      </c>
      <c r="F9388" s="10" t="s">
        <v>902</v>
      </c>
      <c r="H9388" s="14">
        <v>1000</v>
      </c>
    </row>
    <row r="9389" spans="1:8" ht="19.5" customHeight="1" x14ac:dyDescent="0.25">
      <c r="A9389" s="4">
        <v>45557</v>
      </c>
      <c r="B9389" s="3">
        <v>3004</v>
      </c>
      <c r="C9389" s="10" t="s">
        <v>24</v>
      </c>
      <c r="D9389" s="10" t="s">
        <v>513</v>
      </c>
      <c r="E9389" s="10" t="s">
        <v>279</v>
      </c>
      <c r="H9389" s="14">
        <v>500</v>
      </c>
    </row>
    <row r="9390" spans="1:8" ht="19.5" customHeight="1" x14ac:dyDescent="0.25">
      <c r="A9390" s="4">
        <v>45557</v>
      </c>
      <c r="B9390" s="3">
        <v>3004</v>
      </c>
      <c r="C9390" s="10" t="s">
        <v>24</v>
      </c>
      <c r="D9390" s="10" t="s">
        <v>174</v>
      </c>
      <c r="E9390" s="10" t="s">
        <v>279</v>
      </c>
      <c r="G9390" s="10">
        <v>12</v>
      </c>
      <c r="H9390" s="14">
        <v>7200</v>
      </c>
    </row>
    <row r="9391" spans="1:8" ht="19.5" customHeight="1" x14ac:dyDescent="0.25">
      <c r="A9391" s="4">
        <v>45557</v>
      </c>
      <c r="B9391" s="3">
        <v>3004</v>
      </c>
      <c r="C9391" s="10" t="s">
        <v>23</v>
      </c>
      <c r="D9391" s="10" t="s">
        <v>192</v>
      </c>
      <c r="H9391" s="14">
        <v>250</v>
      </c>
    </row>
    <row r="9392" spans="1:8" ht="19.5" customHeight="1" x14ac:dyDescent="0.25">
      <c r="A9392" s="4">
        <v>45557</v>
      </c>
      <c r="B9392" s="3">
        <v>3004</v>
      </c>
      <c r="C9392" s="10" t="s">
        <v>23</v>
      </c>
      <c r="D9392" s="10" t="s">
        <v>372</v>
      </c>
      <c r="E9392" s="10" t="s">
        <v>99</v>
      </c>
      <c r="H9392" s="14">
        <v>300</v>
      </c>
    </row>
    <row r="9393" spans="1:8" ht="19.5" customHeight="1" x14ac:dyDescent="0.25">
      <c r="A9393" s="4">
        <v>45558</v>
      </c>
      <c r="B9393" s="3">
        <v>3005</v>
      </c>
      <c r="C9393" s="10" t="s">
        <v>24</v>
      </c>
      <c r="D9393" s="10" t="s">
        <v>174</v>
      </c>
      <c r="E9393" s="10" t="s">
        <v>279</v>
      </c>
      <c r="G9393" s="10">
        <v>9</v>
      </c>
      <c r="H9393" s="14">
        <v>5400</v>
      </c>
    </row>
    <row r="9394" spans="1:8" ht="19.5" customHeight="1" x14ac:dyDescent="0.25">
      <c r="A9394" s="4">
        <v>45558</v>
      </c>
      <c r="B9394" s="3">
        <v>3005</v>
      </c>
      <c r="C9394" s="10" t="s">
        <v>23</v>
      </c>
      <c r="D9394" s="10" t="s">
        <v>20</v>
      </c>
      <c r="E9394" s="10" t="s">
        <v>350</v>
      </c>
      <c r="H9394" s="14">
        <v>900</v>
      </c>
    </row>
    <row r="9395" spans="1:8" ht="19.5" customHeight="1" x14ac:dyDescent="0.25">
      <c r="A9395" s="4">
        <v>45558</v>
      </c>
      <c r="B9395" s="3">
        <v>3005</v>
      </c>
      <c r="C9395" s="10" t="s">
        <v>23</v>
      </c>
      <c r="D9395" s="10" t="s">
        <v>20</v>
      </c>
      <c r="E9395" s="10" t="s">
        <v>44</v>
      </c>
      <c r="H9395" s="14">
        <v>340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295</v>
      </c>
      <c r="E9396" s="10" t="s">
        <v>606</v>
      </c>
      <c r="H9396" s="14">
        <v>200</v>
      </c>
    </row>
    <row r="9397" spans="1:8" ht="19.5" customHeight="1" x14ac:dyDescent="0.25">
      <c r="A9397" s="4">
        <v>45559</v>
      </c>
      <c r="B9397" s="3">
        <v>3007</v>
      </c>
      <c r="C9397" s="10" t="s">
        <v>24</v>
      </c>
      <c r="D9397" s="10" t="s">
        <v>192</v>
      </c>
      <c r="E9397" s="10" t="s">
        <v>1536</v>
      </c>
      <c r="H9397" s="14">
        <v>5500</v>
      </c>
    </row>
    <row r="9398" spans="1:8" ht="19.5" customHeight="1" x14ac:dyDescent="0.25">
      <c r="A9398" s="4">
        <v>45559</v>
      </c>
      <c r="B9398" s="3">
        <v>3007</v>
      </c>
      <c r="C9398" s="10" t="s">
        <v>23</v>
      </c>
      <c r="D9398" s="10" t="s">
        <v>22</v>
      </c>
      <c r="E9398" s="10" t="s">
        <v>1537</v>
      </c>
      <c r="H9398" s="14">
        <v>120</v>
      </c>
    </row>
    <row r="9399" spans="1:8" ht="19.5" customHeight="1" x14ac:dyDescent="0.25">
      <c r="A9399" s="4">
        <v>45559</v>
      </c>
      <c r="B9399" s="3">
        <v>3007</v>
      </c>
      <c r="C9399" s="10" t="s">
        <v>23</v>
      </c>
      <c r="D9399" s="10" t="s">
        <v>64</v>
      </c>
      <c r="H9399" s="14">
        <v>290</v>
      </c>
    </row>
    <row r="9400" spans="1:8" ht="19.5" customHeight="1" x14ac:dyDescent="0.25">
      <c r="A9400" s="4">
        <v>45559</v>
      </c>
      <c r="B9400" s="3">
        <v>3007</v>
      </c>
      <c r="C9400" s="10" t="s">
        <v>172</v>
      </c>
      <c r="D9400" s="10" t="s">
        <v>296</v>
      </c>
      <c r="G9400" s="10">
        <v>8</v>
      </c>
      <c r="H9400" s="14">
        <v>1000</v>
      </c>
    </row>
    <row r="9401" spans="1:8" ht="19.5" customHeight="1" x14ac:dyDescent="0.25">
      <c r="A9401" s="4">
        <v>45559</v>
      </c>
      <c r="B9401" s="3">
        <v>3008</v>
      </c>
      <c r="C9401" s="10" t="s">
        <v>23</v>
      </c>
      <c r="D9401" s="10" t="s">
        <v>192</v>
      </c>
      <c r="H9401" s="14">
        <v>600</v>
      </c>
    </row>
    <row r="9402" spans="1:8" ht="19.5" customHeight="1" x14ac:dyDescent="0.25">
      <c r="A9402" s="4">
        <v>45559</v>
      </c>
      <c r="B9402" s="3">
        <v>3006</v>
      </c>
      <c r="C9402" s="10" t="s">
        <v>26</v>
      </c>
      <c r="D9402" s="10" t="s">
        <v>216</v>
      </c>
      <c r="E9402" s="10" t="s">
        <v>1538</v>
      </c>
      <c r="F9402" s="10" t="s">
        <v>1013</v>
      </c>
      <c r="H9402" s="14">
        <v>10000</v>
      </c>
    </row>
    <row r="9403" spans="1:8" ht="19.5" customHeight="1" x14ac:dyDescent="0.25">
      <c r="A9403" s="4">
        <v>45560</v>
      </c>
      <c r="B9403" s="3">
        <v>3009</v>
      </c>
      <c r="C9403" s="10" t="s">
        <v>23</v>
      </c>
      <c r="D9403" s="10" t="s">
        <v>372</v>
      </c>
      <c r="E9403" s="10" t="s">
        <v>711</v>
      </c>
      <c r="F9403" s="10" t="s">
        <v>47</v>
      </c>
      <c r="H9403" s="14">
        <v>9850</v>
      </c>
    </row>
    <row r="9404" spans="1:8" ht="19.5" customHeight="1" x14ac:dyDescent="0.25">
      <c r="A9404" s="4">
        <v>45560</v>
      </c>
      <c r="B9404" s="3">
        <v>3009</v>
      </c>
      <c r="C9404" s="10" t="s">
        <v>23</v>
      </c>
      <c r="D9404" s="10" t="s">
        <v>372</v>
      </c>
      <c r="F9404" s="10" t="s">
        <v>47</v>
      </c>
      <c r="H9404" s="14">
        <v>150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20</v>
      </c>
      <c r="E9405" s="10" t="s">
        <v>350</v>
      </c>
      <c r="H9405" s="14">
        <v>900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20</v>
      </c>
      <c r="E9406" s="10" t="s">
        <v>44</v>
      </c>
      <c r="H9406" s="14">
        <v>340</v>
      </c>
    </row>
    <row r="9407" spans="1:8" ht="19.5" customHeight="1" x14ac:dyDescent="0.25">
      <c r="A9407" s="4">
        <v>45560</v>
      </c>
      <c r="B9407" s="3">
        <v>3010</v>
      </c>
      <c r="C9407" s="10" t="s">
        <v>23</v>
      </c>
      <c r="D9407" s="10" t="s">
        <v>20</v>
      </c>
      <c r="H9407" s="14">
        <v>600</v>
      </c>
    </row>
    <row r="9408" spans="1:8" ht="19.5" customHeight="1" x14ac:dyDescent="0.25">
      <c r="A9408" s="4">
        <v>45560</v>
      </c>
      <c r="B9408" s="3">
        <v>3010</v>
      </c>
      <c r="C9408" s="10" t="s">
        <v>23</v>
      </c>
      <c r="D9408" s="10" t="s">
        <v>295</v>
      </c>
      <c r="E9408" s="10" t="s">
        <v>606</v>
      </c>
      <c r="H9408" s="14">
        <v>200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64</v>
      </c>
      <c r="E9409" s="10" t="s">
        <v>606</v>
      </c>
      <c r="H9409" s="14">
        <v>100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100</v>
      </c>
    </row>
    <row r="9411" spans="1:8" ht="19.5" customHeight="1" x14ac:dyDescent="0.25">
      <c r="A9411" s="4">
        <v>45563</v>
      </c>
      <c r="B9411" s="3">
        <v>3011</v>
      </c>
      <c r="C9411" s="10" t="s">
        <v>23</v>
      </c>
      <c r="D9411" s="10" t="s">
        <v>20</v>
      </c>
      <c r="E9411" s="10" t="s">
        <v>350</v>
      </c>
      <c r="H9411" s="14">
        <v>900</v>
      </c>
    </row>
    <row r="9412" spans="1:8" ht="19.5" customHeight="1" x14ac:dyDescent="0.25">
      <c r="A9412" s="4">
        <v>45563</v>
      </c>
      <c r="B9412" s="3">
        <v>3011</v>
      </c>
      <c r="C9412" s="10" t="s">
        <v>23</v>
      </c>
      <c r="D9412" s="10" t="s">
        <v>20</v>
      </c>
      <c r="E9412" s="10" t="s">
        <v>44</v>
      </c>
      <c r="H9412" s="14">
        <v>340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295</v>
      </c>
      <c r="E9413" s="10" t="s">
        <v>606</v>
      </c>
      <c r="H9413" s="14">
        <v>300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211</v>
      </c>
      <c r="H9414" s="14">
        <v>600</v>
      </c>
    </row>
    <row r="9415" spans="1:8" ht="19.5" customHeight="1" x14ac:dyDescent="0.25">
      <c r="A9415" s="4">
        <v>45563</v>
      </c>
      <c r="B9415" s="3">
        <v>3012</v>
      </c>
      <c r="C9415" s="10" t="s">
        <v>23</v>
      </c>
      <c r="D9415" s="10" t="s">
        <v>372</v>
      </c>
      <c r="E9415" s="10" t="s">
        <v>56</v>
      </c>
      <c r="F9415" s="10" t="s">
        <v>47</v>
      </c>
      <c r="H9415" s="14">
        <v>13600</v>
      </c>
    </row>
    <row r="9416" spans="1:8" ht="19.5" customHeight="1" x14ac:dyDescent="0.25">
      <c r="A9416" s="4">
        <v>45563</v>
      </c>
      <c r="B9416" s="3">
        <v>3012</v>
      </c>
      <c r="C9416" s="10" t="s">
        <v>70</v>
      </c>
      <c r="D9416" s="10" t="s">
        <v>37</v>
      </c>
      <c r="E9416" s="10" t="s">
        <v>1529</v>
      </c>
      <c r="F9416" s="10" t="s">
        <v>211</v>
      </c>
      <c r="H9416" s="14">
        <v>9640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826</v>
      </c>
      <c r="H9417" s="14">
        <v>3585</v>
      </c>
    </row>
    <row r="9418" spans="1:8" ht="19.5" customHeight="1" x14ac:dyDescent="0.25">
      <c r="A9418" s="4">
        <v>45563</v>
      </c>
      <c r="B9418" s="3">
        <v>3012</v>
      </c>
      <c r="C9418" s="10" t="s">
        <v>23</v>
      </c>
      <c r="D9418" s="10" t="s">
        <v>64</v>
      </c>
      <c r="E9418" s="10" t="s">
        <v>424</v>
      </c>
      <c r="H9418" s="14">
        <v>100</v>
      </c>
    </row>
    <row r="9419" spans="1:8" ht="19.5" customHeight="1" x14ac:dyDescent="0.25">
      <c r="A9419" s="4">
        <v>45564</v>
      </c>
      <c r="B9419" s="3">
        <v>3013</v>
      </c>
      <c r="C9419" s="10" t="s">
        <v>23</v>
      </c>
      <c r="D9419" s="10" t="s">
        <v>372</v>
      </c>
      <c r="E9419" s="10" t="s">
        <v>211</v>
      </c>
      <c r="F9419" s="10" t="s">
        <v>47</v>
      </c>
      <c r="H9419" s="14">
        <v>7410</v>
      </c>
    </row>
    <row r="9420" spans="1:8" ht="19.5" customHeight="1" x14ac:dyDescent="0.25">
      <c r="A9420" s="4">
        <v>45564</v>
      </c>
      <c r="B9420" s="3">
        <v>3013</v>
      </c>
      <c r="C9420" s="10" t="s">
        <v>23</v>
      </c>
      <c r="D9420" s="10" t="s">
        <v>372</v>
      </c>
      <c r="H9420" s="14">
        <v>530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20</v>
      </c>
      <c r="E9421" s="10" t="s">
        <v>350</v>
      </c>
      <c r="H9421" s="14">
        <v>900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20</v>
      </c>
      <c r="E9422" s="10" t="s">
        <v>44</v>
      </c>
      <c r="H9422" s="14">
        <v>340</v>
      </c>
    </row>
    <row r="9423" spans="1:8" ht="19.5" customHeight="1" x14ac:dyDescent="0.25">
      <c r="A9423" s="4">
        <v>45564</v>
      </c>
      <c r="B9423" s="3">
        <v>3014</v>
      </c>
      <c r="C9423" s="10" t="s">
        <v>23</v>
      </c>
      <c r="D9423" s="10" t="s">
        <v>295</v>
      </c>
      <c r="E9423" s="10" t="s">
        <v>606</v>
      </c>
      <c r="H9423" s="14">
        <v>300</v>
      </c>
    </row>
    <row r="9424" spans="1:8" ht="19.5" customHeight="1" x14ac:dyDescent="0.25">
      <c r="A9424" s="4">
        <v>45564</v>
      </c>
      <c r="B9424" s="3">
        <v>3014</v>
      </c>
      <c r="C9424" s="10" t="s">
        <v>23</v>
      </c>
      <c r="D9424" s="10" t="s">
        <v>20</v>
      </c>
      <c r="E9424" s="10" t="s">
        <v>315</v>
      </c>
      <c r="H9424" s="14">
        <v>400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22</v>
      </c>
      <c r="H9425" s="14">
        <v>30</v>
      </c>
    </row>
    <row r="9426" spans="1:8" ht="19.5" customHeight="1" x14ac:dyDescent="0.25">
      <c r="A9426" s="4">
        <v>45564</v>
      </c>
      <c r="B9426" s="3">
        <v>3014</v>
      </c>
      <c r="C9426" s="10" t="s">
        <v>24</v>
      </c>
      <c r="D9426" s="10" t="s">
        <v>174</v>
      </c>
      <c r="E9426" s="10" t="s">
        <v>1202</v>
      </c>
      <c r="H9426" s="14">
        <v>1200</v>
      </c>
    </row>
    <row r="9427" spans="1:8" ht="19.5" customHeight="1" x14ac:dyDescent="0.25">
      <c r="A9427" s="4">
        <v>45564</v>
      </c>
      <c r="B9427" s="3">
        <v>3015</v>
      </c>
      <c r="C9427" s="10" t="s">
        <v>72</v>
      </c>
      <c r="D9427" s="10" t="s">
        <v>40</v>
      </c>
      <c r="E9427" s="10" t="s">
        <v>1093</v>
      </c>
      <c r="F9427" s="10" t="s">
        <v>764</v>
      </c>
      <c r="H9427" s="14">
        <v>8000</v>
      </c>
    </row>
    <row r="9428" spans="1:8" ht="19.5" customHeight="1" x14ac:dyDescent="0.25">
      <c r="A9428" s="4">
        <v>45564</v>
      </c>
      <c r="B9428" s="3">
        <v>3016</v>
      </c>
      <c r="C9428" s="10" t="s">
        <v>26</v>
      </c>
      <c r="D9428" s="10" t="s">
        <v>216</v>
      </c>
      <c r="E9428" s="10" t="s">
        <v>1532</v>
      </c>
      <c r="F9428" s="10" t="s">
        <v>1000</v>
      </c>
      <c r="H9428" s="14">
        <v>3300</v>
      </c>
    </row>
    <row r="9429" spans="1:8" ht="19.5" customHeight="1" x14ac:dyDescent="0.25">
      <c r="A9429" s="4">
        <v>45566</v>
      </c>
      <c r="B9429" s="3">
        <v>3017</v>
      </c>
      <c r="C9429" s="10" t="s">
        <v>26</v>
      </c>
      <c r="D9429" s="10" t="s">
        <v>216</v>
      </c>
      <c r="E9429" s="10" t="s">
        <v>1532</v>
      </c>
      <c r="F9429" s="10" t="s">
        <v>467</v>
      </c>
      <c r="H9429" s="14">
        <v>3300</v>
      </c>
    </row>
    <row r="9430" spans="1:8" ht="19.5" customHeight="1" x14ac:dyDescent="0.25">
      <c r="A9430" s="4">
        <v>45566</v>
      </c>
      <c r="B9430" s="3">
        <v>3018</v>
      </c>
      <c r="C9430" s="10" t="s">
        <v>26</v>
      </c>
      <c r="D9430" s="10" t="s">
        <v>216</v>
      </c>
      <c r="E9430" s="10" t="s">
        <v>1532</v>
      </c>
      <c r="F9430" s="10" t="s">
        <v>148</v>
      </c>
      <c r="H9430" s="14">
        <v>2500</v>
      </c>
    </row>
    <row r="9431" spans="1:8" ht="19.5" customHeight="1" x14ac:dyDescent="0.25">
      <c r="A9431" s="4">
        <v>45566</v>
      </c>
      <c r="B9431" s="3">
        <v>3019</v>
      </c>
      <c r="C9431" s="10" t="s">
        <v>26</v>
      </c>
      <c r="D9431" s="10" t="s">
        <v>216</v>
      </c>
      <c r="E9431" s="10" t="s">
        <v>1532</v>
      </c>
      <c r="F9431" s="10" t="s">
        <v>30</v>
      </c>
      <c r="H9431" s="14">
        <v>2300</v>
      </c>
    </row>
    <row r="9432" spans="1:8" ht="19.5" customHeight="1" x14ac:dyDescent="0.25">
      <c r="A9432" s="4">
        <v>45566</v>
      </c>
      <c r="B9432" s="3">
        <v>3020</v>
      </c>
      <c r="C9432" s="10" t="s">
        <v>23</v>
      </c>
      <c r="D9432" s="10" t="s">
        <v>192</v>
      </c>
      <c r="E9432" s="10" t="s">
        <v>1202</v>
      </c>
      <c r="H9432" s="14">
        <v>600</v>
      </c>
    </row>
    <row r="9433" spans="1:8" ht="19.5" customHeight="1" x14ac:dyDescent="0.25">
      <c r="A9433" s="4">
        <v>45566</v>
      </c>
      <c r="B9433" s="3">
        <v>3020</v>
      </c>
      <c r="C9433" s="10" t="s">
        <v>24</v>
      </c>
      <c r="D9433" s="10" t="s">
        <v>513</v>
      </c>
      <c r="E9433" s="10" t="s">
        <v>857</v>
      </c>
      <c r="H9433" s="14">
        <v>1600</v>
      </c>
    </row>
    <row r="9434" spans="1:8" ht="19.5" customHeight="1" x14ac:dyDescent="0.25">
      <c r="A9434" s="4">
        <v>45566</v>
      </c>
      <c r="B9434" s="3">
        <v>3020</v>
      </c>
      <c r="C9434" s="10" t="s">
        <v>24</v>
      </c>
      <c r="D9434" s="10" t="s">
        <v>174</v>
      </c>
      <c r="G9434" s="10">
        <v>2</v>
      </c>
      <c r="H9434" s="14">
        <v>800</v>
      </c>
    </row>
    <row r="9435" spans="1:8" ht="19.5" customHeight="1" x14ac:dyDescent="0.25">
      <c r="A9435" s="4">
        <v>45566</v>
      </c>
      <c r="B9435" s="3">
        <v>3020</v>
      </c>
      <c r="C9435" s="10" t="s">
        <v>23</v>
      </c>
      <c r="D9435" s="10" t="s">
        <v>64</v>
      </c>
      <c r="E9435" s="10" t="s">
        <v>424</v>
      </c>
      <c r="H9435" s="14">
        <v>200</v>
      </c>
    </row>
    <row r="9436" spans="1:8" ht="19.5" customHeight="1" x14ac:dyDescent="0.25">
      <c r="A9436" s="4">
        <v>45566</v>
      </c>
      <c r="B9436" s="3">
        <v>3021</v>
      </c>
      <c r="C9436" s="10" t="s">
        <v>23</v>
      </c>
      <c r="D9436" s="10" t="s">
        <v>564</v>
      </c>
      <c r="E9436" s="10" t="s">
        <v>1539</v>
      </c>
      <c r="H9436" s="14">
        <v>3000</v>
      </c>
    </row>
    <row r="9437" spans="1:8" ht="19.5" customHeight="1" x14ac:dyDescent="0.25">
      <c r="A9437" s="4">
        <v>45566</v>
      </c>
      <c r="B9437" s="3">
        <v>3021</v>
      </c>
      <c r="C9437" s="10" t="s">
        <v>23</v>
      </c>
      <c r="D9437" s="10" t="s">
        <v>22</v>
      </c>
      <c r="H9437" s="14">
        <v>80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20</v>
      </c>
      <c r="E9438" s="10" t="s">
        <v>350</v>
      </c>
      <c r="H9438" s="14">
        <v>900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20</v>
      </c>
      <c r="E9439" s="10" t="s">
        <v>44</v>
      </c>
      <c r="H9439" s="14">
        <v>340</v>
      </c>
    </row>
    <row r="9440" spans="1:8" ht="19.5" customHeight="1" x14ac:dyDescent="0.25">
      <c r="A9440" s="4">
        <v>45566</v>
      </c>
      <c r="B9440" s="3">
        <v>3022</v>
      </c>
      <c r="C9440" s="10" t="s">
        <v>23</v>
      </c>
      <c r="D9440" s="10" t="s">
        <v>295</v>
      </c>
      <c r="E9440" s="10" t="s">
        <v>606</v>
      </c>
      <c r="H9440" s="14">
        <v>300</v>
      </c>
    </row>
    <row r="9441" spans="1:8" ht="19.5" customHeight="1" x14ac:dyDescent="0.25">
      <c r="A9441" s="4">
        <v>45566</v>
      </c>
      <c r="B9441" s="3">
        <v>3022</v>
      </c>
      <c r="C9441" s="10" t="s">
        <v>23</v>
      </c>
      <c r="D9441" s="10" t="s">
        <v>64</v>
      </c>
      <c r="E9441" s="10" t="s">
        <v>1202</v>
      </c>
      <c r="H9441" s="14">
        <v>100</v>
      </c>
    </row>
    <row r="9442" spans="1:8" ht="19.5" customHeight="1" x14ac:dyDescent="0.25">
      <c r="A9442" s="4">
        <v>45566</v>
      </c>
      <c r="B9442" s="3">
        <v>3022</v>
      </c>
      <c r="C9442" s="10" t="s">
        <v>70</v>
      </c>
      <c r="D9442" s="10" t="s">
        <v>582</v>
      </c>
      <c r="E9442" s="10" t="s">
        <v>1532</v>
      </c>
      <c r="F9442" s="10" t="s">
        <v>273</v>
      </c>
      <c r="H9442" s="14">
        <v>350</v>
      </c>
    </row>
    <row r="9443" spans="1:8" ht="19.5" customHeight="1" x14ac:dyDescent="0.25">
      <c r="A9443" s="4">
        <v>45566</v>
      </c>
      <c r="B9443" s="3">
        <v>3023</v>
      </c>
      <c r="C9443" s="10" t="s">
        <v>26</v>
      </c>
      <c r="D9443" s="10" t="s">
        <v>216</v>
      </c>
      <c r="E9443" s="10" t="s">
        <v>1532</v>
      </c>
      <c r="F9443" s="10" t="s">
        <v>217</v>
      </c>
      <c r="H9443" s="14">
        <v>3300</v>
      </c>
    </row>
    <row r="9444" spans="1:8" ht="19.5" customHeight="1" x14ac:dyDescent="0.25">
      <c r="A9444" s="4">
        <v>45566</v>
      </c>
      <c r="B9444" s="3">
        <v>3024</v>
      </c>
      <c r="C9444" s="10" t="s">
        <v>26</v>
      </c>
      <c r="D9444" s="10" t="s">
        <v>216</v>
      </c>
      <c r="E9444" s="10" t="s">
        <v>1532</v>
      </c>
      <c r="F9444" s="10" t="s">
        <v>770</v>
      </c>
      <c r="H9444" s="14">
        <v>5000</v>
      </c>
    </row>
    <row r="9445" spans="1:8" ht="19.5" customHeight="1" x14ac:dyDescent="0.25">
      <c r="A9445" s="4">
        <v>45567</v>
      </c>
      <c r="B9445" s="3">
        <v>3025</v>
      </c>
      <c r="C9445" s="10" t="s">
        <v>24</v>
      </c>
      <c r="D9445" s="10" t="s">
        <v>513</v>
      </c>
      <c r="E9445" s="10" t="s">
        <v>857</v>
      </c>
      <c r="G9445" s="10">
        <v>3</v>
      </c>
      <c r="H9445" s="14">
        <v>1800</v>
      </c>
    </row>
    <row r="9446" spans="1:8" ht="19.5" customHeight="1" x14ac:dyDescent="0.25">
      <c r="A9446" s="4">
        <v>45567</v>
      </c>
      <c r="B9446" s="3">
        <v>3025</v>
      </c>
      <c r="C9446" s="10" t="s">
        <v>24</v>
      </c>
      <c r="D9446" s="10" t="s">
        <v>174</v>
      </c>
      <c r="G9446" s="10">
        <v>3</v>
      </c>
      <c r="H9446" s="14">
        <v>1200</v>
      </c>
    </row>
    <row r="9447" spans="1:8" ht="19.5" customHeight="1" x14ac:dyDescent="0.25">
      <c r="A9447" s="4">
        <v>45567</v>
      </c>
      <c r="B9447" s="3">
        <v>3025</v>
      </c>
      <c r="C9447" s="10" t="s">
        <v>23</v>
      </c>
      <c r="D9447" s="10" t="s">
        <v>64</v>
      </c>
      <c r="E9447" s="10" t="s">
        <v>1540</v>
      </c>
      <c r="H9447" s="14">
        <v>160</v>
      </c>
    </row>
    <row r="9448" spans="1:8" ht="19.5" customHeight="1" x14ac:dyDescent="0.25">
      <c r="A9448" s="4">
        <v>45567</v>
      </c>
      <c r="B9448" s="3">
        <v>3025</v>
      </c>
      <c r="C9448" s="10" t="s">
        <v>172</v>
      </c>
      <c r="D9448" s="10" t="s">
        <v>20</v>
      </c>
      <c r="H9448" s="14">
        <v>700</v>
      </c>
    </row>
    <row r="9449" spans="1:8" ht="19.5" customHeight="1" x14ac:dyDescent="0.25">
      <c r="A9449" s="4">
        <v>45568</v>
      </c>
      <c r="B9449" s="3">
        <v>3026</v>
      </c>
      <c r="C9449" s="10" t="s">
        <v>24</v>
      </c>
      <c r="D9449" s="10" t="s">
        <v>174</v>
      </c>
      <c r="E9449" s="10" t="s">
        <v>857</v>
      </c>
      <c r="G9449" s="10">
        <v>4</v>
      </c>
      <c r="H9449" s="14">
        <v>2400</v>
      </c>
    </row>
    <row r="9450" spans="1:8" ht="19.5" customHeight="1" x14ac:dyDescent="0.25">
      <c r="A9450" s="4">
        <v>45568</v>
      </c>
      <c r="B9450" s="3">
        <v>3026</v>
      </c>
      <c r="C9450" s="10" t="s">
        <v>24</v>
      </c>
      <c r="D9450" s="10" t="s">
        <v>174</v>
      </c>
      <c r="G9450" s="10">
        <v>1</v>
      </c>
      <c r="H9450" s="14">
        <v>400</v>
      </c>
    </row>
    <row r="9451" spans="1:8" ht="19.5" customHeight="1" x14ac:dyDescent="0.25">
      <c r="A9451" s="4">
        <v>45568</v>
      </c>
      <c r="B9451" s="3">
        <v>3026</v>
      </c>
      <c r="C9451" s="10" t="s">
        <v>23</v>
      </c>
      <c r="D9451" s="10" t="s">
        <v>20</v>
      </c>
      <c r="E9451" s="10" t="s">
        <v>350</v>
      </c>
      <c r="H9451" s="14">
        <v>900</v>
      </c>
    </row>
    <row r="9452" spans="1:8" ht="19.5" customHeight="1" x14ac:dyDescent="0.25">
      <c r="A9452" s="4">
        <v>45568</v>
      </c>
      <c r="B9452" s="3">
        <v>3026</v>
      </c>
      <c r="C9452" s="10" t="s">
        <v>23</v>
      </c>
      <c r="D9452" s="10" t="s">
        <v>20</v>
      </c>
      <c r="E9452" s="10" t="s">
        <v>44</v>
      </c>
      <c r="H9452" s="14">
        <v>340</v>
      </c>
    </row>
    <row r="9453" spans="1:8" ht="19.5" customHeight="1" x14ac:dyDescent="0.25">
      <c r="A9453" s="4">
        <v>45568</v>
      </c>
      <c r="B9453" s="3">
        <v>3027</v>
      </c>
      <c r="C9453" s="10" t="s">
        <v>23</v>
      </c>
      <c r="D9453" s="10" t="s">
        <v>295</v>
      </c>
      <c r="E9453" s="10" t="s">
        <v>606</v>
      </c>
      <c r="H9453" s="14">
        <v>200</v>
      </c>
    </row>
    <row r="9454" spans="1:8" ht="19.5" customHeight="1" x14ac:dyDescent="0.25">
      <c r="A9454" s="4">
        <v>45568</v>
      </c>
      <c r="B9454" s="3">
        <v>3027</v>
      </c>
      <c r="C9454" s="10" t="s">
        <v>23</v>
      </c>
      <c r="D9454" s="10" t="s">
        <v>192</v>
      </c>
      <c r="E9454" s="10" t="s">
        <v>1540</v>
      </c>
      <c r="H9454" s="14">
        <v>300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64</v>
      </c>
      <c r="H9455" s="14">
        <v>100</v>
      </c>
    </row>
    <row r="9456" spans="1:8" ht="19.5" customHeight="1" x14ac:dyDescent="0.25">
      <c r="A9456" s="4">
        <v>45570</v>
      </c>
      <c r="B9456" s="3">
        <v>3028</v>
      </c>
      <c r="C9456" s="10" t="s">
        <v>23</v>
      </c>
      <c r="D9456" s="10" t="s">
        <v>20</v>
      </c>
      <c r="E9456" s="10" t="s">
        <v>350</v>
      </c>
      <c r="H9456" s="14">
        <v>900</v>
      </c>
    </row>
    <row r="9457" spans="1:8" ht="19.5" customHeight="1" x14ac:dyDescent="0.25">
      <c r="A9457" s="4">
        <v>45570</v>
      </c>
      <c r="B9457" s="3">
        <v>3028</v>
      </c>
      <c r="C9457" s="10" t="s">
        <v>23</v>
      </c>
      <c r="D9457" s="10" t="s">
        <v>20</v>
      </c>
      <c r="E9457" s="10" t="s">
        <v>44</v>
      </c>
      <c r="H9457" s="14">
        <v>340</v>
      </c>
    </row>
    <row r="9458" spans="1:8" ht="19.5" customHeight="1" x14ac:dyDescent="0.25">
      <c r="A9458" s="4">
        <v>45570</v>
      </c>
      <c r="B9458" s="3">
        <v>3028</v>
      </c>
      <c r="C9458" s="10" t="s">
        <v>24</v>
      </c>
      <c r="D9458" s="10" t="s">
        <v>174</v>
      </c>
      <c r="G9458" s="10">
        <v>1</v>
      </c>
      <c r="H9458" s="14">
        <v>400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295</v>
      </c>
      <c r="E9459" s="10" t="s">
        <v>606</v>
      </c>
      <c r="H9459" s="14">
        <v>400</v>
      </c>
    </row>
    <row r="9460" spans="1:8" ht="19.5" customHeight="1" x14ac:dyDescent="0.25">
      <c r="A9460" s="4">
        <v>45572</v>
      </c>
      <c r="B9460" s="3">
        <v>3029</v>
      </c>
      <c r="C9460" s="10" t="s">
        <v>24</v>
      </c>
      <c r="D9460" s="10" t="s">
        <v>174</v>
      </c>
      <c r="E9460" s="10" t="s">
        <v>857</v>
      </c>
      <c r="G9460" s="10">
        <v>8</v>
      </c>
      <c r="H9460" s="14">
        <v>4800</v>
      </c>
    </row>
    <row r="9461" spans="1:8" ht="19.5" customHeight="1" x14ac:dyDescent="0.25">
      <c r="A9461" s="4">
        <v>45572</v>
      </c>
      <c r="B9461" s="3">
        <v>3029</v>
      </c>
      <c r="C9461" s="10" t="s">
        <v>23</v>
      </c>
      <c r="D9461" s="10" t="s">
        <v>20</v>
      </c>
      <c r="E9461" s="10" t="s">
        <v>350</v>
      </c>
      <c r="H9461" s="14">
        <v>900</v>
      </c>
    </row>
    <row r="9462" spans="1:8" ht="19.5" customHeight="1" x14ac:dyDescent="0.25">
      <c r="A9462" s="4">
        <v>45572</v>
      </c>
      <c r="B9462" s="3">
        <v>3029</v>
      </c>
      <c r="C9462" s="10" t="s">
        <v>23</v>
      </c>
      <c r="D9462" s="10" t="s">
        <v>20</v>
      </c>
      <c r="E9462" s="10" t="s">
        <v>44</v>
      </c>
      <c r="H9462" s="14">
        <v>440</v>
      </c>
    </row>
    <row r="9463" spans="1:8" ht="19.5" customHeight="1" x14ac:dyDescent="0.25">
      <c r="A9463" s="4">
        <v>45572</v>
      </c>
      <c r="B9463" s="3">
        <v>3029</v>
      </c>
      <c r="C9463" s="10" t="s">
        <v>24</v>
      </c>
      <c r="D9463" s="10" t="s">
        <v>513</v>
      </c>
      <c r="E9463" s="10" t="s">
        <v>857</v>
      </c>
      <c r="H9463" s="14">
        <v>1000</v>
      </c>
    </row>
    <row r="9464" spans="1:8" ht="19.5" customHeight="1" x14ac:dyDescent="0.25">
      <c r="A9464" s="4">
        <v>45572</v>
      </c>
      <c r="B9464" s="3">
        <v>3030</v>
      </c>
      <c r="C9464" s="10" t="s">
        <v>172</v>
      </c>
      <c r="D9464" s="10" t="s">
        <v>20</v>
      </c>
      <c r="H9464" s="14">
        <v>700</v>
      </c>
    </row>
    <row r="9465" spans="1:8" ht="19.5" customHeight="1" x14ac:dyDescent="0.25">
      <c r="A9465" s="4">
        <v>45572</v>
      </c>
      <c r="B9465" s="3">
        <v>3030</v>
      </c>
      <c r="C9465" s="10" t="s">
        <v>23</v>
      </c>
      <c r="D9465" s="10" t="s">
        <v>64</v>
      </c>
      <c r="E9465" s="10" t="s">
        <v>551</v>
      </c>
      <c r="H9465" s="14">
        <v>300</v>
      </c>
    </row>
    <row r="9466" spans="1:8" ht="19.5" customHeight="1" x14ac:dyDescent="0.25">
      <c r="A9466" s="4">
        <v>45573</v>
      </c>
      <c r="B9466" s="3">
        <v>3031</v>
      </c>
      <c r="C9466" s="10" t="s">
        <v>24</v>
      </c>
      <c r="D9466" s="10" t="s">
        <v>174</v>
      </c>
      <c r="E9466" s="10" t="s">
        <v>857</v>
      </c>
      <c r="G9466" s="10">
        <v>8</v>
      </c>
      <c r="H9466" s="14">
        <v>4800</v>
      </c>
    </row>
    <row r="9467" spans="1:8" ht="19.5" customHeight="1" x14ac:dyDescent="0.25">
      <c r="A9467" s="4">
        <v>45573</v>
      </c>
      <c r="B9467" s="3">
        <v>3031</v>
      </c>
      <c r="C9467" s="10" t="s">
        <v>24</v>
      </c>
      <c r="D9467" s="10" t="s">
        <v>513</v>
      </c>
      <c r="E9467" s="10" t="s">
        <v>857</v>
      </c>
      <c r="H9467" s="14">
        <v>800</v>
      </c>
    </row>
    <row r="9468" spans="1:8" ht="19.5" customHeight="1" x14ac:dyDescent="0.25">
      <c r="A9468" s="4">
        <v>45574</v>
      </c>
      <c r="B9468" s="3">
        <v>3032</v>
      </c>
      <c r="C9468" s="10" t="s">
        <v>23</v>
      </c>
      <c r="D9468" s="10" t="s">
        <v>20</v>
      </c>
      <c r="E9468" s="10" t="s">
        <v>350</v>
      </c>
      <c r="H9468" s="14">
        <v>900</v>
      </c>
    </row>
    <row r="9469" spans="1:8" ht="19.5" customHeight="1" x14ac:dyDescent="0.25">
      <c r="A9469" s="4">
        <v>45574</v>
      </c>
      <c r="B9469" s="3">
        <v>3032</v>
      </c>
      <c r="C9469" s="10" t="s">
        <v>23</v>
      </c>
      <c r="D9469" s="10" t="s">
        <v>20</v>
      </c>
      <c r="E9469" s="10" t="s">
        <v>44</v>
      </c>
      <c r="H9469" s="14">
        <v>340</v>
      </c>
    </row>
    <row r="9470" spans="1:8" ht="19.5" customHeight="1" x14ac:dyDescent="0.25">
      <c r="A9470" s="4">
        <v>45574</v>
      </c>
      <c r="B9470" s="3">
        <v>3032</v>
      </c>
      <c r="C9470" s="10" t="s">
        <v>24</v>
      </c>
      <c r="D9470" s="10" t="s">
        <v>174</v>
      </c>
      <c r="G9470" s="10">
        <v>1</v>
      </c>
      <c r="H9470" s="14">
        <v>400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22</v>
      </c>
      <c r="H9471" s="14">
        <v>80</v>
      </c>
    </row>
    <row r="9472" spans="1:8" ht="19.5" customHeight="1" x14ac:dyDescent="0.25">
      <c r="A9472" s="4">
        <v>45575</v>
      </c>
      <c r="B9472" s="3">
        <v>3033</v>
      </c>
      <c r="C9472" s="10" t="s">
        <v>926</v>
      </c>
      <c r="D9472" s="10" t="s">
        <v>58</v>
      </c>
      <c r="G9472" s="10">
        <v>4</v>
      </c>
      <c r="H9472" s="14">
        <v>880</v>
      </c>
    </row>
    <row r="9473" spans="1:8" ht="19.5" customHeight="1" x14ac:dyDescent="0.25">
      <c r="A9473" s="4">
        <v>45575</v>
      </c>
      <c r="B9473" s="3">
        <v>3033</v>
      </c>
      <c r="C9473" s="10" t="s">
        <v>23</v>
      </c>
      <c r="D9473" s="10" t="s">
        <v>372</v>
      </c>
      <c r="E9473" s="10" t="s">
        <v>799</v>
      </c>
      <c r="H9473" s="14">
        <v>270</v>
      </c>
    </row>
    <row r="9474" spans="1:8" ht="19.5" customHeight="1" x14ac:dyDescent="0.25">
      <c r="A9474" s="4">
        <v>45575</v>
      </c>
      <c r="B9474" s="3">
        <v>3033</v>
      </c>
      <c r="C9474" s="10" t="s">
        <v>23</v>
      </c>
      <c r="D9474" s="10" t="s">
        <v>22</v>
      </c>
      <c r="H9474" s="14">
        <v>110</v>
      </c>
    </row>
    <row r="9475" spans="1:8" ht="19.5" customHeight="1" x14ac:dyDescent="0.25">
      <c r="A9475" s="4">
        <v>45575</v>
      </c>
      <c r="B9475" s="3">
        <v>3033</v>
      </c>
      <c r="C9475" s="10" t="s">
        <v>926</v>
      </c>
      <c r="D9475" s="10" t="s">
        <v>58</v>
      </c>
      <c r="E9475" s="10" t="s">
        <v>935</v>
      </c>
      <c r="H9475" s="14">
        <v>100</v>
      </c>
    </row>
    <row r="9476" spans="1:8" ht="19.5" customHeight="1" x14ac:dyDescent="0.25">
      <c r="A9476" s="4">
        <v>45575</v>
      </c>
      <c r="B9476" s="3">
        <v>3034</v>
      </c>
      <c r="C9476" s="10" t="s">
        <v>24</v>
      </c>
      <c r="D9476" s="10" t="s">
        <v>174</v>
      </c>
      <c r="G9476" s="10">
        <v>2</v>
      </c>
      <c r="H9476" s="14">
        <v>800</v>
      </c>
    </row>
    <row r="9477" spans="1:8" ht="19.5" customHeight="1" x14ac:dyDescent="0.25">
      <c r="A9477" s="4">
        <v>45575</v>
      </c>
      <c r="B9477" s="3">
        <v>3034</v>
      </c>
      <c r="C9477" s="10" t="s">
        <v>23</v>
      </c>
      <c r="D9477" s="10" t="s">
        <v>372</v>
      </c>
      <c r="E9477" s="10" t="s">
        <v>1541</v>
      </c>
      <c r="H9477" s="14">
        <v>1300</v>
      </c>
    </row>
    <row r="9478" spans="1:8" ht="19.5" customHeight="1" x14ac:dyDescent="0.25">
      <c r="A9478" s="4">
        <v>45575</v>
      </c>
      <c r="B9478" s="3">
        <v>3034</v>
      </c>
      <c r="C9478" s="10" t="s">
        <v>23</v>
      </c>
      <c r="D9478" s="10" t="s">
        <v>372</v>
      </c>
      <c r="E9478" s="10" t="s">
        <v>211</v>
      </c>
      <c r="F9478" s="10" t="s">
        <v>47</v>
      </c>
      <c r="H9478" s="14">
        <v>65000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22</v>
      </c>
      <c r="E9479" s="10" t="s">
        <v>211</v>
      </c>
      <c r="H9479" s="14">
        <v>1000</v>
      </c>
    </row>
    <row r="9480" spans="1:8" ht="19.5" customHeight="1" x14ac:dyDescent="0.25">
      <c r="A9480" s="4">
        <v>45576</v>
      </c>
      <c r="B9480" s="3">
        <v>3035</v>
      </c>
      <c r="C9480" s="10" t="s">
        <v>23</v>
      </c>
      <c r="D9480" s="10" t="s">
        <v>20</v>
      </c>
      <c r="E9480" s="10" t="s">
        <v>350</v>
      </c>
      <c r="H9480" s="14">
        <v>900</v>
      </c>
    </row>
    <row r="9481" spans="1:8" ht="19.5" customHeight="1" x14ac:dyDescent="0.25">
      <c r="A9481" s="4">
        <v>45576</v>
      </c>
      <c r="B9481" s="3">
        <v>3035</v>
      </c>
      <c r="C9481" s="10" t="s">
        <v>23</v>
      </c>
      <c r="D9481" s="10" t="s">
        <v>20</v>
      </c>
      <c r="E9481" s="10" t="s">
        <v>44</v>
      </c>
      <c r="H9481" s="14">
        <v>340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295</v>
      </c>
      <c r="E9482" s="10" t="s">
        <v>606</v>
      </c>
      <c r="H9482" s="14">
        <v>200</v>
      </c>
    </row>
    <row r="9483" spans="1:8" ht="19.5" customHeight="1" x14ac:dyDescent="0.25">
      <c r="A9483" s="4">
        <v>45576</v>
      </c>
      <c r="B9483" s="3">
        <v>3035</v>
      </c>
      <c r="C9483" s="10" t="s">
        <v>24</v>
      </c>
      <c r="D9483" s="10" t="s">
        <v>174</v>
      </c>
      <c r="G9483" s="10">
        <v>2</v>
      </c>
      <c r="H9483" s="14">
        <v>800</v>
      </c>
    </row>
    <row r="9484" spans="1:8" ht="19.5" customHeight="1" x14ac:dyDescent="0.25">
      <c r="A9484" s="4">
        <v>45576</v>
      </c>
      <c r="B9484" s="3">
        <v>3036</v>
      </c>
      <c r="C9484" s="10" t="s">
        <v>26</v>
      </c>
      <c r="D9484" s="10" t="s">
        <v>274</v>
      </c>
      <c r="E9484" s="10" t="s">
        <v>1532</v>
      </c>
      <c r="F9484" s="10" t="s">
        <v>30</v>
      </c>
      <c r="H9484" s="14">
        <v>3000</v>
      </c>
    </row>
    <row r="9485" spans="1:8" ht="19.5" customHeight="1" x14ac:dyDescent="0.25">
      <c r="A9485" s="4">
        <v>45576</v>
      </c>
      <c r="B9485" s="3">
        <v>3036</v>
      </c>
      <c r="C9485" s="10" t="s">
        <v>119</v>
      </c>
      <c r="F9485" s="10" t="s">
        <v>1058</v>
      </c>
      <c r="H9485" s="14">
        <v>1000</v>
      </c>
    </row>
    <row r="9486" spans="1:8" ht="19.5" customHeight="1" x14ac:dyDescent="0.25">
      <c r="A9486" s="4">
        <v>45577</v>
      </c>
      <c r="B9486" s="3">
        <v>3037</v>
      </c>
      <c r="C9486" s="10" t="s">
        <v>24</v>
      </c>
      <c r="D9486" s="10" t="s">
        <v>174</v>
      </c>
      <c r="G9486" s="10">
        <v>2</v>
      </c>
      <c r="H9486" s="14">
        <v>800</v>
      </c>
    </row>
    <row r="9487" spans="1:8" ht="19.5" customHeight="1" x14ac:dyDescent="0.25">
      <c r="A9487" s="4">
        <v>45577</v>
      </c>
      <c r="B9487" s="3">
        <v>3037</v>
      </c>
      <c r="C9487" s="10" t="s">
        <v>23</v>
      </c>
      <c r="D9487" s="10" t="s">
        <v>372</v>
      </c>
      <c r="H9487" s="14">
        <v>100</v>
      </c>
    </row>
    <row r="9488" spans="1:8" ht="19.5" customHeight="1" x14ac:dyDescent="0.25">
      <c r="A9488" s="4">
        <v>45577</v>
      </c>
      <c r="B9488" s="3">
        <v>3037</v>
      </c>
      <c r="C9488" s="10" t="s">
        <v>23</v>
      </c>
      <c r="D9488" s="10" t="s">
        <v>265</v>
      </c>
      <c r="E9488" s="10" t="s">
        <v>1535</v>
      </c>
      <c r="G9488" s="10">
        <v>1</v>
      </c>
      <c r="H9488" s="14">
        <v>600</v>
      </c>
    </row>
    <row r="9489" spans="1:8" ht="19.5" customHeight="1" x14ac:dyDescent="0.25">
      <c r="A9489" s="4">
        <v>45577</v>
      </c>
      <c r="B9489" s="3">
        <v>3037</v>
      </c>
      <c r="C9489" s="10" t="s">
        <v>24</v>
      </c>
      <c r="D9489" s="10" t="s">
        <v>60</v>
      </c>
      <c r="E9489" s="10" t="s">
        <v>890</v>
      </c>
      <c r="H9489" s="14">
        <v>150</v>
      </c>
    </row>
    <row r="9490" spans="1:8" ht="19.5" customHeight="1" x14ac:dyDescent="0.25">
      <c r="A9490" s="4">
        <v>45578</v>
      </c>
      <c r="B9490" s="3">
        <v>3038</v>
      </c>
      <c r="C9490" s="10" t="s">
        <v>23</v>
      </c>
      <c r="D9490" s="10" t="s">
        <v>20</v>
      </c>
      <c r="E9490" s="10" t="s">
        <v>350</v>
      </c>
      <c r="H9490" s="14">
        <v>900</v>
      </c>
    </row>
    <row r="9491" spans="1:8" ht="19.5" customHeight="1" x14ac:dyDescent="0.25">
      <c r="A9491" s="4">
        <v>45578</v>
      </c>
      <c r="B9491" s="3">
        <v>3038</v>
      </c>
      <c r="C9491" s="10" t="s">
        <v>23</v>
      </c>
      <c r="D9491" s="10" t="s">
        <v>20</v>
      </c>
      <c r="E9491" s="10" t="s">
        <v>44</v>
      </c>
      <c r="H9491" s="14">
        <v>340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295</v>
      </c>
      <c r="H9492" s="14">
        <v>100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372</v>
      </c>
      <c r="F9493" s="10" t="s">
        <v>47</v>
      </c>
      <c r="H9493" s="14">
        <v>200</v>
      </c>
    </row>
    <row r="9494" spans="1:8" ht="19.5" customHeight="1" x14ac:dyDescent="0.25">
      <c r="A9494" s="4">
        <v>45578</v>
      </c>
      <c r="B9494" s="3">
        <v>3039</v>
      </c>
      <c r="C9494" s="10" t="s">
        <v>24</v>
      </c>
      <c r="D9494" s="10" t="s">
        <v>174</v>
      </c>
      <c r="G9494" s="10">
        <v>3</v>
      </c>
      <c r="H9494" s="14">
        <v>1200</v>
      </c>
    </row>
    <row r="9495" spans="1:8" ht="19.5" customHeight="1" x14ac:dyDescent="0.25">
      <c r="A9495" s="4">
        <v>45578</v>
      </c>
      <c r="B9495" s="3">
        <v>3039</v>
      </c>
      <c r="C9495" s="10" t="s">
        <v>23</v>
      </c>
      <c r="D9495" s="10" t="s">
        <v>265</v>
      </c>
      <c r="E9495" s="10" t="s">
        <v>1535</v>
      </c>
      <c r="G9495" s="10">
        <v>1</v>
      </c>
      <c r="H9495" s="14">
        <v>650</v>
      </c>
    </row>
    <row r="9496" spans="1:8" ht="19.5" customHeight="1" x14ac:dyDescent="0.25">
      <c r="A9496" s="4">
        <v>45579</v>
      </c>
      <c r="B9496" s="3">
        <v>3040</v>
      </c>
      <c r="C9496" s="10" t="s">
        <v>24</v>
      </c>
      <c r="D9496" s="10" t="s">
        <v>174</v>
      </c>
      <c r="E9496" s="10" t="s">
        <v>857</v>
      </c>
      <c r="G9496" s="10">
        <v>3</v>
      </c>
      <c r="H9496" s="14">
        <v>1800</v>
      </c>
    </row>
    <row r="9497" spans="1:8" ht="19.5" customHeight="1" x14ac:dyDescent="0.25">
      <c r="A9497" s="4">
        <v>45579</v>
      </c>
      <c r="B9497" s="3">
        <v>3040</v>
      </c>
      <c r="C9497" s="10" t="s">
        <v>23</v>
      </c>
      <c r="D9497" s="10" t="s">
        <v>564</v>
      </c>
      <c r="H9497" s="14">
        <v>120</v>
      </c>
    </row>
    <row r="9498" spans="1:8" ht="19.5" customHeight="1" x14ac:dyDescent="0.25">
      <c r="A9498" s="4">
        <v>45579</v>
      </c>
      <c r="B9498" s="3">
        <v>3040</v>
      </c>
      <c r="C9498" s="10" t="s">
        <v>23</v>
      </c>
      <c r="D9498" s="10" t="s">
        <v>265</v>
      </c>
      <c r="E9498" s="10" t="s">
        <v>1535</v>
      </c>
      <c r="G9498" s="10">
        <v>1</v>
      </c>
      <c r="H9498" s="14">
        <v>650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295</v>
      </c>
      <c r="E9499" s="10" t="s">
        <v>606</v>
      </c>
      <c r="H9499" s="14">
        <v>100</v>
      </c>
    </row>
    <row r="9500" spans="1:8" ht="19.5" customHeight="1" x14ac:dyDescent="0.25">
      <c r="A9500" s="4">
        <v>45579</v>
      </c>
      <c r="B9500" s="3">
        <v>3041</v>
      </c>
      <c r="C9500" s="10" t="s">
        <v>23</v>
      </c>
      <c r="D9500" s="10" t="s">
        <v>372</v>
      </c>
      <c r="F9500" s="10" t="s">
        <v>47</v>
      </c>
      <c r="H9500" s="14">
        <v>1100</v>
      </c>
    </row>
    <row r="9501" spans="1:8" ht="19.5" customHeight="1" x14ac:dyDescent="0.25">
      <c r="A9501" s="4">
        <v>45579</v>
      </c>
      <c r="B9501" s="3">
        <v>3041</v>
      </c>
      <c r="C9501" s="10" t="s">
        <v>23</v>
      </c>
      <c r="D9501" s="10" t="s">
        <v>372</v>
      </c>
      <c r="F9501" s="10" t="s">
        <v>47</v>
      </c>
      <c r="H9501" s="14">
        <v>670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4490</v>
      </c>
    </row>
    <row r="9503" spans="1:8" ht="19.5" customHeight="1" x14ac:dyDescent="0.25">
      <c r="A9503" s="4">
        <v>45579</v>
      </c>
      <c r="B9503" s="3">
        <v>3041</v>
      </c>
      <c r="C9503" s="10" t="s">
        <v>24</v>
      </c>
      <c r="D9503" s="10" t="s">
        <v>174</v>
      </c>
      <c r="G9503" s="10">
        <v>3</v>
      </c>
      <c r="H9503" s="14">
        <v>1200</v>
      </c>
    </row>
    <row r="9504" spans="1:8" ht="19.5" customHeight="1" x14ac:dyDescent="0.25">
      <c r="A9504" s="4">
        <v>45582</v>
      </c>
      <c r="B9504" s="3">
        <v>3042</v>
      </c>
      <c r="C9504" s="10" t="s">
        <v>24</v>
      </c>
      <c r="D9504" s="10" t="s">
        <v>174</v>
      </c>
      <c r="G9504" s="10">
        <v>4</v>
      </c>
      <c r="H9504" s="14">
        <v>1600</v>
      </c>
    </row>
    <row r="9505" spans="1:8" ht="19.5" customHeight="1" x14ac:dyDescent="0.25">
      <c r="A9505" s="4">
        <v>45582</v>
      </c>
      <c r="B9505" s="3">
        <v>3042</v>
      </c>
      <c r="C9505" s="10" t="s">
        <v>24</v>
      </c>
      <c r="D9505" s="10" t="s">
        <v>174</v>
      </c>
      <c r="E9505" s="10" t="s">
        <v>857</v>
      </c>
      <c r="G9505" s="10">
        <v>3</v>
      </c>
      <c r="H9505" s="14">
        <v>1800</v>
      </c>
    </row>
    <row r="9506" spans="1:8" ht="19.5" customHeight="1" x14ac:dyDescent="0.25">
      <c r="A9506" s="4">
        <v>45582</v>
      </c>
      <c r="B9506" s="3">
        <v>3042</v>
      </c>
      <c r="C9506" s="10" t="s">
        <v>23</v>
      </c>
      <c r="D9506" s="10" t="s">
        <v>265</v>
      </c>
      <c r="H9506" s="14">
        <v>1300</v>
      </c>
    </row>
    <row r="9507" spans="1:8" ht="19.5" customHeight="1" x14ac:dyDescent="0.25">
      <c r="A9507" s="4">
        <v>45582</v>
      </c>
      <c r="B9507" s="3">
        <v>3042</v>
      </c>
      <c r="C9507" s="10" t="s">
        <v>23</v>
      </c>
      <c r="D9507" s="10" t="s">
        <v>192</v>
      </c>
      <c r="E9507" s="10" t="s">
        <v>826</v>
      </c>
      <c r="H9507" s="14">
        <v>200</v>
      </c>
    </row>
    <row r="9508" spans="1:8" ht="19.5" customHeight="1" x14ac:dyDescent="0.25">
      <c r="A9508" s="4">
        <v>45582</v>
      </c>
      <c r="B9508" s="3">
        <v>3043</v>
      </c>
      <c r="C9508" s="10" t="s">
        <v>23</v>
      </c>
      <c r="D9508" s="10" t="s">
        <v>372</v>
      </c>
      <c r="F9508" s="10" t="s">
        <v>47</v>
      </c>
      <c r="H9508" s="14">
        <v>410</v>
      </c>
    </row>
    <row r="9509" spans="1:8" ht="19.5" customHeight="1" x14ac:dyDescent="0.25">
      <c r="A9509" s="4">
        <v>45582</v>
      </c>
      <c r="B9509" s="3">
        <v>3043</v>
      </c>
      <c r="C9509" s="10" t="s">
        <v>23</v>
      </c>
      <c r="D9509" s="10" t="s">
        <v>372</v>
      </c>
      <c r="H9509" s="14">
        <v>180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20</v>
      </c>
      <c r="E9510" s="10" t="s">
        <v>350</v>
      </c>
      <c r="H9510" s="14">
        <v>1800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20</v>
      </c>
      <c r="E9511" s="10" t="s">
        <v>44</v>
      </c>
      <c r="H9511" s="14">
        <v>680</v>
      </c>
    </row>
    <row r="9512" spans="1:8" ht="19.5" customHeight="1" x14ac:dyDescent="0.25">
      <c r="A9512" s="4">
        <v>45582</v>
      </c>
      <c r="B9512" s="3">
        <v>3044</v>
      </c>
      <c r="C9512" s="10" t="s">
        <v>23</v>
      </c>
      <c r="D9512" s="10" t="s">
        <v>295</v>
      </c>
      <c r="E9512" s="10" t="s">
        <v>606</v>
      </c>
      <c r="H9512" s="14">
        <v>400</v>
      </c>
    </row>
    <row r="9513" spans="1:8" ht="19.5" customHeight="1" x14ac:dyDescent="0.25">
      <c r="A9513" s="4">
        <v>45582</v>
      </c>
      <c r="B9513" s="3">
        <v>3044</v>
      </c>
      <c r="C9513" s="10" t="s">
        <v>23</v>
      </c>
      <c r="D9513" s="10" t="s">
        <v>295</v>
      </c>
      <c r="E9513" s="10" t="s">
        <v>1542</v>
      </c>
      <c r="H9513" s="14">
        <v>200</v>
      </c>
    </row>
    <row r="9514" spans="1:8" ht="19.5" customHeight="1" x14ac:dyDescent="0.25">
      <c r="A9514" s="4">
        <v>45582</v>
      </c>
      <c r="B9514" s="3">
        <v>3044</v>
      </c>
      <c r="C9514" s="10" t="s">
        <v>24</v>
      </c>
      <c r="D9514" s="10" t="s">
        <v>60</v>
      </c>
      <c r="H9514" s="14">
        <v>300</v>
      </c>
    </row>
    <row r="9515" spans="1:8" ht="19.5" customHeight="1" x14ac:dyDescent="0.25">
      <c r="A9515" s="4">
        <v>45582</v>
      </c>
      <c r="B9515" s="3">
        <v>3045</v>
      </c>
      <c r="C9515" s="10" t="s">
        <v>26</v>
      </c>
      <c r="D9515" s="10" t="s">
        <v>274</v>
      </c>
      <c r="E9515" s="10" t="s">
        <v>1543</v>
      </c>
      <c r="F9515" s="10" t="s">
        <v>467</v>
      </c>
      <c r="H9515" s="14">
        <v>3500</v>
      </c>
    </row>
    <row r="9516" spans="1:8" ht="19.5" customHeight="1" x14ac:dyDescent="0.25">
      <c r="A9516" s="4">
        <v>45582</v>
      </c>
      <c r="B9516" s="3">
        <v>3046</v>
      </c>
      <c r="C9516" s="10" t="s">
        <v>26</v>
      </c>
      <c r="D9516" s="10" t="s">
        <v>274</v>
      </c>
      <c r="E9516" s="10" t="s">
        <v>1543</v>
      </c>
      <c r="F9516" s="10" t="s">
        <v>1000</v>
      </c>
      <c r="H9516" s="14">
        <v>3500</v>
      </c>
    </row>
    <row r="9517" spans="1:8" ht="19.5" customHeight="1" x14ac:dyDescent="0.25">
      <c r="A9517" s="4">
        <v>45582</v>
      </c>
      <c r="B9517" s="3">
        <v>3047</v>
      </c>
      <c r="C9517" s="10" t="s">
        <v>26</v>
      </c>
      <c r="D9517" s="10" t="s">
        <v>274</v>
      </c>
      <c r="E9517" s="10" t="s">
        <v>1543</v>
      </c>
      <c r="F9517" s="10" t="s">
        <v>770</v>
      </c>
      <c r="H9517" s="14">
        <v>5500</v>
      </c>
    </row>
    <row r="9518" spans="1:8" ht="19.5" customHeight="1" x14ac:dyDescent="0.25">
      <c r="A9518" s="4">
        <v>45583</v>
      </c>
      <c r="B9518" s="3">
        <v>3048</v>
      </c>
      <c r="C9518" s="10" t="s">
        <v>26</v>
      </c>
      <c r="D9518" s="10" t="s">
        <v>274</v>
      </c>
      <c r="E9518" s="10" t="s">
        <v>1543</v>
      </c>
      <c r="F9518" s="10" t="s">
        <v>217</v>
      </c>
      <c r="H9518" s="14">
        <v>3500</v>
      </c>
    </row>
    <row r="9519" spans="1:8" ht="19.5" customHeight="1" x14ac:dyDescent="0.25">
      <c r="A9519" s="4">
        <v>45583</v>
      </c>
      <c r="B9519" s="3">
        <v>3049</v>
      </c>
      <c r="C9519" s="10" t="s">
        <v>26</v>
      </c>
      <c r="D9519" s="10" t="s">
        <v>274</v>
      </c>
      <c r="E9519" s="10" t="s">
        <v>1543</v>
      </c>
      <c r="F9519" s="10" t="s">
        <v>148</v>
      </c>
      <c r="H9519" s="14">
        <v>2500</v>
      </c>
    </row>
    <row r="9520" spans="1:8" ht="19.5" customHeight="1" x14ac:dyDescent="0.25">
      <c r="A9520" s="4">
        <v>45583</v>
      </c>
    </row>
    <row r="9521" spans="1:1" ht="19.5" customHeight="1" x14ac:dyDescent="0.25">
      <c r="A9521" s="4">
        <v>45583</v>
      </c>
    </row>
    <row r="9522" spans="1:1" ht="19.5" customHeight="1" x14ac:dyDescent="0.25">
      <c r="A9522" s="4">
        <v>45583</v>
      </c>
    </row>
    <row r="9523" spans="1:1" ht="19.5" customHeight="1" x14ac:dyDescent="0.25">
      <c r="A9523" s="4">
        <v>45583</v>
      </c>
    </row>
    <row r="9524" spans="1:1" ht="19.5" customHeight="1" x14ac:dyDescent="0.25">
      <c r="A9524" s="4">
        <v>45583</v>
      </c>
    </row>
    <row r="9525" spans="1:1" ht="19.5" customHeight="1" x14ac:dyDescent="0.25">
      <c r="A9525" s="4">
        <v>45583</v>
      </c>
    </row>
    <row r="9526" spans="1:1" ht="19.5" customHeight="1" x14ac:dyDescent="0.25">
      <c r="A9526" s="4">
        <v>45583</v>
      </c>
    </row>
    <row r="9527" spans="1:1" ht="19.5" customHeight="1" x14ac:dyDescent="0.25">
      <c r="A9527" s="4">
        <v>45583</v>
      </c>
    </row>
    <row r="9528" spans="1:1" ht="19.5" customHeight="1" x14ac:dyDescent="0.25">
      <c r="A9528" s="4">
        <v>45583</v>
      </c>
    </row>
    <row r="9529" spans="1:1" ht="19.5" customHeight="1" x14ac:dyDescent="0.25">
      <c r="A9529" s="4">
        <v>45583</v>
      </c>
    </row>
    <row r="9530" spans="1:1" ht="19.5" customHeight="1" x14ac:dyDescent="0.25">
      <c r="A9530" s="4">
        <v>45583</v>
      </c>
    </row>
    <row r="9531" spans="1:1" ht="19.5" customHeight="1" x14ac:dyDescent="0.25">
      <c r="A9531" s="4">
        <v>45583</v>
      </c>
    </row>
    <row r="9532" spans="1:1" ht="19.5" customHeight="1" x14ac:dyDescent="0.25">
      <c r="A9532" s="4">
        <v>45583</v>
      </c>
    </row>
    <row r="9533" spans="1:1" ht="19.5" customHeight="1" x14ac:dyDescent="0.25">
      <c r="A9533" s="4">
        <v>45583</v>
      </c>
    </row>
    <row r="9534" spans="1:1" ht="19.5" customHeight="1" x14ac:dyDescent="0.25">
      <c r="A9534" s="4">
        <v>45583</v>
      </c>
    </row>
    <row r="9535" spans="1:1" ht="19.5" customHeight="1" x14ac:dyDescent="0.25">
      <c r="A9535" s="4">
        <v>45583</v>
      </c>
    </row>
    <row r="9536" spans="1:1" ht="19.5" customHeight="1" x14ac:dyDescent="0.25">
      <c r="A9536" s="4">
        <v>45583</v>
      </c>
    </row>
    <row r="9537" spans="1:1" ht="19.5" customHeight="1" x14ac:dyDescent="0.25">
      <c r="A9537" s="4">
        <v>45583</v>
      </c>
    </row>
    <row r="9538" spans="1:1" ht="19.5" customHeight="1" x14ac:dyDescent="0.25">
      <c r="A9538" s="4">
        <v>45583</v>
      </c>
    </row>
    <row r="9539" spans="1:1" ht="19.5" customHeight="1" x14ac:dyDescent="0.25">
      <c r="A9539" s="4">
        <v>45583</v>
      </c>
    </row>
    <row r="9540" spans="1:1" ht="19.5" customHeight="1" x14ac:dyDescent="0.25">
      <c r="A9540" s="4">
        <v>45583</v>
      </c>
    </row>
    <row r="9541" spans="1:1" ht="19.5" customHeight="1" x14ac:dyDescent="0.25">
      <c r="A9541" s="4">
        <v>45583</v>
      </c>
    </row>
    <row r="9542" spans="1:1" ht="19.5" customHeight="1" x14ac:dyDescent="0.25">
      <c r="A9542" s="4">
        <v>45583</v>
      </c>
    </row>
    <row r="9543" spans="1:1" ht="19.5" customHeight="1" x14ac:dyDescent="0.25">
      <c r="A9543" s="4">
        <v>45583</v>
      </c>
    </row>
    <row r="9544" spans="1:1" ht="19.5" customHeight="1" x14ac:dyDescent="0.25">
      <c r="A9544" s="4">
        <v>45583</v>
      </c>
    </row>
    <row r="9545" spans="1:1" ht="19.5" customHeight="1" x14ac:dyDescent="0.25">
      <c r="A9545" s="4">
        <v>45583</v>
      </c>
    </row>
    <row r="9546" spans="1:1" ht="19.5" customHeight="1" x14ac:dyDescent="0.25">
      <c r="A9546" s="4">
        <v>45583</v>
      </c>
    </row>
    <row r="9547" spans="1:1" ht="19.5" customHeight="1" x14ac:dyDescent="0.25">
      <c r="A9547" s="4">
        <v>45583</v>
      </c>
    </row>
    <row r="9548" spans="1:1" ht="19.5" customHeight="1" x14ac:dyDescent="0.25">
      <c r="A9548" s="4">
        <v>45583</v>
      </c>
    </row>
    <row r="9549" spans="1:1" ht="19.5" customHeight="1" x14ac:dyDescent="0.25">
      <c r="A9549" s="4">
        <v>45583</v>
      </c>
    </row>
    <row r="9550" spans="1:1" ht="19.5" customHeight="1" x14ac:dyDescent="0.25">
      <c r="A9550" s="4">
        <v>45583</v>
      </c>
    </row>
    <row r="9551" spans="1:1" ht="19.5" customHeight="1" x14ac:dyDescent="0.25">
      <c r="A9551" s="4">
        <v>45583</v>
      </c>
    </row>
    <row r="9552" spans="1:1" ht="19.5" customHeight="1" x14ac:dyDescent="0.25">
      <c r="A9552" s="4">
        <v>45583</v>
      </c>
    </row>
    <row r="9553" spans="1:1" ht="19.5" customHeight="1" x14ac:dyDescent="0.25">
      <c r="A9553" s="4">
        <v>45583</v>
      </c>
    </row>
    <row r="9554" spans="1:1" ht="19.5" customHeight="1" x14ac:dyDescent="0.25">
      <c r="A9554" s="4">
        <v>45583</v>
      </c>
    </row>
    <row r="9555" spans="1:1" ht="19.5" customHeight="1" x14ac:dyDescent="0.25">
      <c r="A9555" s="4">
        <v>45583</v>
      </c>
    </row>
    <row r="9556" spans="1:1" ht="19.5" customHeight="1" x14ac:dyDescent="0.25">
      <c r="A9556" s="4">
        <v>45583</v>
      </c>
    </row>
    <row r="9557" spans="1:1" ht="19.5" customHeight="1" x14ac:dyDescent="0.25">
      <c r="A9557" s="4">
        <v>45583</v>
      </c>
    </row>
    <row r="9558" spans="1:1" ht="19.5" customHeight="1" x14ac:dyDescent="0.25">
      <c r="A9558" s="4">
        <v>45583</v>
      </c>
    </row>
    <row r="9559" spans="1:1" ht="19.5" customHeight="1" x14ac:dyDescent="0.25">
      <c r="A9559" s="4">
        <v>45583</v>
      </c>
    </row>
    <row r="9560" spans="1:1" ht="19.5" customHeight="1" x14ac:dyDescent="0.25">
      <c r="A9560" s="4">
        <v>45583</v>
      </c>
    </row>
    <row r="9561" spans="1:1" ht="19.5" customHeight="1" x14ac:dyDescent="0.25">
      <c r="A9561" s="4">
        <v>45583</v>
      </c>
    </row>
    <row r="9562" spans="1:1" ht="19.5" customHeight="1" x14ac:dyDescent="0.25">
      <c r="A9562" s="4">
        <v>45583</v>
      </c>
    </row>
    <row r="9563" spans="1:1" ht="19.5" customHeight="1" x14ac:dyDescent="0.25">
      <c r="A9563" s="4">
        <v>45583</v>
      </c>
    </row>
    <row r="9564" spans="1:1" ht="19.5" customHeight="1" x14ac:dyDescent="0.25">
      <c r="A9564" s="4">
        <v>45583</v>
      </c>
    </row>
    <row r="9565" spans="1:1" ht="19.5" customHeight="1" x14ac:dyDescent="0.25">
      <c r="A9565" s="4">
        <v>45583</v>
      </c>
    </row>
    <row r="9566" spans="1:1" ht="19.5" customHeight="1" x14ac:dyDescent="0.25">
      <c r="A9566" s="4">
        <v>45583</v>
      </c>
    </row>
    <row r="9567" spans="1:1" ht="19.5" customHeight="1" x14ac:dyDescent="0.25">
      <c r="A9567" s="4">
        <v>45583</v>
      </c>
    </row>
    <row r="9568" spans="1:1" ht="19.5" customHeight="1" x14ac:dyDescent="0.25">
      <c r="A9568" s="4">
        <v>45583</v>
      </c>
    </row>
    <row r="9569" spans="1:1" ht="19.5" customHeight="1" x14ac:dyDescent="0.25">
      <c r="A9569" s="4">
        <v>45583</v>
      </c>
    </row>
    <row r="9570" spans="1:1" ht="19.5" customHeight="1" x14ac:dyDescent="0.25">
      <c r="A9570" s="4">
        <v>45583</v>
      </c>
    </row>
    <row r="9571" spans="1:1" ht="19.5" customHeight="1" x14ac:dyDescent="0.25">
      <c r="A9571" s="4">
        <v>45583</v>
      </c>
    </row>
    <row r="9572" spans="1:1" ht="19.5" customHeight="1" x14ac:dyDescent="0.25">
      <c r="A9572" s="4">
        <v>45583</v>
      </c>
    </row>
    <row r="9573" spans="1:1" ht="19.5" customHeight="1" x14ac:dyDescent="0.25">
      <c r="A9573" s="4">
        <v>45583</v>
      </c>
    </row>
    <row r="9574" spans="1:1" ht="19.5" customHeight="1" x14ac:dyDescent="0.25">
      <c r="A9574" s="4">
        <v>45583</v>
      </c>
    </row>
    <row r="9575" spans="1:1" ht="19.5" customHeight="1" x14ac:dyDescent="0.25">
      <c r="A9575" s="4">
        <v>45583</v>
      </c>
    </row>
    <row r="9576" spans="1:1" ht="19.5" customHeight="1" x14ac:dyDescent="0.25">
      <c r="A9576" s="4">
        <v>45583</v>
      </c>
    </row>
    <row r="9577" spans="1:1" ht="19.5" customHeight="1" x14ac:dyDescent="0.25">
      <c r="A9577" s="4">
        <v>45583</v>
      </c>
    </row>
    <row r="9578" spans="1:1" ht="19.5" customHeight="1" x14ac:dyDescent="0.25">
      <c r="A9578" s="4">
        <v>45583</v>
      </c>
    </row>
    <row r="9579" spans="1:1" ht="19.5" customHeight="1" x14ac:dyDescent="0.25">
      <c r="A9579" s="4">
        <v>45583</v>
      </c>
    </row>
    <row r="9580" spans="1:1" ht="19.5" customHeight="1" x14ac:dyDescent="0.25">
      <c r="A9580" s="4">
        <v>45583</v>
      </c>
    </row>
    <row r="9581" spans="1:1" ht="19.5" customHeight="1" x14ac:dyDescent="0.25">
      <c r="A9581" s="4">
        <v>45583</v>
      </c>
    </row>
    <row r="9582" spans="1:1" ht="19.5" customHeight="1" x14ac:dyDescent="0.25">
      <c r="A9582" s="4">
        <v>45583</v>
      </c>
    </row>
    <row r="9583" spans="1:1" ht="19.5" customHeight="1" x14ac:dyDescent="0.25">
      <c r="A9583" s="4">
        <v>45583</v>
      </c>
    </row>
    <row r="9584" spans="1:1" ht="19.5" customHeight="1" x14ac:dyDescent="0.25">
      <c r="A9584" s="4">
        <v>45583</v>
      </c>
    </row>
    <row r="9585" spans="1:1" ht="19.5" customHeight="1" x14ac:dyDescent="0.25">
      <c r="A9585" s="4">
        <v>45583</v>
      </c>
    </row>
    <row r="9586" spans="1:1" ht="19.5" customHeight="1" x14ac:dyDescent="0.25">
      <c r="A9586" s="4">
        <v>45583</v>
      </c>
    </row>
    <row r="9587" spans="1:1" ht="19.5" customHeight="1" x14ac:dyDescent="0.25">
      <c r="A9587" s="4">
        <v>45583</v>
      </c>
    </row>
    <row r="9588" spans="1:1" ht="19.5" customHeight="1" x14ac:dyDescent="0.25">
      <c r="A9588" s="4">
        <v>45583</v>
      </c>
    </row>
    <row r="9589" spans="1:1" ht="19.5" customHeight="1" x14ac:dyDescent="0.25">
      <c r="A9589" s="4">
        <v>45583</v>
      </c>
    </row>
    <row r="9590" spans="1:1" ht="19.5" customHeight="1" x14ac:dyDescent="0.25">
      <c r="A9590" s="4">
        <v>45583</v>
      </c>
    </row>
    <row r="9591" spans="1:1" ht="19.5" customHeight="1" x14ac:dyDescent="0.25">
      <c r="A9591" s="4">
        <v>45583</v>
      </c>
    </row>
    <row r="9592" spans="1:1" ht="19.5" customHeight="1" x14ac:dyDescent="0.25">
      <c r="A9592" s="4">
        <v>45583</v>
      </c>
    </row>
    <row r="9593" spans="1:1" ht="19.5" customHeight="1" x14ac:dyDescent="0.25">
      <c r="A9593" s="4">
        <v>45583</v>
      </c>
    </row>
    <row r="9594" spans="1:1" ht="19.5" customHeight="1" x14ac:dyDescent="0.25">
      <c r="A9594" s="4">
        <v>45583</v>
      </c>
    </row>
    <row r="9595" spans="1:1" ht="19.5" customHeight="1" x14ac:dyDescent="0.25">
      <c r="A9595" s="4">
        <v>45583</v>
      </c>
    </row>
    <row r="9596" spans="1:1" ht="19.5" customHeight="1" x14ac:dyDescent="0.25">
      <c r="A9596" s="4">
        <v>45583</v>
      </c>
    </row>
    <row r="9597" spans="1:1" ht="19.5" customHeight="1" x14ac:dyDescent="0.25">
      <c r="A9597" s="4">
        <v>45583</v>
      </c>
    </row>
    <row r="9598" spans="1:1" ht="19.5" customHeight="1" x14ac:dyDescent="0.25">
      <c r="A9598" s="4">
        <v>45583</v>
      </c>
    </row>
    <row r="9599" spans="1:1" ht="19.5" customHeight="1" x14ac:dyDescent="0.25">
      <c r="A9599" s="4">
        <v>45583</v>
      </c>
    </row>
    <row r="9600" spans="1:1" ht="19.5" customHeight="1" x14ac:dyDescent="0.25">
      <c r="A9600" s="4">
        <v>45583</v>
      </c>
    </row>
    <row r="9601" spans="1:1" ht="19.5" customHeight="1" x14ac:dyDescent="0.25">
      <c r="A9601" s="4">
        <v>45583</v>
      </c>
    </row>
    <row r="9602" spans="1:1" ht="19.5" customHeight="1" x14ac:dyDescent="0.25">
      <c r="A9602" s="4">
        <v>45583</v>
      </c>
    </row>
    <row r="9603" spans="1:1" ht="19.5" customHeight="1" x14ac:dyDescent="0.25">
      <c r="A9603" s="4">
        <v>45583</v>
      </c>
    </row>
    <row r="9604" spans="1:1" ht="19.5" customHeight="1" x14ac:dyDescent="0.25">
      <c r="A9604" s="4">
        <v>45583</v>
      </c>
    </row>
    <row r="9605" spans="1:1" ht="19.5" customHeight="1" x14ac:dyDescent="0.25">
      <c r="A9605" s="4">
        <v>45583</v>
      </c>
    </row>
    <row r="9606" spans="1:1" ht="19.5" customHeight="1" x14ac:dyDescent="0.25">
      <c r="A9606" s="4">
        <v>45583</v>
      </c>
    </row>
    <row r="9607" spans="1:1" ht="19.5" customHeight="1" x14ac:dyDescent="0.25">
      <c r="A9607" s="4">
        <v>45583</v>
      </c>
    </row>
    <row r="9608" spans="1:1" ht="19.5" customHeight="1" x14ac:dyDescent="0.25">
      <c r="A9608" s="4">
        <v>45583</v>
      </c>
    </row>
    <row r="9609" spans="1:1" ht="19.5" customHeight="1" x14ac:dyDescent="0.25">
      <c r="A9609" s="4">
        <v>45583</v>
      </c>
    </row>
    <row r="9610" spans="1:1" ht="19.5" customHeight="1" x14ac:dyDescent="0.25">
      <c r="A9610" s="4">
        <v>45583</v>
      </c>
    </row>
    <row r="9611" spans="1:1" ht="19.5" customHeight="1" x14ac:dyDescent="0.25">
      <c r="A9611" s="4">
        <v>45583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M372"/>
  <sheetViews>
    <sheetView tabSelected="1" topLeftCell="A94" zoomScaleNormal="100" workbookViewId="0">
      <selection activeCell="K111" sqref="K111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13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13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13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13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13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13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13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13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13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13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13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13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13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13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  <c r="M94" t="s">
        <v>1544</v>
      </c>
    </row>
    <row r="95" spans="1:13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13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2040</v>
      </c>
      <c r="F278" s="8">
        <f>(Daily_Cashbook[[#This Row],[Received Ammount office]]+Daily_Cashbook[[#This Row],[From Sales]]+Daily_Cashbook[[#This Row],[Coal Cost (Office)]])-Daily_Cashbook[[#This Row],[Vata Total Cost]]</f>
        <v>129760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15755</v>
      </c>
      <c r="F279" s="8">
        <f>(Daily_Cashbook[[#This Row],[Received Ammount office]]+Daily_Cashbook[[#This Row],[From Sales]]+Daily_Cashbook[[#This Row],[Coal Cost (Office)]])-Daily_Cashbook[[#This Row],[Vata Total Cost]]</f>
        <v>8695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6140</v>
      </c>
      <c r="F280" s="8">
        <f>(Daily_Cashbook[[#This Row],[Received Ammount office]]+Daily_Cashbook[[#This Row],[From Sales]]+Daily_Cashbook[[#This Row],[Coal Cost (Office)]])-Daily_Cashbook[[#This Row],[Vata Total Cost]]</f>
        <v>25160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5640</v>
      </c>
      <c r="F282" s="8">
        <f>(Daily_Cashbook[[#This Row],[Received Ammount office]]+Daily_Cashbook[[#This Row],[From Sales]]+Daily_Cashbook[[#This Row],[Coal Cost (Office)]])-Daily_Cashbook[[#This Row],[Vata Total Cost]]</f>
        <v>60260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2370</v>
      </c>
      <c r="F284" s="8">
        <f>(Daily_Cashbook[[#This Row],[Received Ammount office]]+Daily_Cashbook[[#This Row],[From Sales]]+Daily_Cashbook[[#This Row],[Coal Cost (Office)]])-Daily_Cashbook[[#This Row],[Vata Total Cost]]</f>
        <v>117210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6540</v>
      </c>
      <c r="F286" s="8">
        <f>(Daily_Cashbook[[#This Row],[Received Ammount office]]+Daily_Cashbook[[#This Row],[From Sales]]+Daily_Cashbook[[#This Row],[Coal Cost (Office)]])-Daily_Cashbook[[#This Row],[Vata Total Cost]]</f>
        <v>118360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3870</v>
      </c>
      <c r="F288" s="8">
        <f>(Daily_Cashbook[[#This Row],[Received Ammount office]]+Daily_Cashbook[[#This Row],[From Sales]]+Daily_Cashbook[[#This Row],[Coal Cost (Office)]])-Daily_Cashbook[[#This Row],[Vata Total Cost]]</f>
        <v>148730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4115</v>
      </c>
      <c r="F289" s="8">
        <f>(Daily_Cashbook[[#This Row],[Received Ammount office]]+Daily_Cashbook[[#This Row],[From Sales]]+Daily_Cashbook[[#This Row],[Coal Cost (Office)]])-Daily_Cashbook[[#This Row],[Vata Total Cost]]</f>
        <v>131485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11610</v>
      </c>
      <c r="F290" s="8">
        <f>(Daily_Cashbook[[#This Row],[Received Ammount office]]+Daily_Cashbook[[#This Row],[From Sales]]+Daily_Cashbook[[#This Row],[Coal Cost (Office)]])-Daily_Cashbook[[#This Row],[Vata Total Cost]]</f>
        <v>111680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15300</v>
      </c>
      <c r="F291" s="8">
        <f>(Daily_Cashbook[[#This Row],[Received Ammount office]]+Daily_Cashbook[[#This Row],[From Sales]]+Daily_Cashbook[[#This Row],[Coal Cost (Office)]])-Daily_Cashbook[[#This Row],[Vata Total Cost]]</f>
        <v>126900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1360</v>
      </c>
      <c r="F292" s="8">
        <f>(Daily_Cashbook[[#This Row],[Received Ammount office]]+Daily_Cashbook[[#This Row],[From Sales]]+Daily_Cashbook[[#This Row],[Coal Cost (Office)]])-Daily_Cashbook[[#This Row],[Vata Total Cost]]</f>
        <v>82480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150800</v>
      </c>
      <c r="E294" s="7">
        <f>SUMIFS(AMB_Bricks_Expance_Sheet[Amount],AMB_Bricks_Expance_Sheet[Date],Daily_Cashbook[[#This Row],[Date]])</f>
        <v>4510</v>
      </c>
      <c r="F294" s="8">
        <f>(Daily_Cashbook[[#This Row],[Received Ammount office]]+Daily_Cashbook[[#This Row],[From Sales]]+Daily_Cashbook[[#This Row],[Coal Cost (Office)]])-Daily_Cashbook[[#This Row],[Vata Total Cost]]</f>
        <v>146290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5860</v>
      </c>
      <c r="F295" s="8">
        <f>(Daily_Cashbook[[#This Row],[Received Ammount office]]+Daily_Cashbook[[#This Row],[From Sales]]+Daily_Cashbook[[#This Row],[Coal Cost (Office)]])-Daily_Cashbook[[#This Row],[Vata Total Cost]]</f>
        <v>32215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59440</v>
      </c>
      <c r="F296" s="8">
        <f>(Daily_Cashbook[[#This Row],[Received Ammount office]]+Daily_Cashbook[[#This Row],[From Sales]]+Daily_Cashbook[[#This Row],[Coal Cost (Office)]])-Daily_Cashbook[[#This Row],[Vata Total Cost]]</f>
        <v>29980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19376</v>
      </c>
      <c r="F297" s="8">
        <f>(Daily_Cashbook[[#This Row],[Received Ammount office]]+Daily_Cashbook[[#This Row],[From Sales]]+Daily_Cashbook[[#This Row],[Coal Cost (Office)]])-Daily_Cashbook[[#This Row],[Vata Total Cost]]</f>
        <v>75124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12745</v>
      </c>
      <c r="F298" s="8">
        <f>(Daily_Cashbook[[#This Row],[Received Ammount office]]+Daily_Cashbook[[#This Row],[From Sales]]+Daily_Cashbook[[#This Row],[Coal Cost (Office)]])-Daily_Cashbook[[#This Row],[Vata Total Cost]]</f>
        <v>41045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8360</v>
      </c>
      <c r="F300" s="8">
        <f>(Daily_Cashbook[[#This Row],[Received Ammount office]]+Daily_Cashbook[[#This Row],[From Sales]]+Daily_Cashbook[[#This Row],[Coal Cost (Office)]])-Daily_Cashbook[[#This Row],[Vata Total Cost]]</f>
        <v>56620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11380</v>
      </c>
      <c r="F301" s="8">
        <f>(Daily_Cashbook[[#This Row],[Received Ammount office]]+Daily_Cashbook[[#This Row],[From Sales]]+Daily_Cashbook[[#This Row],[Coal Cost (Office)]])-Daily_Cashbook[[#This Row],[Vata Total Cost]]</f>
        <v>63420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48020</v>
      </c>
      <c r="F302" s="8">
        <f>(Daily_Cashbook[[#This Row],[Received Ammount office]]+Daily_Cashbook[[#This Row],[From Sales]]+Daily_Cashbook[[#This Row],[Coal Cost (Office)]])-Daily_Cashbook[[#This Row],[Vata Total Cost]]</f>
        <v>120780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11340</v>
      </c>
      <c r="F303" s="8">
        <f>(Daily_Cashbook[[#This Row],[Received Ammount office]]+Daily_Cashbook[[#This Row],[From Sales]]+Daily_Cashbook[[#This Row],[Coal Cost (Office)]])-Daily_Cashbook[[#This Row],[Vata Total Cost]]</f>
        <v>2995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27380</v>
      </c>
      <c r="F304" s="8">
        <f>(Daily_Cashbook[[#This Row],[Received Ammount office]]+Daily_Cashbook[[#This Row],[From Sales]]+Daily_Cashbook[[#This Row],[Coal Cost (Office)]])-Daily_Cashbook[[#This Row],[Vata Total Cost]]</f>
        <v>10570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151830</v>
      </c>
      <c r="E305" s="7">
        <f>SUMIFS(AMB_Bricks_Expance_Sheet[Amount],AMB_Bricks_Expance_Sheet[Date],Daily_Cashbook[[#This Row],[Date]])</f>
        <v>17750</v>
      </c>
      <c r="F305" s="8">
        <f>(Daily_Cashbook[[#This Row],[Received Ammount office]]+Daily_Cashbook[[#This Row],[From Sales]]+Daily_Cashbook[[#This Row],[Coal Cost (Office)]])-Daily_Cashbook[[#This Row],[Vata Total Cost]]</f>
        <v>134080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25680</v>
      </c>
      <c r="F306" s="8">
        <f>(Daily_Cashbook[[#This Row],[Received Ammount office]]+Daily_Cashbook[[#This Row],[From Sales]]+Daily_Cashbook[[#This Row],[Coal Cost (Office)]])-Daily_Cashbook[[#This Row],[Vata Total Cost]]</f>
        <v>71050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49245</v>
      </c>
      <c r="F307" s="8">
        <f>(Daily_Cashbook[[#This Row],[Received Ammount office]]+Daily_Cashbook[[#This Row],[From Sales]]+Daily_Cashbook[[#This Row],[Coal Cost (Office)]])-Daily_Cashbook[[#This Row],[Vata Total Cost]]</f>
        <v>3255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31900</v>
      </c>
      <c r="E308" s="7">
        <f>SUMIFS(AMB_Bricks_Expance_Sheet[Amount],AMB_Bricks_Expance_Sheet[Date],Daily_Cashbook[[#This Row],[Date]])</f>
        <v>16460</v>
      </c>
      <c r="F308" s="8">
        <f>(Daily_Cashbook[[#This Row],[Received Ammount office]]+Daily_Cashbook[[#This Row],[From Sales]]+Daily_Cashbook[[#This Row],[Coal Cost (Office)]])-Daily_Cashbook[[#This Row],[Vata Total Cost]]</f>
        <v>15440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34030</v>
      </c>
      <c r="E309" s="7">
        <f>SUMIFS(AMB_Bricks_Expance_Sheet[Amount],AMB_Bricks_Expance_Sheet[Date],Daily_Cashbook[[#This Row],[Date]])</f>
        <v>14180</v>
      </c>
      <c r="F309" s="8">
        <f>(Daily_Cashbook[[#This Row],[Received Ammount office]]+Daily_Cashbook[[#This Row],[From Sales]]+Daily_Cashbook[[#This Row],[Coal Cost (Office)]])-Daily_Cashbook[[#This Row],[Vata Total Cost]]</f>
        <v>19850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34550</v>
      </c>
      <c r="E310" s="7">
        <f>SUMIFS(AMB_Bricks_Expance_Sheet[Amount],AMB_Bricks_Expance_Sheet[Date],Daily_Cashbook[[#This Row],[Date]])</f>
        <v>5520</v>
      </c>
      <c r="F310" s="8">
        <f>(Daily_Cashbook[[#This Row],[Received Ammount office]]+Daily_Cashbook[[#This Row],[From Sales]]+Daily_Cashbook[[#This Row],[Coal Cost (Office)]])-Daily_Cashbook[[#This Row],[Vata Total Cost]]</f>
        <v>29030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59600</v>
      </c>
      <c r="E311" s="7">
        <f>SUMIFS(AMB_Bricks_Expance_Sheet[Amount],AMB_Bricks_Expance_Sheet[Date],Daily_Cashbook[[#This Row],[Date]])</f>
        <v>35320</v>
      </c>
      <c r="F311" s="8">
        <f>(Daily_Cashbook[[#This Row],[Received Ammount office]]+Daily_Cashbook[[#This Row],[From Sales]]+Daily_Cashbook[[#This Row],[Coal Cost (Office)]])-Daily_Cashbook[[#This Row],[Vata Total Cost]]</f>
        <v>24280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8100</v>
      </c>
      <c r="E312" s="7">
        <f>SUMIFS(AMB_Bricks_Expance_Sheet[Amount],AMB_Bricks_Expance_Sheet[Date],Daily_Cashbook[[#This Row],[Date]])</f>
        <v>2040</v>
      </c>
      <c r="F312" s="8">
        <f>(Daily_Cashbook[[#This Row],[Received Ammount office]]+Daily_Cashbook[[#This Row],[From Sales]]+Daily_Cashbook[[#This Row],[Coal Cost (Office)]])-Daily_Cashbook[[#This Row],[Vata Total Cost]]</f>
        <v>6060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173600</v>
      </c>
      <c r="E313" s="7">
        <f>SUMIFS(AMB_Bricks_Expance_Sheet[Amount],AMB_Bricks_Expance_Sheet[Date],Daily_Cashbook[[#This Row],[Date]])</f>
        <v>11300</v>
      </c>
      <c r="F313" s="8">
        <f>(Daily_Cashbook[[#This Row],[Received Ammount office]]+Daily_Cashbook[[#This Row],[From Sales]]+Daily_Cashbook[[#This Row],[Coal Cost (Office)]])-Daily_Cashbook[[#This Row],[Vata Total Cost]]</f>
        <v>162300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255740</v>
      </c>
      <c r="E314" s="7">
        <f>SUMIFS(AMB_Bricks_Expance_Sheet[Amount],AMB_Bricks_Expance_Sheet[Date],Daily_Cashbook[[#This Row],[Date]])</f>
        <v>2740</v>
      </c>
      <c r="F314" s="8">
        <f>(Daily_Cashbook[[#This Row],[Received Ammount office]]+Daily_Cashbook[[#This Row],[From Sales]]+Daily_Cashbook[[#This Row],[Coal Cost (Office)]])-Daily_Cashbook[[#This Row],[Vata Total Cost]]</f>
        <v>253000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45000</v>
      </c>
      <c r="E315" s="7">
        <f>SUMIFS(AMB_Bricks_Expance_Sheet[Amount],AMB_Bricks_Expance_Sheet[Date],Daily_Cashbook[[#This Row],[Date]])</f>
        <v>2600</v>
      </c>
      <c r="F315" s="8">
        <f>(Daily_Cashbook[[#This Row],[Received Ammount office]]+Daily_Cashbook[[#This Row],[From Sales]]+Daily_Cashbook[[#This Row],[Coal Cost (Office)]])-Daily_Cashbook[[#This Row],[Vata Total Cost]]</f>
        <v>42400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86850</v>
      </c>
      <c r="E316" s="7">
        <f>SUMIFS(AMB_Bricks_Expance_Sheet[Amount],AMB_Bricks_Expance_Sheet[Date],Daily_Cashbook[[#This Row],[Date]])</f>
        <v>17900</v>
      </c>
      <c r="F316" s="8">
        <f>(Daily_Cashbook[[#This Row],[Received Ammount office]]+Daily_Cashbook[[#This Row],[From Sales]]+Daily_Cashbook[[#This Row],[Coal Cost (Office)]])-Daily_Cashbook[[#This Row],[Vata Total Cost]]</f>
        <v>68950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45750</v>
      </c>
      <c r="E317" s="7">
        <f>SUMIFS(AMB_Bricks_Expance_Sheet[Amount],AMB_Bricks_Expance_Sheet[Date],Daily_Cashbook[[#This Row],[Date]])</f>
        <v>43250</v>
      </c>
      <c r="F317" s="8">
        <f>(Daily_Cashbook[[#This Row],[Received Ammount office]]+Daily_Cashbook[[#This Row],[From Sales]]+Daily_Cashbook[[#This Row],[Coal Cost (Office)]])-Daily_Cashbook[[#This Row],[Vata Total Cost]]</f>
        <v>2500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165890</v>
      </c>
      <c r="E318" s="7">
        <f>SUMIFS(AMB_Bricks_Expance_Sheet[Amount],AMB_Bricks_Expance_Sheet[Date],Daily_Cashbook[[#This Row],[Date]])</f>
        <v>6740</v>
      </c>
      <c r="F318" s="8">
        <f>(Daily_Cashbook[[#This Row],[Received Ammount office]]+Daily_Cashbook[[#This Row],[From Sales]]+Daily_Cashbook[[#This Row],[Coal Cost (Office)]])-Daily_Cashbook[[#This Row],[Vata Total Cost]]</f>
        <v>159150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80600</v>
      </c>
      <c r="E319" s="7">
        <f>SUMIFS(AMB_Bricks_Expance_Sheet[Amount],AMB_Bricks_Expance_Sheet[Date],Daily_Cashbook[[#This Row],[Date]])</f>
        <v>11190</v>
      </c>
      <c r="F319" s="8">
        <f>(Daily_Cashbook[[#This Row],[Received Ammount office]]+Daily_Cashbook[[#This Row],[From Sales]]+Daily_Cashbook[[#This Row],[Coal Cost (Office)]])-Daily_Cashbook[[#This Row],[Vata Total Cost]]</f>
        <v>69410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113200</v>
      </c>
      <c r="E320" s="7">
        <f>SUMIFS(AMB_Bricks_Expance_Sheet[Amount],AMB_Bricks_Expance_Sheet[Date],Daily_Cashbook[[#This Row],[Date]])</f>
        <v>1240</v>
      </c>
      <c r="F320" s="8">
        <f>(Daily_Cashbook[[#This Row],[Received Ammount office]]+Daily_Cashbook[[#This Row],[From Sales]]+Daily_Cashbook[[#This Row],[Coal Cost (Office)]])-Daily_Cashbook[[#This Row],[Vata Total Cost]]</f>
        <v>111960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99550</v>
      </c>
      <c r="E321" s="7">
        <f>SUMIFS(AMB_Bricks_Expance_Sheet[Amount],AMB_Bricks_Expance_Sheet[Date],Daily_Cashbook[[#This Row],[Date]])</f>
        <v>35150</v>
      </c>
      <c r="F321" s="8">
        <f>(Daily_Cashbook[[#This Row],[Received Ammount office]]+Daily_Cashbook[[#This Row],[From Sales]]+Daily_Cashbook[[#This Row],[Coal Cost (Office)]])-Daily_Cashbook[[#This Row],[Vata Total Cost]]</f>
        <v>64400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119200</v>
      </c>
      <c r="E322" s="7">
        <f>SUMIFS(AMB_Bricks_Expance_Sheet[Amount],AMB_Bricks_Expance_Sheet[Date],Daily_Cashbook[[#This Row],[Date]])</f>
        <v>11890</v>
      </c>
      <c r="F322" s="8">
        <f>(Daily_Cashbook[[#This Row],[Received Ammount office]]+Daily_Cashbook[[#This Row],[From Sales]]+Daily_Cashbook[[#This Row],[Coal Cost (Office)]])-Daily_Cashbook[[#This Row],[Vata Total Cost]]</f>
        <v>107310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89800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89800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265950</v>
      </c>
      <c r="E324" s="7">
        <f>SUMIFS(AMB_Bricks_Expance_Sheet[Amount],AMB_Bricks_Expance_Sheet[Date],Daily_Cashbook[[#This Row],[Date]])</f>
        <v>23660</v>
      </c>
      <c r="F324" s="8">
        <f>(Daily_Cashbook[[#This Row],[Received Ammount office]]+Daily_Cashbook[[#This Row],[From Sales]]+Daily_Cashbook[[#This Row],[Coal Cost (Office)]])-Daily_Cashbook[[#This Row],[Vata Total Cost]]</f>
        <v>242290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401840</v>
      </c>
      <c r="E325" s="7">
        <f>SUMIFS(AMB_Bricks_Expance_Sheet[Amount],AMB_Bricks_Expance_Sheet[Date],Daily_Cashbook[[#This Row],[Date]])</f>
        <v>9500</v>
      </c>
      <c r="F325" s="8">
        <f>(Daily_Cashbook[[#This Row],[Received Ammount office]]+Daily_Cashbook[[#This Row],[From Sales]]+Daily_Cashbook[[#This Row],[Coal Cost (Office)]])-Daily_Cashbook[[#This Row],[Vata Total Cost]]</f>
        <v>392340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180300</v>
      </c>
      <c r="E326" s="7">
        <f>SUMIFS(AMB_Bricks_Expance_Sheet[Amount],AMB_Bricks_Expance_Sheet[Date],Daily_Cashbook[[#This Row],[Date]])</f>
        <v>15560</v>
      </c>
      <c r="F326" s="8">
        <f>(Daily_Cashbook[[#This Row],[Received Ammount office]]+Daily_Cashbook[[#This Row],[From Sales]]+Daily_Cashbook[[#This Row],[Coal Cost (Office)]])-Daily_Cashbook[[#This Row],[Vata Total Cost]]</f>
        <v>164740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77650</v>
      </c>
      <c r="E327" s="7">
        <f>SUMIFS(AMB_Bricks_Expance_Sheet[Amount],AMB_Bricks_Expance_Sheet[Date],Daily_Cashbook[[#This Row],[Date]])</f>
        <v>7300</v>
      </c>
      <c r="F327" s="8">
        <f>(Daily_Cashbook[[#This Row],[Received Ammount office]]+Daily_Cashbook[[#This Row],[From Sales]]+Daily_Cashbook[[#This Row],[Coal Cost (Office)]])-Daily_Cashbook[[#This Row],[Vata Total Cost]]</f>
        <v>70350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172900</v>
      </c>
      <c r="E328" s="7">
        <f>SUMIFS(AMB_Bricks_Expance_Sheet[Amount],AMB_Bricks_Expance_Sheet[Date],Daily_Cashbook[[#This Row],[Date]])</f>
        <v>20576</v>
      </c>
      <c r="F328" s="8">
        <f>(Daily_Cashbook[[#This Row],[Received Ammount office]]+Daily_Cashbook[[#This Row],[From Sales]]+Daily_Cashbook[[#This Row],[Coal Cost (Office)]])-Daily_Cashbook[[#This Row],[Vata Total Cost]]</f>
        <v>152324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78200</v>
      </c>
      <c r="E329" s="7">
        <f>SUMIFS(AMB_Bricks_Expance_Sheet[Amount],AMB_Bricks_Expance_Sheet[Date],Daily_Cashbook[[#This Row],[Date]])</f>
        <v>8250</v>
      </c>
      <c r="F329" s="8">
        <f>(Daily_Cashbook[[#This Row],[Received Ammount office]]+Daily_Cashbook[[#This Row],[From Sales]]+Daily_Cashbook[[#This Row],[Coal Cost (Office)]])-Daily_Cashbook[[#This Row],[Vata Total Cost]]</f>
        <v>69950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63750</v>
      </c>
      <c r="E330" s="7">
        <f>SUMIFS(AMB_Bricks_Expance_Sheet[Amount],AMB_Bricks_Expance_Sheet[Date],Daily_Cashbook[[#This Row],[Date]])</f>
        <v>6840</v>
      </c>
      <c r="F330" s="8">
        <f>(Daily_Cashbook[[#This Row],[Received Ammount office]]+Daily_Cashbook[[#This Row],[From Sales]]+Daily_Cashbook[[#This Row],[Coal Cost (Office)]])-Daily_Cashbook[[#This Row],[Vata Total Cost]]</f>
        <v>56910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70500</v>
      </c>
      <c r="E331" s="7">
        <f>SUMIFS(AMB_Bricks_Expance_Sheet[Amount],AMB_Bricks_Expance_Sheet[Date],Daily_Cashbook[[#This Row],[Date]])</f>
        <v>17510</v>
      </c>
      <c r="F331" s="8">
        <f>(Daily_Cashbook[[#This Row],[Received Ammount office]]+Daily_Cashbook[[#This Row],[From Sales]]+Daily_Cashbook[[#This Row],[Coal Cost (Office)]])-Daily_Cashbook[[#This Row],[Vata Total Cost]]</f>
        <v>52990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193200</v>
      </c>
      <c r="E332" s="7">
        <f>SUMIFS(AMB_Bricks_Expance_Sheet[Amount],AMB_Bricks_Expance_Sheet[Date],Daily_Cashbook[[#This Row],[Date]])</f>
        <v>12240</v>
      </c>
      <c r="F332" s="8">
        <f>(Daily_Cashbook[[#This Row],[Received Ammount office]]+Daily_Cashbook[[#This Row],[From Sales]]+Daily_Cashbook[[#This Row],[Coal Cost (Office)]])-Daily_Cashbook[[#This Row],[Vata Total Cost]]</f>
        <v>180960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112800</v>
      </c>
      <c r="E335" s="7">
        <f>SUMIFS(AMB_Bricks_Expance_Sheet[Amount],AMB_Bricks_Expance_Sheet[Date],Daily_Cashbook[[#This Row],[Date]])</f>
        <v>29065</v>
      </c>
      <c r="F335" s="8">
        <f>(Daily_Cashbook[[#This Row],[Received Ammount office]]+Daily_Cashbook[[#This Row],[From Sales]]+Daily_Cashbook[[#This Row],[Coal Cost (Office)]])-Daily_Cashbook[[#This Row],[Vata Total Cost]]</f>
        <v>83735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125400</v>
      </c>
      <c r="E336" s="7">
        <f>SUMIFS(AMB_Bricks_Expance_Sheet[Amount],AMB_Bricks_Expance_Sheet[Date],Daily_Cashbook[[#This Row],[Date]])</f>
        <v>22410</v>
      </c>
      <c r="F336" s="8">
        <f>(Daily_Cashbook[[#This Row],[Received Ammount office]]+Daily_Cashbook[[#This Row],[From Sales]]+Daily_Cashbook[[#This Row],[Coal Cost (Office)]])-Daily_Cashbook[[#This Row],[Vata Total Cost]]</f>
        <v>102990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67500</v>
      </c>
      <c r="E338" s="7">
        <f>SUMIFS(AMB_Bricks_Expance_Sheet[Amount],AMB_Bricks_Expance_Sheet[Date],Daily_Cashbook[[#This Row],[Date]])</f>
        <v>24670</v>
      </c>
      <c r="F338" s="8">
        <f>(Daily_Cashbook[[#This Row],[Received Ammount office]]+Daily_Cashbook[[#This Row],[From Sales]]+Daily_Cashbook[[#This Row],[Coal Cost (Office)]])-Daily_Cashbook[[#This Row],[Vata Total Cost]]</f>
        <v>42830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120100</v>
      </c>
      <c r="E339" s="7">
        <f>SUMIFS(AMB_Bricks_Expance_Sheet[Amount],AMB_Bricks_Expance_Sheet[Date],Daily_Cashbook[[#This Row],[Date]])</f>
        <v>3860</v>
      </c>
      <c r="F339" s="8">
        <f>(Daily_Cashbook[[#This Row],[Received Ammount office]]+Daily_Cashbook[[#This Row],[From Sales]]+Daily_Cashbook[[#This Row],[Coal Cost (Office)]])-Daily_Cashbook[[#This Row],[Vata Total Cost]]</f>
        <v>116240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59000</v>
      </c>
      <c r="E340" s="7">
        <f>SUMIFS(AMB_Bricks_Expance_Sheet[Amount],AMB_Bricks_Expance_Sheet[Date],Daily_Cashbook[[#This Row],[Date]])</f>
        <v>4640</v>
      </c>
      <c r="F340" s="8">
        <f>(Daily_Cashbook[[#This Row],[Received Ammount office]]+Daily_Cashbook[[#This Row],[From Sales]]+Daily_Cashbook[[#This Row],[Coal Cost (Office)]])-Daily_Cashbook[[#This Row],[Vata Total Cost]]</f>
        <v>54360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22500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22500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71000</v>
      </c>
      <c r="E342" s="7">
        <f>SUMIFS(AMB_Bricks_Expance_Sheet[Amount],AMB_Bricks_Expance_Sheet[Date],Daily_Cashbook[[#This Row],[Date]])</f>
        <v>2040</v>
      </c>
      <c r="F342" s="8">
        <f>(Daily_Cashbook[[#This Row],[Received Ammount office]]+Daily_Cashbook[[#This Row],[From Sales]]+Daily_Cashbook[[#This Row],[Coal Cost (Office)]])-Daily_Cashbook[[#This Row],[Vata Total Cost]]</f>
        <v>68960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63400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63400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48900</v>
      </c>
      <c r="E344" s="7">
        <f>SUMIFS(AMB_Bricks_Expance_Sheet[Amount],AMB_Bricks_Expance_Sheet[Date],Daily_Cashbook[[#This Row],[Date]])</f>
        <v>8140</v>
      </c>
      <c r="F344" s="8">
        <f>(Daily_Cashbook[[#This Row],[Received Ammount office]]+Daily_Cashbook[[#This Row],[From Sales]]+Daily_Cashbook[[#This Row],[Coal Cost (Office)]])-Daily_Cashbook[[#This Row],[Vata Total Cost]]</f>
        <v>40760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43500</v>
      </c>
      <c r="E345" s="7">
        <f>SUMIFS(AMB_Bricks_Expance_Sheet[Amount],AMB_Bricks_Expance_Sheet[Date],Daily_Cashbook[[#This Row],[Date]])</f>
        <v>5600</v>
      </c>
      <c r="F345" s="8">
        <f>(Daily_Cashbook[[#This Row],[Received Ammount office]]+Daily_Cashbook[[#This Row],[From Sales]]+Daily_Cashbook[[#This Row],[Coal Cost (Office)]])-Daily_Cashbook[[#This Row],[Vata Total Cost]]</f>
        <v>37900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30800</v>
      </c>
      <c r="E346" s="7">
        <f>SUMIFS(AMB_Bricks_Expance_Sheet[Amount],AMB_Bricks_Expance_Sheet[Date],Daily_Cashbook[[#This Row],[Date]])</f>
        <v>1720</v>
      </c>
      <c r="F346" s="8">
        <f>(Daily_Cashbook[[#This Row],[Received Ammount office]]+Daily_Cashbook[[#This Row],[From Sales]]+Daily_Cashbook[[#This Row],[Coal Cost (Office)]])-Daily_Cashbook[[#This Row],[Vata Total Cost]]</f>
        <v>29080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116800</v>
      </c>
      <c r="E347" s="7">
        <f>SUMIFS(AMB_Bricks_Expance_Sheet[Amount],AMB_Bricks_Expance_Sheet[Date],Daily_Cashbook[[#This Row],[Date]])</f>
        <v>69460</v>
      </c>
      <c r="F347" s="8">
        <f>(Daily_Cashbook[[#This Row],[Received Ammount office]]+Daily_Cashbook[[#This Row],[From Sales]]+Daily_Cashbook[[#This Row],[Coal Cost (Office)]])-Daily_Cashbook[[#This Row],[Vata Total Cost]]</f>
        <v>47340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54000</v>
      </c>
      <c r="E348" s="7">
        <f>SUMIFS(AMB_Bricks_Expance_Sheet[Amount],AMB_Bricks_Expance_Sheet[Date],Daily_Cashbook[[#This Row],[Date]])</f>
        <v>6240</v>
      </c>
      <c r="F348" s="8">
        <f>(Daily_Cashbook[[#This Row],[Received Ammount office]]+Daily_Cashbook[[#This Row],[From Sales]]+Daily_Cashbook[[#This Row],[Coal Cost (Office)]])-Daily_Cashbook[[#This Row],[Vata Total Cost]]</f>
        <v>47760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159850</v>
      </c>
      <c r="E349" s="7">
        <f>SUMIFS(AMB_Bricks_Expance_Sheet[Amount],AMB_Bricks_Expance_Sheet[Date],Daily_Cashbook[[#This Row],[Date]])</f>
        <v>1650</v>
      </c>
      <c r="F349" s="8">
        <f>(Daily_Cashbook[[#This Row],[Received Ammount office]]+Daily_Cashbook[[#This Row],[From Sales]]+Daily_Cashbook[[#This Row],[Coal Cost (Office)]])-Daily_Cashbook[[#This Row],[Vata Total Cost]]</f>
        <v>158200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69250</v>
      </c>
      <c r="E350" s="7">
        <f>SUMIFS(AMB_Bricks_Expance_Sheet[Amount],AMB_Bricks_Expance_Sheet[Date],Daily_Cashbook[[#This Row],[Date]])</f>
        <v>3390</v>
      </c>
      <c r="F350" s="8">
        <f>(Daily_Cashbook[[#This Row],[Received Ammount office]]+Daily_Cashbook[[#This Row],[From Sales]]+Daily_Cashbook[[#This Row],[Coal Cost (Office)]])-Daily_Cashbook[[#This Row],[Vata Total Cost]]</f>
        <v>65860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146220</v>
      </c>
      <c r="E351" s="7">
        <f>SUMIFS(AMB_Bricks_Expance_Sheet[Amount],AMB_Bricks_Expance_Sheet[Date],Daily_Cashbook[[#This Row],[Date]])</f>
        <v>10130</v>
      </c>
      <c r="F351" s="8">
        <f>(Daily_Cashbook[[#This Row],[Received Ammount office]]+Daily_Cashbook[[#This Row],[From Sales]]+Daily_Cashbook[[#This Row],[Coal Cost (Office)]])-Daily_Cashbook[[#This Row],[Vata Total Cost]]</f>
        <v>136090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22000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22000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47179.6</v>
      </c>
      <c r="E354" s="7">
        <f>SUMIFS(AMB_Bricks_Expance_Sheet[Amount],AMB_Bricks_Expance_Sheet[Date],Daily_Cashbook[[#This Row],[Date]])</f>
        <v>21370</v>
      </c>
      <c r="F354" s="8">
        <f>(Daily_Cashbook[[#This Row],[Received Ammount office]]+Daily_Cashbook[[#This Row],[From Sales]]+Daily_Cashbook[[#This Row],[Coal Cost (Office)]])-Daily_Cashbook[[#This Row],[Vata Total Cost]]</f>
        <v>25809.599999999999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38500</v>
      </c>
      <c r="E355" s="7">
        <f>SUMIFS(AMB_Bricks_Expance_Sheet[Amount],AMB_Bricks_Expance_Sheet[Date],Daily_Cashbook[[#This Row],[Date]])</f>
        <v>6000</v>
      </c>
      <c r="F355" s="8">
        <f>(Daily_Cashbook[[#This Row],[Received Ammount office]]+Daily_Cashbook[[#This Row],[From Sales]]+Daily_Cashbook[[#This Row],[Coal Cost (Office)]])-Daily_Cashbook[[#This Row],[Vata Total Cost]]</f>
        <v>32500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44082944.702</v>
      </c>
      <c r="E368" s="16">
        <f>SUBTOTAL(109,Daily_Cashbook[Vata Total Cost])</f>
        <v>39673585</v>
      </c>
      <c r="F368" s="17">
        <f>SUBTOTAL(109,Daily_Cashbook[Return to Office])</f>
        <v>15358557.702</v>
      </c>
      <c r="G368" s="51"/>
    </row>
    <row r="372" spans="4:4" ht="21.75" customHeight="1" x14ac:dyDescent="0.25">
      <c r="D372" s="14">
        <f>SUM(Daily_Cashbook[[#Totals],[Received Ammount office]:[Coal Cost (Office)]])-Daily_Cashbook[[#Totals],[Return to Office]]</f>
        <v>-4409359.7019999996</v>
      </c>
    </row>
  </sheetData>
  <conditionalFormatting sqref="C3:C367">
    <cfRule type="expression" dxfId="1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3" t="s">
        <v>1524</v>
      </c>
      <c r="J18" s="74" t="s">
        <v>1525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2023-05-26T16:21:29Z</cp:lastPrinted>
  <dcterms:created xsi:type="dcterms:W3CDTF">2022-10-23T12:17:36Z</dcterms:created>
  <dcterms:modified xsi:type="dcterms:W3CDTF">2024-10-19T07:45:06Z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