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A98C4EB1-9772-40DD-9A8C-A09C3CCA9594}" xr6:coauthVersionLast="47" xr6:coauthVersionMax="47" xr10:uidLastSave="{00000000-0000-0000-0000-000000000000}"/>
  <bookViews>
    <workbookView xWindow="-120" yWindow="-120" windowWidth="29040" windowHeight="15720" tabRatio="712" activeTab="4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103" i="8" l="1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H9105" i="8" s="1"/>
  <c r="J9106" i="8"/>
  <c r="L9106" i="8" s="1"/>
  <c r="J9107" i="8"/>
  <c r="L9107" i="8" s="1"/>
  <c r="J9108" i="8"/>
  <c r="L9108" i="8" s="1"/>
  <c r="J9109" i="8"/>
  <c r="L9109" i="8" s="1"/>
  <c r="H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J9100" i="8"/>
  <c r="J9101" i="8"/>
  <c r="J9102" i="8"/>
  <c r="L9099" i="8"/>
  <c r="L9100" i="8"/>
  <c r="L9101" i="8"/>
  <c r="L9102" i="8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J9091" i="8"/>
  <c r="L9091" i="8" s="1"/>
  <c r="J9092" i="8"/>
  <c r="L9092" i="8" s="1"/>
  <c r="J9093" i="8"/>
  <c r="L9093" i="8" s="1"/>
  <c r="J9094" i="8"/>
  <c r="L9094" i="8" s="1"/>
  <c r="J9095" i="8"/>
  <c r="L9095" i="8" s="1"/>
  <c r="L9090" i="8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J9085" i="8"/>
  <c r="L9085" i="8" s="1"/>
  <c r="J9086" i="8"/>
  <c r="L9086" i="8" s="1"/>
  <c r="J9087" i="8"/>
  <c r="L9087" i="8" s="1"/>
  <c r="L9084" i="8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J9055" i="8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L9054" i="8"/>
  <c r="H9054" i="8" s="1"/>
  <c r="L9055" i="8"/>
  <c r="H9055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J9047" i="8"/>
  <c r="J9048" i="8"/>
  <c r="L9048" i="8" s="1"/>
  <c r="J9049" i="8"/>
  <c r="L9049" i="8" s="1"/>
  <c r="H9049" i="8" s="1"/>
  <c r="L9046" i="8"/>
  <c r="H9046" i="8" s="1"/>
  <c r="L9047" i="8"/>
  <c r="H9047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J9031" i="8"/>
  <c r="L9031" i="8" s="1"/>
  <c r="H9031" i="8" s="1"/>
  <c r="J9032" i="8"/>
  <c r="L9032" i="8" s="1"/>
  <c r="H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L9030" i="8"/>
  <c r="H9030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J9006" i="8"/>
  <c r="J9007" i="8"/>
  <c r="J9008" i="8"/>
  <c r="L9008" i="8" s="1"/>
  <c r="H9008" i="8" s="1"/>
  <c r="J9009" i="8"/>
  <c r="L9009" i="8" s="1"/>
  <c r="H9009" i="8" s="1"/>
  <c r="J9010" i="8"/>
  <c r="L9010" i="8" s="1"/>
  <c r="J9011" i="8"/>
  <c r="L9011" i="8" s="1"/>
  <c r="J9012" i="8"/>
  <c r="L9012" i="8" s="1"/>
  <c r="L9005" i="8"/>
  <c r="H9005" i="8" s="1"/>
  <c r="L9006" i="8"/>
  <c r="H9006" i="8" s="1"/>
  <c r="L9007" i="8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J8999" i="8"/>
  <c r="L8999" i="8" s="1"/>
  <c r="J9000" i="8"/>
  <c r="L9000" i="8" s="1"/>
  <c r="J9001" i="8"/>
  <c r="L9001" i="8" s="1"/>
  <c r="L8998" i="8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J8988" i="8"/>
  <c r="J8989" i="8"/>
  <c r="J8990" i="8"/>
  <c r="L8990" i="8" s="1"/>
  <c r="H8990" i="8" s="1"/>
  <c r="L8987" i="8"/>
  <c r="H8987" i="8" s="1"/>
  <c r="L8988" i="8"/>
  <c r="H8988" i="8" s="1"/>
  <c r="L8989" i="8"/>
  <c r="H8989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J8965" i="8"/>
  <c r="J8966" i="8"/>
  <c r="J8967" i="8"/>
  <c r="L8964" i="8"/>
  <c r="H8964" i="8" s="1"/>
  <c r="L8965" i="8"/>
  <c r="H8965" i="8" s="1"/>
  <c r="L8966" i="8"/>
  <c r="H8966" i="8" s="1"/>
  <c r="L8967" i="8"/>
  <c r="H8967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H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H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H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J8862" i="8"/>
  <c r="L8862" i="8" s="1"/>
  <c r="H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L8861" i="8"/>
  <c r="H8861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H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H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L8704" i="8"/>
  <c r="H8704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H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9108" i="8" l="1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D5" i="4"/>
  <c r="I10" i="8"/>
  <c r="I11" i="8"/>
  <c r="I12" i="8"/>
  <c r="I13" i="8"/>
  <c r="I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<sst xmlns="http://schemas.openxmlformats.org/spreadsheetml/2006/main" count="59749" uniqueCount="1535">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</sst>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112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11">
      <pivotArea outline="0" collapsedLevelsAreSubtotals="1" fieldPosition="0"/>
    </format>
    <format dxfId="110">
      <pivotArea field="1" type="button" dataOnly="0" labelOnly="1" outline="0" axis="axisRow" fieldPosition="0"/>
    </format>
    <format dxfId="109">
      <pivotArea dataOnly="0" labelOnly="1" outline="0" axis="axisValues" fieldPosition="0"/>
    </format>
    <format dxfId="108">
      <pivotArea field="1" type="button" dataOnly="0" labelOnly="1" outline="0" axis="axisRow" fieldPosition="0"/>
    </format>
    <format dxfId="10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6" dataDxfId="105">
  <autoFilter ref="A1:E1328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96"/>
    <tableColumn id="2" xr3:uid="{8E7F78D7-6795-4DFF-99A1-E76172D2FD01}" name="Sardar_Name" dataDxfId="95"/>
    <tableColumn id="3" xr3:uid="{65D1F838-35C1-40A7-A78D-785E7BCA7F39}" name="1no" totalsRowFunction="sum" dataDxfId="94" totalsRowDxfId="93"/>
    <tableColumn id="4" xr3:uid="{559E26B9-3495-4D65-8B58-156F9DD1B792}" name="Picket" totalsRowFunction="sum" dataDxfId="92" totalsRowDxfId="91"/>
    <tableColumn id="5" xr3:uid="{1E36ECE3-2CAE-42EE-B013-35DF5E312612}" name="2no" totalsRowFunction="sum" dataDxfId="90" totalsRowDxfId="89"/>
    <tableColumn id="6" xr3:uid="{DD602FC9-FF56-482B-A841-DE3C9712E9D6}" name="Kara" totalsRowFunction="sum" dataDxfId="88" totalsRowDxfId="87"/>
    <tableColumn id="7" xr3:uid="{1EFD4534-D778-401C-A009-BE1CD464C3F6}" name="Goyra" totalsRowFunction="sum" dataDxfId="86" totalsRowDxfId="85"/>
    <tableColumn id="8" xr3:uid="{D7C8D6FD-9D34-48A3-BF8F-42629B5E311D}" name="3no" totalsRowFunction="sum" dataDxfId="84" totalsRowDxfId="83"/>
    <tableColumn id="9" xr3:uid="{C813064F-8596-4424-8AC1-373D4C09D678}" name="Total" totalsRowFunction="sum" dataDxfId="82" totalsRowDxfId="81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109" totalsRowShown="0" headerRowDxfId="80" dataDxfId="79">
  <autoFilter ref="A1:P9109" xr:uid="{9BFA5BAC-A75B-499B-8E63-FFB167DDE5C9}"/>
  <tableColumns count="16">
    <tableColumn id="12" xr3:uid="{B3A2B4C8-B250-495A-9742-23B15D133D6A}" name="Money Receipt No" dataDxfId="78"/>
    <tableColumn id="10" xr3:uid="{4F72EDCD-A8FF-46FF-8624-56776EB7225E}" name="Date" dataDxfId="77"/>
    <tableColumn id="4" xr3:uid="{9A8209BE-2837-45CC-86CE-BDE77F848B07}" name="Address" dataDxfId="76"/>
    <tableColumn id="5" xr3:uid="{7DF2D311-286C-48D1-BC4A-57D72AC07D2E}" name="Product Name" dataDxfId="75"/>
    <tableColumn id="9" xr3:uid="{193B31C2-8141-4961-AEDC-161B35798973}" name="Ref Unit" dataDxfId="74"/>
    <tableColumn id="6" xr3:uid="{9DF5371A-2B60-49F2-B39D-B320B99B6C36}" name="Quantity" dataDxfId="73"/>
    <tableColumn id="7" xr3:uid="{0BD9C195-EE50-455C-AD7F-C87B98038A1C}" name="Rate" dataDxfId="72"/>
    <tableColumn id="11" xr3:uid="{639FE9D7-5CD0-45EE-BC10-8A653DD5CBF0}" name="Actual Rate" dataDxfId="71">
      <calculatedColumnFormula>Vata_Sales[[#This Row],[Final Price]]/Vata_Sales[[#This Row],[Actual Quantity]]</calculatedColumnFormula>
    </tableColumn>
    <tableColumn id="3" xr3:uid="{86B4B96B-E0B3-4D7C-B894-C8FA225C8807}" name="Actual Quantity" dataDxfId="70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9">
      <calculatedColumnFormula>Vata_Sales[[#This Row],[Quantity]]*Vata_Sales[[#This Row],[Rate]]</calculatedColumnFormula>
    </tableColumn>
    <tableColumn id="1" xr3:uid="{C5A62922-6E5A-432A-B076-082624BED9C8}" name="Discount" dataDxfId="68"/>
    <tableColumn id="2" xr3:uid="{E5A48637-32ED-4889-B575-02448AE6658E}" name="Final Price" dataDxfId="67">
      <calculatedColumnFormula>Vata_Sales[[#This Row],[Price]]-Vata_Sales[[#This Row],[Discount]]</calculatedColumnFormula>
    </tableColumn>
    <tableColumn id="13" xr3:uid="{A562B93C-F420-46E3-81CE-FA6D9B2664F7}" name="Remarks" dataDxfId="66"/>
    <tableColumn id="15" xr3:uid="{20F45DDC-ECD8-481E-890E-E09367E930BF}" name="Category" dataDxfId="65">
      <calculatedColumnFormula>VLOOKUP(Vata_Sales[[#This Row],[Product Name]],Category_table[#Data],2,0)</calculatedColumnFormula>
    </tableColumn>
    <tableColumn id="14" xr3:uid="{5648EF0C-6597-42C6-AE06-B8EAB9AC542B}" name="Sort" dataDxfId="64">
      <calculatedColumnFormula>VLOOKUP(Vata_Sales[[#This Row],[Product Name]],Category_table[#Data],3,0)</calculatedColumnFormula>
    </tableColumn>
    <tableColumn id="16" xr3:uid="{0BDD6D7F-2B9F-42B9-A6BC-613E94A2D576}" name="Inventory_Num" dataDxfId="63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62" dataDxfId="61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0"/>
    <tableColumn id="2" xr3:uid="{A83027DF-4DCF-4A4C-AFDD-FA2D6204F451}" name="Unit" dataDxfId="5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352" totalsRowShown="0" headerRowDxfId="58">
  <autoFilter ref="A1:I9352" xr:uid="{19586DE2-643C-4E16-8A1B-D638E155FB7B}"/>
  <tableColumns count="9">
    <tableColumn id="1" xr3:uid="{4AF85DBD-D180-4111-B1F9-8D249D7CA6E5}" name="Date" dataDxfId="57"/>
    <tableColumn id="2" xr3:uid="{E00F062B-0D96-4A50-8BF8-C83CD782C080}" name="Receipt No" dataDxfId="56"/>
    <tableColumn id="6" xr3:uid="{DB9EB49C-CEC4-4BD6-ADBE-830FFDAB0BF5}" name="Acc_Head" dataDxfId="55"/>
    <tableColumn id="8" xr3:uid="{0F250B32-6DF0-497A-B63D-7367D146B3E2}" name="Sub_Head" dataDxfId="54"/>
    <tableColumn id="3" xr3:uid="{2CE4AA22-79B4-4B6A-855C-0AE866BAE84C}" name="Payment_for" dataDxfId="53"/>
    <tableColumn id="9" xr3:uid="{77B9A2E9-76B4-4299-B225-DF0F43DE3D36}" name="Payment To" dataDxfId="52"/>
    <tableColumn id="7" xr3:uid="{61ECC9BD-F275-42C6-A9AF-B59EF3CCD584}" name="Quantity" dataDxfId="51"/>
    <tableColumn id="4" xr3:uid="{70F4369A-6B9E-4512-AB56-B05B5DDCFAD0}" name="Amount" dataDxfId="50"/>
    <tableColumn id="5" xr3:uid="{A4247076-B310-444F-9251-B38417B99D5D}" name="Remarks" dataDxfId="4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48" dataDxfId="46" totalsRowDxfId="44" headerRowBorderDxfId="47" tableBorderDxfId="45" totalsRowBorderDxfId="43">
  <sortState xmlns:xlrd2="http://schemas.microsoft.com/office/spreadsheetml/2017/richdata2" ref="A3:G367">
    <sortCondition sortBy="cellColor" ref="C2:C367" dxfId="42"/>
  </sortState>
  <tableColumns count="7">
    <tableColumn id="1" xr3:uid="{B754403C-4D9E-4B20-BD04-DDCEA8F28754}" name="Date" totalsRowLabel="Total" dataDxfId="41" totalsRowDxfId="40"/>
    <tableColumn id="2" xr3:uid="{2BD9404D-8AF3-4FF1-A0AC-2B9FFE98E27D}" name="Received Ammount office" totalsRowFunction="sum" dataDxfId="39" totalsRowDxfId="38"/>
    <tableColumn id="6" xr3:uid="{D8D3760E-EAFD-4F2C-8149-35442445DF46}" name="Coal Cost (Office)" totalsRowFunction="sum" dataDxfId="37" totalsRowDxfId="36"/>
    <tableColumn id="3" xr3:uid="{A2106D52-6268-4A66-A9ED-5157FE84FB55}" name="From Sales" totalsRowFunction="sum" dataDxfId="35" totalsRowDxfId="34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33" totalsRowDxfId="32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31" totalsRowDxfId="30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29" totalsRowDxfId="28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27" headerRowBorderDxfId="26" tableBorderDxfId="25" totalsRowBorderDxfId="24">
  <autoFilter ref="A1:H6" xr:uid="{7DB653EE-9AC4-4DF7-9321-07A12AD50C33}"/>
  <tableColumns count="8">
    <tableColumn id="1" xr3:uid="{8EDB222B-0FA1-4AA0-B0C9-50BE6F300161}" name="Date" dataDxfId="23"/>
    <tableColumn id="2" xr3:uid="{50099710-5FEE-468B-BCDB-5FC8F9D62107}" name="Address" dataDxfId="22"/>
    <tableColumn id="3" xr3:uid="{3646BA84-98C0-4AD4-8B6F-071269A0B5E1}" name="Product Name" dataDxfId="21"/>
    <tableColumn id="4" xr3:uid="{214BE172-A90B-4AD7-856F-CADD69475868}" name="Quantity" dataDxfId="20"/>
    <tableColumn id="5" xr3:uid="{FCEB5DE0-27FA-418A-904C-B0248413BDE5}" name="Rate" dataDxfId="19"/>
    <tableColumn id="6" xr3:uid="{DA88AFF5-071E-478C-B742-D1150ACDF354}" name="Price" dataDxfId="18"/>
    <tableColumn id="7" xr3:uid="{3B755BF1-A420-4046-9277-A6D5391A8576}" name="Discount" dataDxfId="17"/>
    <tableColumn id="8" xr3:uid="{A95B33AF-E48F-4D6A-A528-46ED04263955}" name="Final Amount" dataDxfId="1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15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14" dataDxfId="13" tableBorderDxfId="12">
  <autoFilter ref="I18:J25" xr:uid="{5B4C7238-22C1-434A-84E1-0B6F3FA4F3D4}"/>
  <tableColumns count="2">
    <tableColumn id="1" xr3:uid="{51E5809F-E80B-421D-AFCF-88E119F707A5}" name="InventoryName" dataDxfId="11"/>
    <tableColumn id="2" xr3:uid="{58CFA1BA-79C5-4916-9F45-3725F464F20C}" name="InventoryShort" dataDxf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1" t="s">
        <v>114</v>
      </c>
      <c r="K1" s="72" t="s">
        <v>113</v>
      </c>
    </row>
    <row r="2" spans="1:11" x14ac:dyDescent="0.25">
      <c r="A2" s="4">
        <v>44866</v>
      </c>
      <c r="B2" s="3" t="s">
        <v>53</v>
      </c>
      <c r="C2" t="s">
        <v>168</v>
      </c>
      <c r="D2" s="19">
        <v>24000</v>
      </c>
      <c r="J2" s="10" t="s">
        <v>53</v>
      </c>
      <c r="K2" s="14">
        <v>21866338</v>
      </c>
    </row>
    <row r="3" spans="1:11" x14ac:dyDescent="0.25">
      <c r="A3" s="4">
        <v>44866</v>
      </c>
      <c r="B3" s="3" t="s">
        <v>53</v>
      </c>
      <c r="C3" t="s">
        <v>41</v>
      </c>
      <c r="D3" s="19">
        <v>19740</v>
      </c>
      <c r="J3" s="10" t="s">
        <v>126</v>
      </c>
      <c r="K3" s="14">
        <v>21588922</v>
      </c>
    </row>
    <row r="4" spans="1:11" x14ac:dyDescent="0.25">
      <c r="A4" s="4">
        <v>44866</v>
      </c>
      <c r="B4" s="3" t="s">
        <v>53</v>
      </c>
      <c r="C4" t="s">
        <v>43</v>
      </c>
      <c r="D4" s="19">
        <v>19730</v>
      </c>
      <c r="J4" s="10" t="s">
        <v>1495</v>
      </c>
      <c r="K4" s="14">
        <v>3738413</v>
      </c>
    </row>
    <row r="5" spans="1:11" x14ac:dyDescent="0.25">
      <c r="A5" s="4">
        <v>44866</v>
      </c>
      <c r="B5" s="3" t="s">
        <v>53</v>
      </c>
      <c r="C5" t="s">
        <v>168</v>
      </c>
      <c r="D5" s="19">
        <v>20000</v>
      </c>
      <c r="J5" s="10" t="s">
        <v>115</v>
      </c>
      <c r="K5" s="14">
        <v>47193673</v>
      </c>
    </row>
    <row r="6" spans="1:11" x14ac:dyDescent="0.25">
      <c r="A6" s="4">
        <v>44866</v>
      </c>
      <c r="B6" s="3" t="s">
        <v>53</v>
      </c>
      <c r="C6" t="s">
        <v>41</v>
      </c>
      <c r="D6" s="19">
        <v>14533</v>
      </c>
    </row>
    <row r="7" spans="1:11" x14ac:dyDescent="0.25">
      <c r="A7" s="4">
        <v>44866</v>
      </c>
      <c r="B7" s="3" t="s">
        <v>53</v>
      </c>
      <c r="C7" t="s">
        <v>43</v>
      </c>
      <c r="D7" s="19">
        <v>14150</v>
      </c>
    </row>
    <row r="8" spans="1:11" x14ac:dyDescent="0.25">
      <c r="A8" s="4">
        <v>44866</v>
      </c>
      <c r="B8" s="3" t="s">
        <v>53</v>
      </c>
      <c r="C8" t="s">
        <v>168</v>
      </c>
      <c r="D8" s="19">
        <v>16000</v>
      </c>
    </row>
    <row r="9" spans="1:11" x14ac:dyDescent="0.25">
      <c r="A9" s="4">
        <v>44866</v>
      </c>
      <c r="B9" s="3" t="s">
        <v>53</v>
      </c>
      <c r="C9" t="s">
        <v>41</v>
      </c>
      <c r="D9" s="19">
        <v>14160</v>
      </c>
    </row>
    <row r="10" spans="1:11" x14ac:dyDescent="0.25">
      <c r="A10" s="4">
        <v>44866</v>
      </c>
      <c r="B10" s="3" t="s">
        <v>53</v>
      </c>
      <c r="C10" t="s">
        <v>43</v>
      </c>
      <c r="D10" s="19">
        <v>14150</v>
      </c>
    </row>
    <row r="11" spans="1:11" x14ac:dyDescent="0.25">
      <c r="A11" s="4">
        <v>44866</v>
      </c>
      <c r="B11" s="3" t="s">
        <v>53</v>
      </c>
      <c r="C11" t="s">
        <v>168</v>
      </c>
      <c r="D11" s="19">
        <v>12000</v>
      </c>
    </row>
    <row r="12" spans="1:11" x14ac:dyDescent="0.25">
      <c r="A12" s="4">
        <v>44867</v>
      </c>
      <c r="B12" s="3" t="s">
        <v>53</v>
      </c>
      <c r="C12" t="s">
        <v>41</v>
      </c>
      <c r="D12" s="19">
        <v>18260</v>
      </c>
    </row>
    <row r="13" spans="1:11" x14ac:dyDescent="0.25">
      <c r="A13" s="4">
        <v>44867</v>
      </c>
      <c r="B13" s="3" t="s">
        <v>53</v>
      </c>
      <c r="C13" t="s">
        <v>43</v>
      </c>
      <c r="D13" s="19">
        <v>12840</v>
      </c>
    </row>
    <row r="14" spans="1:11" x14ac:dyDescent="0.25">
      <c r="A14" s="4">
        <v>44867</v>
      </c>
      <c r="B14" s="3" t="s">
        <v>53</v>
      </c>
      <c r="C14" t="s">
        <v>168</v>
      </c>
      <c r="D14" s="19">
        <v>20000</v>
      </c>
    </row>
    <row r="15" spans="1:11" x14ac:dyDescent="0.25">
      <c r="A15" s="4">
        <v>44868</v>
      </c>
      <c r="B15" s="3" t="s">
        <v>53</v>
      </c>
      <c r="C15" t="s">
        <v>41</v>
      </c>
      <c r="D15" s="19">
        <v>17110</v>
      </c>
    </row>
    <row r="16" spans="1:11" x14ac:dyDescent="0.25">
      <c r="A16" s="4">
        <v>44868</v>
      </c>
      <c r="B16" s="3" t="s">
        <v>53</v>
      </c>
      <c r="C16" t="s">
        <v>43</v>
      </c>
      <c r="D16" s="19">
        <v>17460</v>
      </c>
    </row>
    <row r="17" spans="1:4" x14ac:dyDescent="0.25">
      <c r="A17" s="4">
        <v>44868</v>
      </c>
      <c r="B17" s="3" t="s">
        <v>53</v>
      </c>
      <c r="C17" t="s">
        <v>168</v>
      </c>
      <c r="D17" s="19">
        <v>8000</v>
      </c>
    </row>
    <row r="18" spans="1:4" x14ac:dyDescent="0.25">
      <c r="A18" s="4">
        <v>44869</v>
      </c>
      <c r="B18" s="3" t="s">
        <v>53</v>
      </c>
      <c r="C18" t="s">
        <v>41</v>
      </c>
      <c r="D18" s="19">
        <v>15980</v>
      </c>
    </row>
    <row r="19" spans="1:4" x14ac:dyDescent="0.25">
      <c r="A19" s="4">
        <v>44869</v>
      </c>
      <c r="B19" s="3" t="s">
        <v>53</v>
      </c>
      <c r="C19" t="s">
        <v>43</v>
      </c>
      <c r="D19" s="19">
        <v>16550</v>
      </c>
    </row>
    <row r="20" spans="1:4" x14ac:dyDescent="0.25">
      <c r="A20" s="4">
        <v>44870</v>
      </c>
      <c r="B20" s="3" t="s">
        <v>53</v>
      </c>
      <c r="C20" t="s">
        <v>41</v>
      </c>
      <c r="D20" s="19">
        <v>19390</v>
      </c>
    </row>
    <row r="21" spans="1:4" x14ac:dyDescent="0.25">
      <c r="A21" s="4">
        <v>44870</v>
      </c>
      <c r="B21" s="3" t="s">
        <v>53</v>
      </c>
      <c r="C21" t="s">
        <v>43</v>
      </c>
      <c r="D21" s="19">
        <v>15980</v>
      </c>
    </row>
    <row r="22" spans="1:4" x14ac:dyDescent="0.25">
      <c r="A22" s="4">
        <v>44870</v>
      </c>
      <c r="B22" s="3" t="s">
        <v>53</v>
      </c>
      <c r="C22" t="s">
        <v>168</v>
      </c>
      <c r="D22" s="19">
        <v>15000</v>
      </c>
    </row>
    <row r="23" spans="1:4" x14ac:dyDescent="0.25">
      <c r="A23" s="4">
        <v>44871</v>
      </c>
      <c r="B23" s="3" t="s">
        <v>53</v>
      </c>
      <c r="C23" t="s">
        <v>168</v>
      </c>
      <c r="D23" s="19">
        <v>15400</v>
      </c>
    </row>
    <row r="24" spans="1:4" x14ac:dyDescent="0.25">
      <c r="A24" s="4">
        <v>44872</v>
      </c>
      <c r="B24" s="3" t="s">
        <v>53</v>
      </c>
      <c r="C24" t="s">
        <v>41</v>
      </c>
      <c r="D24" s="19">
        <v>15760</v>
      </c>
    </row>
    <row r="25" spans="1:4" x14ac:dyDescent="0.25">
      <c r="A25" s="4">
        <v>44872</v>
      </c>
      <c r="B25" s="3" t="s">
        <v>53</v>
      </c>
      <c r="C25" t="s">
        <v>43</v>
      </c>
      <c r="D25" s="19">
        <v>16370</v>
      </c>
    </row>
    <row r="26" spans="1:4" x14ac:dyDescent="0.25">
      <c r="A26" s="4">
        <v>44872</v>
      </c>
      <c r="B26" s="3" t="s">
        <v>53</v>
      </c>
      <c r="C26" t="s">
        <v>168</v>
      </c>
      <c r="D26" s="19">
        <v>16500</v>
      </c>
    </row>
    <row r="27" spans="1:4" x14ac:dyDescent="0.25">
      <c r="A27" s="4">
        <v>44873</v>
      </c>
      <c r="B27" s="3" t="s">
        <v>53</v>
      </c>
      <c r="C27" t="s">
        <v>41</v>
      </c>
      <c r="D27" s="19">
        <v>18480</v>
      </c>
    </row>
    <row r="28" spans="1:4" x14ac:dyDescent="0.25">
      <c r="A28" s="4">
        <v>44873</v>
      </c>
      <c r="B28" s="3" t="s">
        <v>53</v>
      </c>
      <c r="C28" t="s">
        <v>43</v>
      </c>
      <c r="D28" s="19">
        <v>18980</v>
      </c>
    </row>
    <row r="29" spans="1:4" x14ac:dyDescent="0.25">
      <c r="A29" s="4">
        <v>44873</v>
      </c>
      <c r="B29" s="3" t="s">
        <v>53</v>
      </c>
      <c r="C29" t="s">
        <v>168</v>
      </c>
      <c r="D29" s="19">
        <v>14700</v>
      </c>
    </row>
    <row r="30" spans="1:4" x14ac:dyDescent="0.25">
      <c r="A30" s="4">
        <v>44874</v>
      </c>
      <c r="B30" s="3" t="s">
        <v>53</v>
      </c>
      <c r="C30" t="s">
        <v>41</v>
      </c>
      <c r="D30" s="19">
        <v>15480</v>
      </c>
    </row>
    <row r="31" spans="1:4" x14ac:dyDescent="0.25">
      <c r="A31" s="4">
        <v>44874</v>
      </c>
      <c r="B31" s="3" t="s">
        <v>53</v>
      </c>
      <c r="C31" t="s">
        <v>43</v>
      </c>
      <c r="D31" s="19">
        <v>15220</v>
      </c>
    </row>
    <row r="32" spans="1:4" x14ac:dyDescent="0.25">
      <c r="A32" s="4">
        <v>44874</v>
      </c>
      <c r="B32" s="3" t="s">
        <v>53</v>
      </c>
      <c r="C32" t="s">
        <v>168</v>
      </c>
      <c r="D32" s="19">
        <v>16500</v>
      </c>
    </row>
    <row r="33" spans="1:4" x14ac:dyDescent="0.25">
      <c r="A33" s="4">
        <v>44875</v>
      </c>
      <c r="B33" s="3" t="s">
        <v>53</v>
      </c>
      <c r="C33" t="s">
        <v>41</v>
      </c>
      <c r="D33" s="19">
        <v>15540</v>
      </c>
    </row>
    <row r="34" spans="1:4" x14ac:dyDescent="0.25">
      <c r="A34" s="4">
        <v>44875</v>
      </c>
      <c r="B34" s="3" t="s">
        <v>53</v>
      </c>
      <c r="C34" t="s">
        <v>43</v>
      </c>
      <c r="D34" s="19">
        <v>15750</v>
      </c>
    </row>
    <row r="35" spans="1:4" x14ac:dyDescent="0.25">
      <c r="A35" s="4">
        <v>44875</v>
      </c>
      <c r="B35" s="3" t="s">
        <v>53</v>
      </c>
      <c r="C35" t="s">
        <v>168</v>
      </c>
      <c r="D35" s="19">
        <v>19500</v>
      </c>
    </row>
    <row r="36" spans="1:4" x14ac:dyDescent="0.25">
      <c r="A36" s="4">
        <v>44876</v>
      </c>
      <c r="B36" s="3" t="s">
        <v>53</v>
      </c>
      <c r="C36" t="s">
        <v>41</v>
      </c>
      <c r="D36" s="19">
        <v>14530</v>
      </c>
    </row>
    <row r="37" spans="1:4" x14ac:dyDescent="0.25">
      <c r="A37" s="4">
        <v>44876</v>
      </c>
      <c r="B37" s="3" t="s">
        <v>53</v>
      </c>
      <c r="C37" t="s">
        <v>43</v>
      </c>
      <c r="D37" s="19">
        <v>15020</v>
      </c>
    </row>
    <row r="38" spans="1:4" x14ac:dyDescent="0.25">
      <c r="A38" s="4">
        <v>44877</v>
      </c>
      <c r="B38" s="3" t="s">
        <v>53</v>
      </c>
      <c r="C38" t="s">
        <v>41</v>
      </c>
      <c r="D38" s="19">
        <v>16140</v>
      </c>
    </row>
    <row r="39" spans="1:4" x14ac:dyDescent="0.25">
      <c r="A39" s="4">
        <v>44877</v>
      </c>
      <c r="B39" s="3" t="s">
        <v>53</v>
      </c>
      <c r="C39" t="s">
        <v>43</v>
      </c>
      <c r="D39" s="19">
        <v>13060</v>
      </c>
    </row>
    <row r="40" spans="1:4" x14ac:dyDescent="0.25">
      <c r="A40" s="4">
        <v>44877</v>
      </c>
      <c r="B40" s="3" t="s">
        <v>53</v>
      </c>
      <c r="C40" t="s">
        <v>168</v>
      </c>
      <c r="D40" s="19">
        <v>17300</v>
      </c>
    </row>
    <row r="41" spans="1:4" x14ac:dyDescent="0.25">
      <c r="A41" s="4">
        <v>44878</v>
      </c>
      <c r="B41" s="3" t="s">
        <v>53</v>
      </c>
      <c r="C41" t="s">
        <v>41</v>
      </c>
      <c r="D41" s="19">
        <v>15460</v>
      </c>
    </row>
    <row r="42" spans="1:4" x14ac:dyDescent="0.25">
      <c r="A42" s="4">
        <v>44878</v>
      </c>
      <c r="B42" s="3" t="s">
        <v>53</v>
      </c>
      <c r="C42" t="s">
        <v>43</v>
      </c>
      <c r="D42" s="19">
        <v>14580</v>
      </c>
    </row>
    <row r="43" spans="1:4" x14ac:dyDescent="0.25">
      <c r="A43" s="4">
        <v>44878</v>
      </c>
      <c r="B43" s="3" t="s">
        <v>53</v>
      </c>
      <c r="C43" t="s">
        <v>168</v>
      </c>
      <c r="D43" s="19">
        <v>14194</v>
      </c>
    </row>
    <row r="44" spans="1:4" x14ac:dyDescent="0.25">
      <c r="A44" s="4">
        <v>44879</v>
      </c>
      <c r="B44" s="3" t="s">
        <v>53</v>
      </c>
      <c r="C44" t="s">
        <v>41</v>
      </c>
      <c r="D44" s="19">
        <v>14350</v>
      </c>
    </row>
    <row r="45" spans="1:4" x14ac:dyDescent="0.25">
      <c r="A45" s="4">
        <v>44879</v>
      </c>
      <c r="B45" s="3" t="s">
        <v>53</v>
      </c>
      <c r="C45" t="s">
        <v>43</v>
      </c>
      <c r="D45" s="19">
        <v>16280</v>
      </c>
    </row>
    <row r="46" spans="1:4" x14ac:dyDescent="0.25">
      <c r="A46" s="4">
        <v>44879</v>
      </c>
      <c r="B46" s="3" t="s">
        <v>53</v>
      </c>
      <c r="C46" t="s">
        <v>168</v>
      </c>
      <c r="D46" s="19">
        <v>18100</v>
      </c>
    </row>
    <row r="47" spans="1:4" x14ac:dyDescent="0.25">
      <c r="A47" s="4">
        <v>44879</v>
      </c>
      <c r="B47" s="3" t="s">
        <v>126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1495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53</v>
      </c>
      <c r="C49" t="s">
        <v>41</v>
      </c>
      <c r="D49" s="19">
        <v>15630</v>
      </c>
    </row>
    <row r="50" spans="1:4" x14ac:dyDescent="0.25">
      <c r="A50" s="4">
        <v>44880</v>
      </c>
      <c r="B50" s="3" t="s">
        <v>53</v>
      </c>
      <c r="C50" t="s">
        <v>43</v>
      </c>
      <c r="D50" s="19">
        <v>16200</v>
      </c>
    </row>
    <row r="51" spans="1:4" x14ac:dyDescent="0.25">
      <c r="A51" s="4">
        <v>44880</v>
      </c>
      <c r="B51" s="3" t="s">
        <v>53</v>
      </c>
      <c r="C51" t="s">
        <v>168</v>
      </c>
      <c r="D51" s="19">
        <v>20000</v>
      </c>
    </row>
    <row r="52" spans="1:4" x14ac:dyDescent="0.25">
      <c r="A52" s="4">
        <v>44880</v>
      </c>
      <c r="B52" s="3" t="s">
        <v>126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1495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53</v>
      </c>
      <c r="C54" t="s">
        <v>41</v>
      </c>
      <c r="D54" s="19">
        <v>16830</v>
      </c>
    </row>
    <row r="55" spans="1:4" x14ac:dyDescent="0.25">
      <c r="A55" s="4">
        <v>44881</v>
      </c>
      <c r="B55" s="3" t="s">
        <v>53</v>
      </c>
      <c r="C55" t="s">
        <v>43</v>
      </c>
      <c r="D55" s="19">
        <v>15700</v>
      </c>
    </row>
    <row r="56" spans="1:4" x14ac:dyDescent="0.25">
      <c r="A56" s="4">
        <v>44881</v>
      </c>
      <c r="B56" s="3" t="s">
        <v>53</v>
      </c>
      <c r="C56" t="s">
        <v>168</v>
      </c>
      <c r="D56" s="19">
        <v>20100</v>
      </c>
    </row>
    <row r="57" spans="1:4" x14ac:dyDescent="0.25">
      <c r="A57" s="4">
        <v>44881</v>
      </c>
      <c r="B57" s="3" t="s">
        <v>126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1495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53</v>
      </c>
      <c r="C59" t="s">
        <v>41</v>
      </c>
      <c r="D59" s="19">
        <v>16890</v>
      </c>
    </row>
    <row r="60" spans="1:4" x14ac:dyDescent="0.25">
      <c r="A60" s="4">
        <v>44882</v>
      </c>
      <c r="B60" s="3" t="s">
        <v>53</v>
      </c>
      <c r="C60" t="s">
        <v>43</v>
      </c>
      <c r="D60" s="19">
        <v>15870</v>
      </c>
    </row>
    <row r="61" spans="1:4" x14ac:dyDescent="0.25">
      <c r="A61" s="4">
        <v>44882</v>
      </c>
      <c r="B61" s="3" t="s">
        <v>53</v>
      </c>
      <c r="C61" t="s">
        <v>168</v>
      </c>
      <c r="D61" s="19">
        <v>11500</v>
      </c>
    </row>
    <row r="62" spans="1:4" x14ac:dyDescent="0.25">
      <c r="A62" s="4">
        <v>44882</v>
      </c>
      <c r="B62" s="3" t="s">
        <v>126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1495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53</v>
      </c>
      <c r="C64" t="s">
        <v>41</v>
      </c>
      <c r="D64" s="19">
        <v>17530</v>
      </c>
    </row>
    <row r="65" spans="1:4" x14ac:dyDescent="0.25">
      <c r="A65" s="4">
        <v>44883</v>
      </c>
      <c r="B65" s="3" t="s">
        <v>53</v>
      </c>
      <c r="C65" t="s">
        <v>43</v>
      </c>
      <c r="D65" s="19">
        <v>15810</v>
      </c>
    </row>
    <row r="66" spans="1:4" x14ac:dyDescent="0.25">
      <c r="A66" s="4">
        <v>44884</v>
      </c>
      <c r="B66" s="3" t="s">
        <v>53</v>
      </c>
      <c r="C66" t="s">
        <v>41</v>
      </c>
      <c r="D66" s="19">
        <v>17550</v>
      </c>
    </row>
    <row r="67" spans="1:4" x14ac:dyDescent="0.25">
      <c r="A67" s="4">
        <v>44884</v>
      </c>
      <c r="B67" s="3" t="s">
        <v>53</v>
      </c>
      <c r="C67" t="s">
        <v>43</v>
      </c>
      <c r="D67" s="19">
        <v>18450</v>
      </c>
    </row>
    <row r="68" spans="1:4" x14ac:dyDescent="0.25">
      <c r="A68" s="4">
        <v>44884</v>
      </c>
      <c r="B68" s="3" t="s">
        <v>53</v>
      </c>
      <c r="C68" t="s">
        <v>168</v>
      </c>
      <c r="D68" s="19">
        <v>13200</v>
      </c>
    </row>
    <row r="69" spans="1:4" x14ac:dyDescent="0.25">
      <c r="A69" s="4">
        <v>44884</v>
      </c>
      <c r="B69" s="3" t="s">
        <v>126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1495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53</v>
      </c>
      <c r="C71" t="s">
        <v>41</v>
      </c>
      <c r="D71" s="19">
        <v>17590</v>
      </c>
    </row>
    <row r="72" spans="1:4" x14ac:dyDescent="0.25">
      <c r="A72" s="4">
        <v>44885</v>
      </c>
      <c r="B72" s="3" t="s">
        <v>53</v>
      </c>
      <c r="C72" t="s">
        <v>43</v>
      </c>
      <c r="D72" s="19">
        <v>18220</v>
      </c>
    </row>
    <row r="73" spans="1:4" x14ac:dyDescent="0.25">
      <c r="A73" s="4">
        <v>44885</v>
      </c>
      <c r="B73" s="3" t="s">
        <v>53</v>
      </c>
      <c r="C73" t="s">
        <v>168</v>
      </c>
      <c r="D73" s="19">
        <v>14900</v>
      </c>
    </row>
    <row r="74" spans="1:4" x14ac:dyDescent="0.25">
      <c r="A74" s="4">
        <v>44885</v>
      </c>
      <c r="B74" s="3" t="s">
        <v>126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1495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53</v>
      </c>
      <c r="C76" t="s">
        <v>41</v>
      </c>
      <c r="D76" s="19">
        <v>17150</v>
      </c>
    </row>
    <row r="77" spans="1:4" x14ac:dyDescent="0.25">
      <c r="A77" s="4">
        <v>44886</v>
      </c>
      <c r="B77" s="3" t="s">
        <v>53</v>
      </c>
      <c r="C77" t="s">
        <v>43</v>
      </c>
      <c r="D77" s="19">
        <v>16270</v>
      </c>
    </row>
    <row r="78" spans="1:4" x14ac:dyDescent="0.25">
      <c r="A78" s="4">
        <v>44886</v>
      </c>
      <c r="B78" s="3" t="s">
        <v>53</v>
      </c>
      <c r="C78" t="s">
        <v>168</v>
      </c>
      <c r="D78" s="19">
        <v>16000</v>
      </c>
    </row>
    <row r="79" spans="1:4" x14ac:dyDescent="0.25">
      <c r="A79" s="4">
        <v>44886</v>
      </c>
      <c r="B79" s="3" t="s">
        <v>126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1495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53</v>
      </c>
      <c r="C81" t="s">
        <v>41</v>
      </c>
      <c r="D81" s="19">
        <v>16110</v>
      </c>
    </row>
    <row r="82" spans="1:4" x14ac:dyDescent="0.25">
      <c r="A82" s="4">
        <v>44887</v>
      </c>
      <c r="B82" s="3" t="s">
        <v>53</v>
      </c>
      <c r="C82" t="s">
        <v>43</v>
      </c>
      <c r="D82" s="19">
        <v>17790</v>
      </c>
    </row>
    <row r="83" spans="1:4" x14ac:dyDescent="0.25">
      <c r="A83" s="4">
        <v>44887</v>
      </c>
      <c r="B83" s="3" t="s">
        <v>53</v>
      </c>
      <c r="C83" t="s">
        <v>168</v>
      </c>
      <c r="D83" s="19">
        <v>7300</v>
      </c>
    </row>
    <row r="84" spans="1:4" x14ac:dyDescent="0.25">
      <c r="A84" s="4">
        <v>44887</v>
      </c>
      <c r="B84" s="3" t="s">
        <v>126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1495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53</v>
      </c>
      <c r="C86" t="s">
        <v>41</v>
      </c>
      <c r="D86" s="19">
        <v>0</v>
      </c>
    </row>
    <row r="87" spans="1:4" x14ac:dyDescent="0.25">
      <c r="A87" s="4">
        <v>44888</v>
      </c>
      <c r="B87" s="3" t="s">
        <v>53</v>
      </c>
      <c r="C87" t="s">
        <v>43</v>
      </c>
      <c r="D87" s="19">
        <v>13670</v>
      </c>
    </row>
    <row r="88" spans="1:4" x14ac:dyDescent="0.25">
      <c r="A88" s="4">
        <v>44888</v>
      </c>
      <c r="B88" s="3" t="s">
        <v>53</v>
      </c>
      <c r="C88" t="s">
        <v>168</v>
      </c>
      <c r="D88" s="19">
        <v>14190</v>
      </c>
    </row>
    <row r="89" spans="1:4" x14ac:dyDescent="0.25">
      <c r="A89" s="4">
        <v>44888</v>
      </c>
      <c r="B89" s="3" t="s">
        <v>126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1495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53</v>
      </c>
      <c r="C91" t="s">
        <v>41</v>
      </c>
      <c r="D91" s="19">
        <v>12290</v>
      </c>
    </row>
    <row r="92" spans="1:4" x14ac:dyDescent="0.25">
      <c r="A92" s="4">
        <v>44889</v>
      </c>
      <c r="B92" s="3" t="s">
        <v>53</v>
      </c>
      <c r="C92" t="s">
        <v>43</v>
      </c>
      <c r="D92" s="19">
        <v>14640</v>
      </c>
    </row>
    <row r="93" spans="1:4" x14ac:dyDescent="0.25">
      <c r="A93" s="4">
        <v>44889</v>
      </c>
      <c r="B93" s="3" t="s">
        <v>53</v>
      </c>
      <c r="C93" t="s">
        <v>168</v>
      </c>
      <c r="D93" s="19">
        <v>0</v>
      </c>
    </row>
    <row r="94" spans="1:4" x14ac:dyDescent="0.25">
      <c r="A94" s="4">
        <v>44889</v>
      </c>
      <c r="B94" s="3" t="s">
        <v>126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1495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53</v>
      </c>
      <c r="C96" t="s">
        <v>41</v>
      </c>
      <c r="D96" s="19">
        <v>15330</v>
      </c>
    </row>
    <row r="97" spans="1:4" x14ac:dyDescent="0.25">
      <c r="A97" s="4">
        <v>44890</v>
      </c>
      <c r="B97" s="3" t="s">
        <v>53</v>
      </c>
      <c r="C97" t="s">
        <v>43</v>
      </c>
      <c r="D97" s="19">
        <v>15420</v>
      </c>
    </row>
    <row r="98" spans="1:4" x14ac:dyDescent="0.25">
      <c r="A98" s="4">
        <v>44890</v>
      </c>
      <c r="B98" s="3" t="s">
        <v>53</v>
      </c>
      <c r="C98" t="s">
        <v>168</v>
      </c>
      <c r="D98" s="19">
        <v>0</v>
      </c>
    </row>
    <row r="99" spans="1:4" x14ac:dyDescent="0.25">
      <c r="A99" s="4">
        <v>44890</v>
      </c>
      <c r="B99" s="3" t="s">
        <v>126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1495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53</v>
      </c>
      <c r="C101" t="s">
        <v>41</v>
      </c>
      <c r="D101" s="19">
        <v>18550</v>
      </c>
    </row>
    <row r="102" spans="1:4" x14ac:dyDescent="0.25">
      <c r="A102" s="4">
        <v>44891</v>
      </c>
      <c r="B102" s="3" t="s">
        <v>53</v>
      </c>
      <c r="C102" t="s">
        <v>43</v>
      </c>
      <c r="D102" s="19">
        <v>15420</v>
      </c>
    </row>
    <row r="103" spans="1:4" x14ac:dyDescent="0.25">
      <c r="A103" s="4">
        <v>44891</v>
      </c>
      <c r="B103" s="3" t="s">
        <v>53</v>
      </c>
      <c r="C103" t="s">
        <v>168</v>
      </c>
      <c r="D103" s="19">
        <v>17000</v>
      </c>
    </row>
    <row r="104" spans="1:4" x14ac:dyDescent="0.25">
      <c r="A104" s="4">
        <v>44891</v>
      </c>
      <c r="B104" s="3" t="s">
        <v>126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1495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53</v>
      </c>
      <c r="C106" t="s">
        <v>41</v>
      </c>
      <c r="D106" s="19">
        <v>19000</v>
      </c>
    </row>
    <row r="107" spans="1:4" x14ac:dyDescent="0.25">
      <c r="A107" s="4">
        <v>44892</v>
      </c>
      <c r="B107" s="3" t="s">
        <v>53</v>
      </c>
      <c r="C107" t="s">
        <v>43</v>
      </c>
      <c r="D107" s="19">
        <v>13956</v>
      </c>
    </row>
    <row r="108" spans="1:4" x14ac:dyDescent="0.25">
      <c r="A108" s="4">
        <v>44892</v>
      </c>
      <c r="B108" s="3" t="s">
        <v>53</v>
      </c>
      <c r="C108" t="s">
        <v>168</v>
      </c>
      <c r="D108" s="19">
        <v>13500</v>
      </c>
    </row>
    <row r="109" spans="1:4" x14ac:dyDescent="0.25">
      <c r="A109" s="4">
        <v>44892</v>
      </c>
      <c r="B109" s="3" t="s">
        <v>126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1495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53</v>
      </c>
      <c r="C111" t="s">
        <v>41</v>
      </c>
      <c r="D111" s="19">
        <v>16220</v>
      </c>
    </row>
    <row r="112" spans="1:4" x14ac:dyDescent="0.25">
      <c r="A112" s="4">
        <v>44893</v>
      </c>
      <c r="B112" s="3" t="s">
        <v>53</v>
      </c>
      <c r="C112" t="s">
        <v>43</v>
      </c>
      <c r="D112" s="19">
        <v>16440</v>
      </c>
    </row>
    <row r="113" spans="1:4" x14ac:dyDescent="0.25">
      <c r="A113" s="4">
        <v>44893</v>
      </c>
      <c r="B113" s="3" t="s">
        <v>53</v>
      </c>
      <c r="C113" t="s">
        <v>168</v>
      </c>
      <c r="D113" s="19">
        <v>14200</v>
      </c>
    </row>
    <row r="114" spans="1:4" x14ac:dyDescent="0.25">
      <c r="A114" s="4">
        <v>44893</v>
      </c>
      <c r="B114" s="3" t="s">
        <v>126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1495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53</v>
      </c>
      <c r="C116" t="s">
        <v>41</v>
      </c>
      <c r="D116" s="19">
        <v>18100</v>
      </c>
    </row>
    <row r="117" spans="1:4" x14ac:dyDescent="0.25">
      <c r="A117" s="4">
        <v>44894</v>
      </c>
      <c r="B117" s="3" t="s">
        <v>53</v>
      </c>
      <c r="C117" t="s">
        <v>43</v>
      </c>
      <c r="D117" s="19">
        <v>15060</v>
      </c>
    </row>
    <row r="118" spans="1:4" x14ac:dyDescent="0.25">
      <c r="A118" s="4">
        <v>44894</v>
      </c>
      <c r="B118" s="3" t="s">
        <v>53</v>
      </c>
      <c r="C118" t="s">
        <v>168</v>
      </c>
      <c r="D118" s="19">
        <v>7400</v>
      </c>
    </row>
    <row r="119" spans="1:4" x14ac:dyDescent="0.25">
      <c r="A119" s="4">
        <v>44894</v>
      </c>
      <c r="B119" s="3" t="s">
        <v>126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1495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53</v>
      </c>
      <c r="C121" t="s">
        <v>41</v>
      </c>
      <c r="D121" s="19">
        <v>15910</v>
      </c>
    </row>
    <row r="122" spans="1:4" x14ac:dyDescent="0.25">
      <c r="A122" s="4">
        <v>44895</v>
      </c>
      <c r="B122" s="3" t="s">
        <v>53</v>
      </c>
      <c r="C122" t="s">
        <v>43</v>
      </c>
      <c r="D122" s="19">
        <v>13700</v>
      </c>
    </row>
    <row r="123" spans="1:4" x14ac:dyDescent="0.25">
      <c r="A123" s="4">
        <v>44895</v>
      </c>
      <c r="B123" s="3" t="s">
        <v>53</v>
      </c>
      <c r="C123" t="s">
        <v>168</v>
      </c>
      <c r="D123" s="19">
        <v>11700</v>
      </c>
    </row>
    <row r="124" spans="1:4" x14ac:dyDescent="0.25">
      <c r="A124" s="4">
        <v>44895</v>
      </c>
      <c r="B124" s="3" t="s">
        <v>126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1495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53</v>
      </c>
      <c r="C126" t="s">
        <v>41</v>
      </c>
      <c r="D126" s="19">
        <v>16470</v>
      </c>
    </row>
    <row r="127" spans="1:4" x14ac:dyDescent="0.25">
      <c r="A127" s="4">
        <v>44896</v>
      </c>
      <c r="B127" s="3" t="s">
        <v>53</v>
      </c>
      <c r="C127" t="s">
        <v>43</v>
      </c>
      <c r="D127" s="19">
        <v>16900</v>
      </c>
    </row>
    <row r="128" spans="1:4" x14ac:dyDescent="0.25">
      <c r="A128" s="4">
        <v>44896</v>
      </c>
      <c r="B128" s="3" t="s">
        <v>53</v>
      </c>
      <c r="C128" t="s">
        <v>168</v>
      </c>
      <c r="D128" s="19"/>
    </row>
    <row r="129" spans="1:4" x14ac:dyDescent="0.25">
      <c r="A129" s="4">
        <v>44896</v>
      </c>
      <c r="B129" s="3" t="s">
        <v>126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1495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53</v>
      </c>
      <c r="C131" t="s">
        <v>41</v>
      </c>
      <c r="D131" s="19">
        <v>15080</v>
      </c>
    </row>
    <row r="132" spans="1:4" x14ac:dyDescent="0.25">
      <c r="A132" s="4">
        <v>44897</v>
      </c>
      <c r="B132" s="3" t="s">
        <v>53</v>
      </c>
      <c r="C132" t="s">
        <v>43</v>
      </c>
      <c r="D132" s="19">
        <v>17720</v>
      </c>
    </row>
    <row r="133" spans="1:4" x14ac:dyDescent="0.25">
      <c r="A133" s="4">
        <v>44897</v>
      </c>
      <c r="B133" s="3" t="s">
        <v>53</v>
      </c>
      <c r="C133" t="s">
        <v>168</v>
      </c>
      <c r="D133" s="19">
        <v>0</v>
      </c>
    </row>
    <row r="134" spans="1:4" x14ac:dyDescent="0.25">
      <c r="A134" s="4">
        <v>44897</v>
      </c>
      <c r="B134" s="3" t="s">
        <v>126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1495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53</v>
      </c>
      <c r="C136" t="s">
        <v>43</v>
      </c>
      <c r="D136" s="19">
        <v>15890</v>
      </c>
    </row>
    <row r="137" spans="1:4" x14ac:dyDescent="0.25">
      <c r="A137" s="4">
        <v>44898</v>
      </c>
      <c r="B137" s="3" t="s">
        <v>126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1495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53</v>
      </c>
      <c r="C139" t="s">
        <v>41</v>
      </c>
      <c r="D139" s="19">
        <v>17460</v>
      </c>
    </row>
    <row r="140" spans="1:4" x14ac:dyDescent="0.25">
      <c r="A140" s="4">
        <v>44899</v>
      </c>
      <c r="B140" s="3" t="s">
        <v>53</v>
      </c>
      <c r="C140" t="s">
        <v>43</v>
      </c>
      <c r="D140" s="19">
        <v>17780</v>
      </c>
    </row>
    <row r="141" spans="1:4" x14ac:dyDescent="0.25">
      <c r="A141" s="4">
        <v>44900</v>
      </c>
      <c r="B141" s="3" t="s">
        <v>53</v>
      </c>
      <c r="C141" t="s">
        <v>41</v>
      </c>
      <c r="D141" s="19">
        <v>17110</v>
      </c>
    </row>
    <row r="142" spans="1:4" x14ac:dyDescent="0.25">
      <c r="A142" s="4">
        <v>44900</v>
      </c>
      <c r="B142" s="3" t="s">
        <v>53</v>
      </c>
      <c r="C142" t="s">
        <v>43</v>
      </c>
      <c r="D142" s="19">
        <v>14290</v>
      </c>
    </row>
    <row r="143" spans="1:4" x14ac:dyDescent="0.25">
      <c r="A143" s="4">
        <v>44900</v>
      </c>
      <c r="B143" s="3" t="s">
        <v>53</v>
      </c>
      <c r="C143" t="s">
        <v>168</v>
      </c>
      <c r="D143" s="19">
        <v>14100</v>
      </c>
    </row>
    <row r="144" spans="1:4" x14ac:dyDescent="0.25">
      <c r="A144" s="4">
        <v>44901</v>
      </c>
      <c r="B144" s="3" t="s">
        <v>53</v>
      </c>
      <c r="C144" t="s">
        <v>41</v>
      </c>
      <c r="D144" s="19">
        <v>18070</v>
      </c>
    </row>
    <row r="145" spans="1:4" x14ac:dyDescent="0.25">
      <c r="A145" s="4">
        <v>44901</v>
      </c>
      <c r="B145" s="3" t="s">
        <v>53</v>
      </c>
      <c r="C145" t="s">
        <v>43</v>
      </c>
      <c r="D145" s="19">
        <v>17110</v>
      </c>
    </row>
    <row r="146" spans="1:4" x14ac:dyDescent="0.25">
      <c r="A146" s="4">
        <v>44901</v>
      </c>
      <c r="B146" s="3" t="s">
        <v>53</v>
      </c>
      <c r="C146" t="s">
        <v>168</v>
      </c>
      <c r="D146" s="19">
        <v>14490</v>
      </c>
    </row>
    <row r="147" spans="1:4" x14ac:dyDescent="0.25">
      <c r="A147" s="4">
        <v>44901</v>
      </c>
      <c r="B147" s="3" t="s">
        <v>126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1495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53</v>
      </c>
      <c r="C149" t="s">
        <v>41</v>
      </c>
      <c r="D149" s="19">
        <v>17020</v>
      </c>
    </row>
    <row r="150" spans="1:4" x14ac:dyDescent="0.25">
      <c r="A150" s="4">
        <v>44902</v>
      </c>
      <c r="B150" s="3" t="s">
        <v>53</v>
      </c>
      <c r="C150" t="s">
        <v>43</v>
      </c>
      <c r="D150" s="19">
        <v>15280</v>
      </c>
    </row>
    <row r="151" spans="1:4" x14ac:dyDescent="0.25">
      <c r="A151" s="4">
        <v>44902</v>
      </c>
      <c r="B151" s="3" t="s">
        <v>53</v>
      </c>
      <c r="C151" t="s">
        <v>168</v>
      </c>
      <c r="D151" s="19">
        <v>19200</v>
      </c>
    </row>
    <row r="152" spans="1:4" x14ac:dyDescent="0.25">
      <c r="A152" s="4">
        <v>44902</v>
      </c>
      <c r="B152" s="3" t="s">
        <v>126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1495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53</v>
      </c>
      <c r="C154" t="s">
        <v>41</v>
      </c>
      <c r="D154" s="19">
        <v>18190</v>
      </c>
    </row>
    <row r="155" spans="1:4" x14ac:dyDescent="0.25">
      <c r="A155" s="4">
        <v>44903</v>
      </c>
      <c r="B155" s="3" t="s">
        <v>53</v>
      </c>
      <c r="C155" t="s">
        <v>43</v>
      </c>
      <c r="D155" s="19">
        <v>18440</v>
      </c>
    </row>
    <row r="156" spans="1:4" x14ac:dyDescent="0.25">
      <c r="A156" s="4">
        <v>44903</v>
      </c>
      <c r="B156" s="3" t="s">
        <v>53</v>
      </c>
      <c r="C156" t="s">
        <v>168</v>
      </c>
      <c r="D156" s="19">
        <v>13816</v>
      </c>
    </row>
    <row r="157" spans="1:4" x14ac:dyDescent="0.25">
      <c r="A157" s="4">
        <v>44903</v>
      </c>
      <c r="B157" s="3" t="s">
        <v>126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1495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53</v>
      </c>
      <c r="C159" t="s">
        <v>41</v>
      </c>
      <c r="D159" s="19">
        <v>16700</v>
      </c>
    </row>
    <row r="160" spans="1:4" x14ac:dyDescent="0.25">
      <c r="A160" s="4">
        <v>44904</v>
      </c>
      <c r="B160" s="3" t="s">
        <v>53</v>
      </c>
      <c r="C160" t="s">
        <v>43</v>
      </c>
      <c r="D160" s="19">
        <v>19220</v>
      </c>
    </row>
    <row r="161" spans="1:4" x14ac:dyDescent="0.25">
      <c r="A161" s="4">
        <v>44904</v>
      </c>
      <c r="B161" s="3" t="s">
        <v>53</v>
      </c>
      <c r="C161" t="s">
        <v>168</v>
      </c>
      <c r="D161" s="19">
        <v>0</v>
      </c>
    </row>
    <row r="162" spans="1:4" x14ac:dyDescent="0.25">
      <c r="A162" s="4">
        <v>44904</v>
      </c>
      <c r="B162" s="3" t="s">
        <v>126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1495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53</v>
      </c>
      <c r="C164" t="s">
        <v>168</v>
      </c>
      <c r="D164" s="19">
        <v>18832</v>
      </c>
    </row>
    <row r="165" spans="1:4" x14ac:dyDescent="0.25">
      <c r="A165" s="4">
        <v>44905</v>
      </c>
      <c r="B165" s="3" t="s">
        <v>126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1495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53</v>
      </c>
      <c r="C167" t="s">
        <v>168</v>
      </c>
      <c r="D167" s="19">
        <v>16700</v>
      </c>
    </row>
    <row r="168" spans="1:4" x14ac:dyDescent="0.25">
      <c r="A168" s="4">
        <v>44906</v>
      </c>
      <c r="B168" s="3" t="s">
        <v>126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1495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53</v>
      </c>
      <c r="C170" t="s">
        <v>41</v>
      </c>
      <c r="D170" s="19">
        <v>14210</v>
      </c>
    </row>
    <row r="171" spans="1:4" x14ac:dyDescent="0.25">
      <c r="A171" s="4">
        <v>44907</v>
      </c>
      <c r="B171" s="3" t="s">
        <v>53</v>
      </c>
      <c r="C171" t="s">
        <v>43</v>
      </c>
      <c r="D171" s="19">
        <v>16980</v>
      </c>
    </row>
    <row r="172" spans="1:4" x14ac:dyDescent="0.25">
      <c r="A172" s="4">
        <v>44907</v>
      </c>
      <c r="B172" s="3" t="s">
        <v>53</v>
      </c>
      <c r="C172" t="s">
        <v>168</v>
      </c>
      <c r="D172" s="19">
        <v>19960</v>
      </c>
    </row>
    <row r="173" spans="1:4" x14ac:dyDescent="0.25">
      <c r="A173" s="4">
        <v>44907</v>
      </c>
      <c r="B173" s="3" t="s">
        <v>126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1495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53</v>
      </c>
      <c r="C175" t="s">
        <v>41</v>
      </c>
      <c r="D175" s="19">
        <v>17790</v>
      </c>
    </row>
    <row r="176" spans="1:4" x14ac:dyDescent="0.25">
      <c r="A176" s="4">
        <v>44908</v>
      </c>
      <c r="B176" s="3" t="s">
        <v>53</v>
      </c>
      <c r="C176" t="s">
        <v>43</v>
      </c>
      <c r="D176" s="19">
        <v>16960</v>
      </c>
    </row>
    <row r="177" spans="1:4" x14ac:dyDescent="0.25">
      <c r="A177" s="4">
        <v>44908</v>
      </c>
      <c r="B177" s="3" t="s">
        <v>53</v>
      </c>
      <c r="C177" t="s">
        <v>168</v>
      </c>
      <c r="D177" s="19">
        <v>18800</v>
      </c>
    </row>
    <row r="178" spans="1:4" x14ac:dyDescent="0.25">
      <c r="A178" s="4">
        <v>44908</v>
      </c>
      <c r="B178" s="3" t="s">
        <v>126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1495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53</v>
      </c>
      <c r="C180" t="s">
        <v>41</v>
      </c>
      <c r="D180" s="19">
        <v>16450</v>
      </c>
    </row>
    <row r="181" spans="1:4" x14ac:dyDescent="0.25">
      <c r="A181" s="4">
        <v>44909</v>
      </c>
      <c r="B181" s="3" t="s">
        <v>53</v>
      </c>
      <c r="C181" t="s">
        <v>43</v>
      </c>
      <c r="D181" s="19">
        <v>17090</v>
      </c>
    </row>
    <row r="182" spans="1:4" x14ac:dyDescent="0.25">
      <c r="A182" s="4">
        <v>44909</v>
      </c>
      <c r="B182" s="3" t="s">
        <v>126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1495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53</v>
      </c>
      <c r="C184" t="s">
        <v>41</v>
      </c>
      <c r="D184" s="19">
        <v>16570</v>
      </c>
    </row>
    <row r="185" spans="1:4" x14ac:dyDescent="0.25">
      <c r="A185" s="4">
        <v>44910</v>
      </c>
      <c r="B185" s="3" t="s">
        <v>53</v>
      </c>
      <c r="C185" t="s">
        <v>43</v>
      </c>
      <c r="D185" s="19">
        <v>16330</v>
      </c>
    </row>
    <row r="186" spans="1:4" x14ac:dyDescent="0.25">
      <c r="A186" s="4">
        <v>44910</v>
      </c>
      <c r="B186" s="3" t="s">
        <v>53</v>
      </c>
      <c r="C186" t="s">
        <v>168</v>
      </c>
      <c r="D186" s="19">
        <v>20592</v>
      </c>
    </row>
    <row r="187" spans="1:4" x14ac:dyDescent="0.25">
      <c r="A187" s="4">
        <v>44910</v>
      </c>
      <c r="B187" s="3" t="s">
        <v>126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1495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53</v>
      </c>
      <c r="C189" t="s">
        <v>41</v>
      </c>
      <c r="D189" s="19">
        <v>18350</v>
      </c>
    </row>
    <row r="190" spans="1:4" x14ac:dyDescent="0.25">
      <c r="A190" s="4">
        <v>44911</v>
      </c>
      <c r="B190" s="3" t="s">
        <v>53</v>
      </c>
      <c r="C190" t="s">
        <v>43</v>
      </c>
      <c r="D190" s="19">
        <v>16850</v>
      </c>
    </row>
    <row r="191" spans="1:4" x14ac:dyDescent="0.25">
      <c r="A191" s="4">
        <v>44911</v>
      </c>
      <c r="B191" s="3" t="s">
        <v>126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1495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53</v>
      </c>
      <c r="C193" t="s">
        <v>43</v>
      </c>
      <c r="D193" s="19">
        <v>18868</v>
      </c>
    </row>
    <row r="194" spans="1:4" x14ac:dyDescent="0.25">
      <c r="A194" s="4">
        <v>44912</v>
      </c>
      <c r="B194" s="3" t="s">
        <v>53</v>
      </c>
      <c r="C194" t="s">
        <v>168</v>
      </c>
      <c r="D194" s="19">
        <v>19200</v>
      </c>
    </row>
    <row r="195" spans="1:4" x14ac:dyDescent="0.25">
      <c r="A195" s="4">
        <v>44912</v>
      </c>
      <c r="B195" s="3" t="s">
        <v>126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1495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53</v>
      </c>
      <c r="C197" t="s">
        <v>168</v>
      </c>
      <c r="D197" s="19">
        <v>18900</v>
      </c>
    </row>
    <row r="198" spans="1:4" x14ac:dyDescent="0.25">
      <c r="A198" s="4">
        <v>44913</v>
      </c>
      <c r="B198" s="3" t="s">
        <v>126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1495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53</v>
      </c>
      <c r="C200" t="s">
        <v>168</v>
      </c>
      <c r="D200" s="19">
        <v>18600</v>
      </c>
    </row>
    <row r="201" spans="1:4" x14ac:dyDescent="0.25">
      <c r="A201" s="4">
        <v>44914</v>
      </c>
      <c r="B201" s="3" t="s">
        <v>126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1495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53</v>
      </c>
      <c r="C203" t="s">
        <v>168</v>
      </c>
      <c r="D203" s="19">
        <v>19600</v>
      </c>
    </row>
    <row r="204" spans="1:4" x14ac:dyDescent="0.25">
      <c r="A204" s="4">
        <v>44915</v>
      </c>
      <c r="B204" s="3" t="s">
        <v>126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1495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53</v>
      </c>
      <c r="C206" t="s">
        <v>41</v>
      </c>
      <c r="D206" s="19">
        <v>18570</v>
      </c>
    </row>
    <row r="207" spans="1:4" x14ac:dyDescent="0.25">
      <c r="A207" s="4">
        <v>44916</v>
      </c>
      <c r="B207" s="3" t="s">
        <v>53</v>
      </c>
      <c r="C207" t="s">
        <v>168</v>
      </c>
      <c r="D207" s="19">
        <v>23300</v>
      </c>
    </row>
    <row r="208" spans="1:4" x14ac:dyDescent="0.25">
      <c r="A208" s="4">
        <v>44916</v>
      </c>
      <c r="B208" s="3" t="s">
        <v>126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1495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53</v>
      </c>
      <c r="C210" t="s">
        <v>41</v>
      </c>
      <c r="D210" s="19">
        <v>16560</v>
      </c>
    </row>
    <row r="211" spans="1:4" x14ac:dyDescent="0.25">
      <c r="A211" s="4">
        <v>44917</v>
      </c>
      <c r="B211" s="3" t="s">
        <v>53</v>
      </c>
      <c r="C211" t="s">
        <v>43</v>
      </c>
      <c r="D211" s="19">
        <v>17000</v>
      </c>
    </row>
    <row r="212" spans="1:4" x14ac:dyDescent="0.25">
      <c r="A212" s="4">
        <v>44917</v>
      </c>
      <c r="B212" s="3" t="s">
        <v>53</v>
      </c>
      <c r="C212" t="s">
        <v>168</v>
      </c>
      <c r="D212" s="19">
        <v>23800</v>
      </c>
    </row>
    <row r="213" spans="1:4" x14ac:dyDescent="0.25">
      <c r="A213" s="4">
        <v>44917</v>
      </c>
      <c r="B213" s="3" t="s">
        <v>126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1495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53</v>
      </c>
      <c r="C215" t="s">
        <v>41</v>
      </c>
      <c r="D215" s="19">
        <v>16930</v>
      </c>
    </row>
    <row r="216" spans="1:4" x14ac:dyDescent="0.25">
      <c r="A216" s="4">
        <v>44918</v>
      </c>
      <c r="B216" s="3" t="s">
        <v>53</v>
      </c>
      <c r="C216" t="s">
        <v>43</v>
      </c>
      <c r="D216" s="19">
        <v>18200</v>
      </c>
    </row>
    <row r="217" spans="1:4" x14ac:dyDescent="0.25">
      <c r="A217" s="4">
        <v>44918</v>
      </c>
      <c r="B217" s="3" t="s">
        <v>126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1495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53</v>
      </c>
      <c r="C219" t="s">
        <v>41</v>
      </c>
      <c r="D219" s="19">
        <v>16570</v>
      </c>
    </row>
    <row r="220" spans="1:4" x14ac:dyDescent="0.25">
      <c r="A220" s="4">
        <v>44919</v>
      </c>
      <c r="B220" s="3" t="s">
        <v>53</v>
      </c>
      <c r="C220" t="s">
        <v>43</v>
      </c>
      <c r="D220" s="19">
        <v>18190</v>
      </c>
    </row>
    <row r="221" spans="1:4" x14ac:dyDescent="0.25">
      <c r="A221" s="4">
        <v>44919</v>
      </c>
      <c r="B221" s="3" t="s">
        <v>126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1495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53</v>
      </c>
      <c r="C223" t="s">
        <v>41</v>
      </c>
      <c r="D223" s="19">
        <v>16750</v>
      </c>
    </row>
    <row r="224" spans="1:4" x14ac:dyDescent="0.25">
      <c r="A224" s="4">
        <v>44920</v>
      </c>
      <c r="B224" s="3" t="s">
        <v>53</v>
      </c>
      <c r="C224" t="s">
        <v>43</v>
      </c>
      <c r="D224" s="19">
        <v>17900</v>
      </c>
    </row>
    <row r="225" spans="1:4" x14ac:dyDescent="0.25">
      <c r="A225" s="4">
        <v>44920</v>
      </c>
      <c r="B225" s="3" t="s">
        <v>53</v>
      </c>
      <c r="C225" t="s">
        <v>168</v>
      </c>
      <c r="D225" s="19">
        <v>16900</v>
      </c>
    </row>
    <row r="226" spans="1:4" x14ac:dyDescent="0.25">
      <c r="A226" s="4">
        <v>44920</v>
      </c>
      <c r="B226" s="3" t="s">
        <v>126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1495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53</v>
      </c>
      <c r="C228" t="s">
        <v>41</v>
      </c>
      <c r="D228" s="19">
        <v>19200</v>
      </c>
    </row>
    <row r="229" spans="1:4" x14ac:dyDescent="0.25">
      <c r="A229" s="4">
        <v>44921</v>
      </c>
      <c r="B229" s="3" t="s">
        <v>53</v>
      </c>
      <c r="C229" t="s">
        <v>43</v>
      </c>
      <c r="D229" s="19">
        <v>14450</v>
      </c>
    </row>
    <row r="230" spans="1:4" x14ac:dyDescent="0.25">
      <c r="A230" s="4">
        <v>44921</v>
      </c>
      <c r="B230" s="3" t="s">
        <v>53</v>
      </c>
      <c r="C230" t="s">
        <v>168</v>
      </c>
      <c r="D230" s="19">
        <v>16200</v>
      </c>
    </row>
    <row r="231" spans="1:4" x14ac:dyDescent="0.25">
      <c r="A231" s="4">
        <v>44921</v>
      </c>
      <c r="B231" s="3" t="s">
        <v>126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1495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53</v>
      </c>
      <c r="C233" t="s">
        <v>43</v>
      </c>
      <c r="D233" s="19">
        <v>15950</v>
      </c>
    </row>
    <row r="234" spans="1:4" x14ac:dyDescent="0.25">
      <c r="A234" s="4">
        <v>44922</v>
      </c>
      <c r="B234" s="3" t="s">
        <v>53</v>
      </c>
      <c r="C234" t="s">
        <v>168</v>
      </c>
      <c r="D234" s="19">
        <v>23900</v>
      </c>
    </row>
    <row r="235" spans="1:4" x14ac:dyDescent="0.25">
      <c r="A235" s="4">
        <v>44922</v>
      </c>
      <c r="B235" s="3" t="s">
        <v>126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1495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53</v>
      </c>
      <c r="C237" t="s">
        <v>168</v>
      </c>
      <c r="D237" s="19">
        <v>10800</v>
      </c>
    </row>
    <row r="238" spans="1:4" x14ac:dyDescent="0.25">
      <c r="A238" s="4">
        <v>44923</v>
      </c>
      <c r="B238" s="3" t="s">
        <v>126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1495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53</v>
      </c>
      <c r="C240" t="s">
        <v>168</v>
      </c>
      <c r="D240" s="19">
        <v>15400</v>
      </c>
    </row>
    <row r="241" spans="1:4" x14ac:dyDescent="0.25">
      <c r="A241" s="4">
        <v>44924</v>
      </c>
      <c r="B241" s="3" t="s">
        <v>126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1495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53</v>
      </c>
      <c r="C243" t="s">
        <v>41</v>
      </c>
      <c r="D243" s="19">
        <v>15890</v>
      </c>
    </row>
    <row r="244" spans="1:4" x14ac:dyDescent="0.25">
      <c r="A244" s="4">
        <v>44926</v>
      </c>
      <c r="B244" s="3" t="s">
        <v>53</v>
      </c>
      <c r="C244" t="s">
        <v>168</v>
      </c>
      <c r="D244" s="19">
        <v>16800</v>
      </c>
    </row>
    <row r="245" spans="1:4" x14ac:dyDescent="0.25">
      <c r="A245" s="4">
        <v>44926</v>
      </c>
      <c r="B245" s="3" t="s">
        <v>126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1495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53</v>
      </c>
      <c r="C247" t="s">
        <v>41</v>
      </c>
      <c r="D247" s="19">
        <v>19990</v>
      </c>
    </row>
    <row r="248" spans="1:4" x14ac:dyDescent="0.25">
      <c r="A248" s="4">
        <v>44927</v>
      </c>
      <c r="B248" s="3" t="s">
        <v>53</v>
      </c>
      <c r="C248" t="s">
        <v>168</v>
      </c>
      <c r="D248" s="19">
        <v>18700</v>
      </c>
    </row>
    <row r="249" spans="1:4" x14ac:dyDescent="0.25">
      <c r="A249" s="4">
        <v>44927</v>
      </c>
      <c r="B249" s="3" t="s">
        <v>126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1495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53</v>
      </c>
      <c r="C251" t="s">
        <v>43</v>
      </c>
      <c r="D251" s="19">
        <v>21950</v>
      </c>
    </row>
    <row r="252" spans="1:4" x14ac:dyDescent="0.25">
      <c r="A252" s="4">
        <v>44928</v>
      </c>
      <c r="B252" s="3" t="s">
        <v>53</v>
      </c>
      <c r="C252" t="s">
        <v>168</v>
      </c>
      <c r="D252" s="19">
        <v>18590</v>
      </c>
    </row>
    <row r="253" spans="1:4" x14ac:dyDescent="0.25">
      <c r="A253" s="4">
        <v>44928</v>
      </c>
      <c r="B253" s="3" t="s">
        <v>126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1495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53</v>
      </c>
      <c r="C255" t="s">
        <v>43</v>
      </c>
      <c r="D255" s="19">
        <v>24440</v>
      </c>
    </row>
    <row r="256" spans="1:4" x14ac:dyDescent="0.25">
      <c r="A256" s="4">
        <v>44929</v>
      </c>
      <c r="B256" s="3" t="s">
        <v>126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1495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53</v>
      </c>
      <c r="C258" t="s">
        <v>168</v>
      </c>
      <c r="D258" s="19">
        <v>23700</v>
      </c>
    </row>
    <row r="259" spans="1:4" x14ac:dyDescent="0.25">
      <c r="A259" s="4">
        <v>44930</v>
      </c>
      <c r="B259" s="3" t="s">
        <v>126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1495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53</v>
      </c>
      <c r="C261" t="s">
        <v>168</v>
      </c>
      <c r="D261" s="19">
        <v>14100</v>
      </c>
    </row>
    <row r="262" spans="1:4" x14ac:dyDescent="0.25">
      <c r="A262" s="4">
        <v>44931</v>
      </c>
      <c r="B262" s="3" t="s">
        <v>126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1495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53</v>
      </c>
      <c r="C264" t="s">
        <v>41</v>
      </c>
      <c r="D264" s="19">
        <v>16320</v>
      </c>
    </row>
    <row r="265" spans="1:4" x14ac:dyDescent="0.25">
      <c r="A265" s="4">
        <v>44933</v>
      </c>
      <c r="B265" s="3" t="s">
        <v>53</v>
      </c>
      <c r="C265" t="s">
        <v>41</v>
      </c>
      <c r="D265" s="19">
        <v>18900</v>
      </c>
    </row>
    <row r="266" spans="1:4" x14ac:dyDescent="0.25">
      <c r="A266" s="4">
        <v>44933</v>
      </c>
      <c r="B266" s="3" t="s">
        <v>53</v>
      </c>
      <c r="C266" t="s">
        <v>43</v>
      </c>
      <c r="D266" s="19">
        <v>16300</v>
      </c>
    </row>
    <row r="267" spans="1:4" x14ac:dyDescent="0.25">
      <c r="A267" s="4">
        <v>44933</v>
      </c>
      <c r="B267" s="3" t="s">
        <v>53</v>
      </c>
      <c r="C267" t="s">
        <v>168</v>
      </c>
      <c r="D267" s="19">
        <v>22200</v>
      </c>
    </row>
    <row r="268" spans="1:4" x14ac:dyDescent="0.25">
      <c r="A268" s="4">
        <v>44933</v>
      </c>
      <c r="B268" s="3" t="s">
        <v>126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1495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53</v>
      </c>
      <c r="C270" t="s">
        <v>41</v>
      </c>
      <c r="D270" s="19">
        <v>19100</v>
      </c>
    </row>
    <row r="271" spans="1:4" x14ac:dyDescent="0.25">
      <c r="A271" s="4">
        <v>44934</v>
      </c>
      <c r="B271" s="3" t="s">
        <v>53</v>
      </c>
      <c r="C271" t="s">
        <v>43</v>
      </c>
      <c r="D271" s="19">
        <v>15740</v>
      </c>
    </row>
    <row r="272" spans="1:4" x14ac:dyDescent="0.25">
      <c r="A272" s="4">
        <v>44934</v>
      </c>
      <c r="B272" s="3" t="s">
        <v>126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1495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53</v>
      </c>
      <c r="C274" t="s">
        <v>41</v>
      </c>
      <c r="D274" s="19">
        <v>17790</v>
      </c>
    </row>
    <row r="275" spans="1:4" x14ac:dyDescent="0.25">
      <c r="A275" s="4">
        <v>44935</v>
      </c>
      <c r="B275" s="3" t="s">
        <v>53</v>
      </c>
      <c r="C275" t="s">
        <v>43</v>
      </c>
      <c r="D275" s="19">
        <v>17560</v>
      </c>
    </row>
    <row r="276" spans="1:4" x14ac:dyDescent="0.25">
      <c r="A276" s="4">
        <v>44935</v>
      </c>
      <c r="B276" s="3" t="s">
        <v>53</v>
      </c>
      <c r="C276" t="s">
        <v>168</v>
      </c>
      <c r="D276" s="19">
        <v>19500</v>
      </c>
    </row>
    <row r="277" spans="1:4" x14ac:dyDescent="0.25">
      <c r="A277" s="4">
        <v>44935</v>
      </c>
      <c r="B277" s="3" t="s">
        <v>126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1495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53</v>
      </c>
      <c r="C279" t="s">
        <v>41</v>
      </c>
      <c r="D279" s="19">
        <v>18850</v>
      </c>
    </row>
    <row r="280" spans="1:4" x14ac:dyDescent="0.25">
      <c r="A280" s="4">
        <v>44936</v>
      </c>
      <c r="B280" s="3" t="s">
        <v>53</v>
      </c>
      <c r="C280" t="s">
        <v>43</v>
      </c>
      <c r="D280" s="19">
        <v>18740</v>
      </c>
    </row>
    <row r="281" spans="1:4" x14ac:dyDescent="0.25">
      <c r="A281" s="4">
        <v>44936</v>
      </c>
      <c r="B281" s="3" t="s">
        <v>53</v>
      </c>
      <c r="C281" t="s">
        <v>168</v>
      </c>
      <c r="D281" s="19">
        <v>21500</v>
      </c>
    </row>
    <row r="282" spans="1:4" x14ac:dyDescent="0.25">
      <c r="A282" s="4">
        <v>44937</v>
      </c>
      <c r="B282" s="3" t="s">
        <v>53</v>
      </c>
      <c r="C282" t="s">
        <v>41</v>
      </c>
      <c r="D282" s="19">
        <v>18610</v>
      </c>
    </row>
    <row r="283" spans="1:4" x14ac:dyDescent="0.25">
      <c r="A283" s="4">
        <v>44937</v>
      </c>
      <c r="B283" s="3" t="s">
        <v>53</v>
      </c>
      <c r="C283" t="s">
        <v>43</v>
      </c>
      <c r="D283" s="19">
        <v>16770</v>
      </c>
    </row>
    <row r="284" spans="1:4" x14ac:dyDescent="0.25">
      <c r="A284" s="4">
        <v>44937</v>
      </c>
      <c r="B284" s="3" t="s">
        <v>126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1495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53</v>
      </c>
      <c r="C286" t="s">
        <v>43</v>
      </c>
      <c r="D286" s="19">
        <v>16830</v>
      </c>
    </row>
    <row r="287" spans="1:4" x14ac:dyDescent="0.25">
      <c r="A287" s="4">
        <v>44938</v>
      </c>
      <c r="B287" s="3" t="s">
        <v>53</v>
      </c>
      <c r="C287" t="s">
        <v>168</v>
      </c>
      <c r="D287" s="19">
        <v>21000</v>
      </c>
    </row>
    <row r="288" spans="1:4" x14ac:dyDescent="0.25">
      <c r="A288" s="4">
        <v>44938</v>
      </c>
      <c r="B288" s="3" t="s">
        <v>126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1495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126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1495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53</v>
      </c>
      <c r="C292" t="s">
        <v>168</v>
      </c>
      <c r="D292" s="19">
        <v>19900</v>
      </c>
    </row>
    <row r="293" spans="1:4" x14ac:dyDescent="0.25">
      <c r="A293" s="4">
        <v>44940</v>
      </c>
      <c r="B293" s="3" t="s">
        <v>126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1495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53</v>
      </c>
      <c r="C295" t="s">
        <v>41</v>
      </c>
      <c r="D295" s="19">
        <v>16800</v>
      </c>
    </row>
    <row r="296" spans="1:4" x14ac:dyDescent="0.25">
      <c r="A296" s="4">
        <v>44941</v>
      </c>
      <c r="B296" s="3" t="s">
        <v>53</v>
      </c>
      <c r="C296" t="s">
        <v>168</v>
      </c>
      <c r="D296" s="19">
        <v>19000</v>
      </c>
    </row>
    <row r="297" spans="1:4" x14ac:dyDescent="0.25">
      <c r="A297" s="4">
        <v>44941</v>
      </c>
      <c r="B297" s="3" t="s">
        <v>126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1495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53</v>
      </c>
      <c r="C299" t="s">
        <v>41</v>
      </c>
      <c r="D299" s="19">
        <v>19280</v>
      </c>
    </row>
    <row r="300" spans="1:4" x14ac:dyDescent="0.25">
      <c r="A300" s="4">
        <v>44942</v>
      </c>
      <c r="B300" s="3" t="s">
        <v>53</v>
      </c>
      <c r="C300" t="s">
        <v>43</v>
      </c>
      <c r="D300" s="19">
        <v>16710</v>
      </c>
    </row>
    <row r="301" spans="1:4" x14ac:dyDescent="0.25">
      <c r="A301" s="4">
        <v>44942</v>
      </c>
      <c r="B301" s="3" t="s">
        <v>53</v>
      </c>
      <c r="C301" t="s">
        <v>168</v>
      </c>
      <c r="D301" s="19">
        <v>17800</v>
      </c>
    </row>
    <row r="302" spans="1:4" x14ac:dyDescent="0.25">
      <c r="A302" s="4">
        <v>44942</v>
      </c>
      <c r="B302" s="3" t="s">
        <v>126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1495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53</v>
      </c>
      <c r="C304" t="s">
        <v>41</v>
      </c>
      <c r="D304" s="19">
        <v>19000</v>
      </c>
    </row>
    <row r="305" spans="1:4" x14ac:dyDescent="0.25">
      <c r="A305" s="4">
        <v>44943</v>
      </c>
      <c r="B305" s="3" t="s">
        <v>53</v>
      </c>
      <c r="C305" t="s">
        <v>43</v>
      </c>
      <c r="D305" s="19">
        <v>17940</v>
      </c>
    </row>
    <row r="306" spans="1:4" x14ac:dyDescent="0.25">
      <c r="A306" s="4">
        <v>44943</v>
      </c>
      <c r="B306" s="3" t="s">
        <v>53</v>
      </c>
      <c r="C306" t="s">
        <v>168</v>
      </c>
      <c r="D306" s="19">
        <v>14700</v>
      </c>
    </row>
    <row r="307" spans="1:4" x14ac:dyDescent="0.25">
      <c r="A307" s="4">
        <v>44943</v>
      </c>
      <c r="B307" s="3" t="s">
        <v>126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1495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53</v>
      </c>
      <c r="C309" t="s">
        <v>41</v>
      </c>
      <c r="D309" s="19">
        <v>18540</v>
      </c>
    </row>
    <row r="310" spans="1:4" x14ac:dyDescent="0.25">
      <c r="A310" s="4">
        <v>44944</v>
      </c>
      <c r="B310" s="3" t="s">
        <v>53</v>
      </c>
      <c r="C310" t="s">
        <v>43</v>
      </c>
      <c r="D310" s="19">
        <v>14478</v>
      </c>
    </row>
    <row r="311" spans="1:4" x14ac:dyDescent="0.25">
      <c r="A311" s="4">
        <v>44944</v>
      </c>
      <c r="B311" s="3" t="s">
        <v>53</v>
      </c>
      <c r="C311" t="s">
        <v>168</v>
      </c>
      <c r="D311" s="19">
        <v>15246</v>
      </c>
    </row>
    <row r="312" spans="1:4" x14ac:dyDescent="0.25">
      <c r="A312" s="4">
        <v>44944</v>
      </c>
      <c r="B312" s="3" t="s">
        <v>126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1495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53</v>
      </c>
      <c r="C314" t="s">
        <v>41</v>
      </c>
      <c r="D314" s="19">
        <v>19310</v>
      </c>
    </row>
    <row r="315" spans="1:4" x14ac:dyDescent="0.25">
      <c r="A315" s="4">
        <v>44945</v>
      </c>
      <c r="B315" s="3" t="s">
        <v>53</v>
      </c>
      <c r="C315" t="s">
        <v>43</v>
      </c>
      <c r="D315" s="19">
        <v>14760</v>
      </c>
    </row>
    <row r="316" spans="1:4" x14ac:dyDescent="0.25">
      <c r="A316" s="4">
        <v>44945</v>
      </c>
      <c r="B316" s="3" t="s">
        <v>53</v>
      </c>
      <c r="C316" t="s">
        <v>168</v>
      </c>
      <c r="D316" s="19">
        <v>17556</v>
      </c>
    </row>
    <row r="317" spans="1:4" x14ac:dyDescent="0.25">
      <c r="A317" s="4">
        <v>44945</v>
      </c>
      <c r="B317" s="3" t="s">
        <v>126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1495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53</v>
      </c>
      <c r="C319" t="s">
        <v>41</v>
      </c>
      <c r="D319" s="19">
        <v>18270</v>
      </c>
    </row>
    <row r="320" spans="1:4" x14ac:dyDescent="0.25">
      <c r="A320" s="4">
        <v>44946</v>
      </c>
      <c r="B320" s="3" t="s">
        <v>53</v>
      </c>
      <c r="C320" t="s">
        <v>43</v>
      </c>
      <c r="D320" s="19">
        <v>16890</v>
      </c>
    </row>
    <row r="321" spans="1:4" x14ac:dyDescent="0.25">
      <c r="A321" s="4">
        <v>44947</v>
      </c>
      <c r="B321" s="3" t="s">
        <v>53</v>
      </c>
      <c r="C321" t="s">
        <v>43</v>
      </c>
      <c r="D321" s="19">
        <v>14600</v>
      </c>
    </row>
    <row r="322" spans="1:4" x14ac:dyDescent="0.25">
      <c r="A322" s="4">
        <v>44947</v>
      </c>
      <c r="B322" s="3" t="s">
        <v>53</v>
      </c>
      <c r="C322" t="s">
        <v>168</v>
      </c>
      <c r="D322" s="19">
        <v>12244</v>
      </c>
    </row>
    <row r="323" spans="1:4" x14ac:dyDescent="0.25">
      <c r="A323" s="4">
        <v>44947</v>
      </c>
      <c r="B323" s="3" t="s">
        <v>126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1495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53</v>
      </c>
      <c r="C325" t="s">
        <v>43</v>
      </c>
      <c r="D325" s="19">
        <v>14010</v>
      </c>
    </row>
    <row r="326" spans="1:4" x14ac:dyDescent="0.25">
      <c r="A326" s="4">
        <v>44948</v>
      </c>
      <c r="B326" s="3" t="s">
        <v>126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1495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53</v>
      </c>
      <c r="C328" t="s">
        <v>168</v>
      </c>
      <c r="D328" s="19">
        <v>19050</v>
      </c>
    </row>
    <row r="329" spans="1:4" x14ac:dyDescent="0.25">
      <c r="A329" s="4">
        <v>44949</v>
      </c>
      <c r="B329" s="3" t="s">
        <v>126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1495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53</v>
      </c>
      <c r="C331" t="s">
        <v>168</v>
      </c>
      <c r="D331" s="19">
        <v>15800</v>
      </c>
    </row>
    <row r="332" spans="1:4" x14ac:dyDescent="0.25">
      <c r="A332" s="4">
        <v>44950</v>
      </c>
      <c r="B332" s="3" t="s">
        <v>126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1495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53</v>
      </c>
      <c r="C334" t="s">
        <v>168</v>
      </c>
      <c r="D334" s="19">
        <v>14670</v>
      </c>
    </row>
    <row r="335" spans="1:4" x14ac:dyDescent="0.25">
      <c r="A335" s="4">
        <v>44951</v>
      </c>
      <c r="B335" s="3" t="s">
        <v>126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1495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53</v>
      </c>
      <c r="C337" t="s">
        <v>168</v>
      </c>
      <c r="D337" s="19">
        <v>20500</v>
      </c>
    </row>
    <row r="338" spans="1:4" x14ac:dyDescent="0.25">
      <c r="A338" s="4">
        <v>44952</v>
      </c>
      <c r="B338" s="3" t="s">
        <v>126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1495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126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1495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53</v>
      </c>
      <c r="C342" t="s">
        <v>41</v>
      </c>
      <c r="D342" s="19">
        <v>11780</v>
      </c>
    </row>
    <row r="343" spans="1:4" x14ac:dyDescent="0.25">
      <c r="A343" s="4">
        <v>44954</v>
      </c>
      <c r="B343" s="3" t="s">
        <v>53</v>
      </c>
      <c r="C343" t="s">
        <v>168</v>
      </c>
      <c r="D343" s="19">
        <v>23298</v>
      </c>
    </row>
    <row r="344" spans="1:4" x14ac:dyDescent="0.25">
      <c r="A344" s="4">
        <v>44954</v>
      </c>
      <c r="B344" s="3" t="s">
        <v>126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1495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53</v>
      </c>
      <c r="C346" t="s">
        <v>41</v>
      </c>
      <c r="D346" s="19">
        <v>17360</v>
      </c>
    </row>
    <row r="347" spans="1:4" x14ac:dyDescent="0.25">
      <c r="A347" s="4">
        <v>44955</v>
      </c>
      <c r="B347" s="3" t="s">
        <v>53</v>
      </c>
      <c r="C347" t="s">
        <v>43</v>
      </c>
      <c r="D347" s="19">
        <v>11280</v>
      </c>
    </row>
    <row r="348" spans="1:4" x14ac:dyDescent="0.25">
      <c r="A348" s="4">
        <v>44955</v>
      </c>
      <c r="B348" s="3" t="s">
        <v>53</v>
      </c>
      <c r="C348" t="s">
        <v>168</v>
      </c>
      <c r="D348" s="19">
        <v>21500</v>
      </c>
    </row>
    <row r="349" spans="1:4" x14ac:dyDescent="0.25">
      <c r="A349" s="4">
        <v>44955</v>
      </c>
      <c r="B349" s="3" t="s">
        <v>126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1495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53</v>
      </c>
      <c r="C351" t="s">
        <v>41</v>
      </c>
      <c r="D351" s="19">
        <v>16390</v>
      </c>
    </row>
    <row r="352" spans="1:4" x14ac:dyDescent="0.25">
      <c r="A352" s="4">
        <v>44956</v>
      </c>
      <c r="B352" s="3" t="s">
        <v>53</v>
      </c>
      <c r="C352" t="s">
        <v>43</v>
      </c>
      <c r="D352" s="19">
        <v>14480</v>
      </c>
    </row>
    <row r="353" spans="1:4" x14ac:dyDescent="0.25">
      <c r="A353" s="4">
        <v>44956</v>
      </c>
      <c r="B353" s="3" t="s">
        <v>53</v>
      </c>
      <c r="C353" t="s">
        <v>168</v>
      </c>
      <c r="D353" s="19">
        <v>19750</v>
      </c>
    </row>
    <row r="354" spans="1:4" x14ac:dyDescent="0.25">
      <c r="A354" s="4">
        <v>44956</v>
      </c>
      <c r="B354" s="3" t="s">
        <v>126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1495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53</v>
      </c>
      <c r="C356" t="s">
        <v>41</v>
      </c>
      <c r="D356" s="19">
        <v>9770</v>
      </c>
    </row>
    <row r="357" spans="1:4" x14ac:dyDescent="0.25">
      <c r="A357" s="4">
        <v>44957</v>
      </c>
      <c r="B357" s="3" t="s">
        <v>53</v>
      </c>
      <c r="C357" t="s">
        <v>43</v>
      </c>
      <c r="D357" s="19">
        <v>17250</v>
      </c>
    </row>
    <row r="358" spans="1:4" x14ac:dyDescent="0.25">
      <c r="A358" s="4">
        <v>44957</v>
      </c>
      <c r="B358" s="3" t="s">
        <v>53</v>
      </c>
      <c r="C358" t="s">
        <v>168</v>
      </c>
      <c r="D358" s="19">
        <v>17100</v>
      </c>
    </row>
    <row r="359" spans="1:4" x14ac:dyDescent="0.25">
      <c r="A359" s="4">
        <v>44957</v>
      </c>
      <c r="B359" s="3" t="s">
        <v>126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1495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53</v>
      </c>
      <c r="C361" t="s">
        <v>41</v>
      </c>
      <c r="D361" s="19">
        <v>19100</v>
      </c>
    </row>
    <row r="362" spans="1:4" x14ac:dyDescent="0.25">
      <c r="A362" s="4">
        <v>44958</v>
      </c>
      <c r="B362" s="3" t="s">
        <v>53</v>
      </c>
      <c r="C362" t="s">
        <v>43</v>
      </c>
      <c r="D362" s="19">
        <v>18520</v>
      </c>
    </row>
    <row r="363" spans="1:4" x14ac:dyDescent="0.25">
      <c r="A363" s="4">
        <v>44958</v>
      </c>
      <c r="B363" s="3" t="s">
        <v>53</v>
      </c>
      <c r="C363" t="s">
        <v>168</v>
      </c>
      <c r="D363" s="19">
        <v>7722</v>
      </c>
    </row>
    <row r="364" spans="1:4" x14ac:dyDescent="0.25">
      <c r="A364" s="4">
        <v>44958</v>
      </c>
      <c r="B364" s="3" t="s">
        <v>126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1495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53</v>
      </c>
      <c r="C366" t="s">
        <v>41</v>
      </c>
      <c r="D366" s="19">
        <v>17990</v>
      </c>
    </row>
    <row r="367" spans="1:4" x14ac:dyDescent="0.25">
      <c r="A367" s="4">
        <v>44959</v>
      </c>
      <c r="B367" s="3" t="s">
        <v>53</v>
      </c>
      <c r="C367" t="s">
        <v>43</v>
      </c>
      <c r="D367" s="19">
        <v>17680</v>
      </c>
    </row>
    <row r="368" spans="1:4" x14ac:dyDescent="0.25">
      <c r="A368" s="4">
        <v>44959</v>
      </c>
      <c r="B368" s="3" t="s">
        <v>53</v>
      </c>
      <c r="C368" t="s">
        <v>168</v>
      </c>
      <c r="D368" s="19">
        <v>19200</v>
      </c>
    </row>
    <row r="369" spans="1:4" x14ac:dyDescent="0.25">
      <c r="A369" s="4">
        <v>44959</v>
      </c>
      <c r="B369" s="3" t="s">
        <v>126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1495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53</v>
      </c>
      <c r="C371" t="s">
        <v>41</v>
      </c>
      <c r="D371" s="19">
        <v>18270</v>
      </c>
    </row>
    <row r="372" spans="1:4" x14ac:dyDescent="0.25">
      <c r="A372" s="4">
        <v>44960</v>
      </c>
      <c r="B372" s="3" t="s">
        <v>53</v>
      </c>
      <c r="C372" t="s">
        <v>43</v>
      </c>
      <c r="D372" s="19">
        <v>15480</v>
      </c>
    </row>
    <row r="373" spans="1:4" x14ac:dyDescent="0.25">
      <c r="A373" s="4">
        <v>44960</v>
      </c>
      <c r="B373" s="3" t="s">
        <v>126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1495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53</v>
      </c>
      <c r="C375" t="s">
        <v>41</v>
      </c>
      <c r="D375" s="19">
        <v>18530</v>
      </c>
    </row>
    <row r="376" spans="1:4" x14ac:dyDescent="0.25">
      <c r="A376" s="4">
        <v>44961</v>
      </c>
      <c r="B376" s="3" t="s">
        <v>53</v>
      </c>
      <c r="C376" t="s">
        <v>43</v>
      </c>
      <c r="D376" s="19">
        <v>17290</v>
      </c>
    </row>
    <row r="377" spans="1:4" x14ac:dyDescent="0.25">
      <c r="A377" s="4">
        <v>44961</v>
      </c>
      <c r="B377" s="3" t="s">
        <v>53</v>
      </c>
      <c r="C377" t="s">
        <v>168</v>
      </c>
      <c r="D377" s="19">
        <v>19000</v>
      </c>
    </row>
    <row r="378" spans="1:4" x14ac:dyDescent="0.25">
      <c r="A378" s="4">
        <v>44961</v>
      </c>
      <c r="B378" s="3" t="s">
        <v>126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1495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53</v>
      </c>
      <c r="C380" t="s">
        <v>41</v>
      </c>
      <c r="D380" s="19">
        <v>19420</v>
      </c>
    </row>
    <row r="381" spans="1:4" x14ac:dyDescent="0.25">
      <c r="A381" s="4">
        <v>44962</v>
      </c>
      <c r="B381" s="3" t="s">
        <v>53</v>
      </c>
      <c r="C381" t="s">
        <v>43</v>
      </c>
      <c r="D381" s="19">
        <v>16480</v>
      </c>
    </row>
    <row r="382" spans="1:4" x14ac:dyDescent="0.25">
      <c r="A382" s="4">
        <v>44962</v>
      </c>
      <c r="B382" s="3" t="s">
        <v>53</v>
      </c>
      <c r="C382" t="s">
        <v>168</v>
      </c>
      <c r="D382" s="19">
        <v>16896</v>
      </c>
    </row>
    <row r="383" spans="1:4" x14ac:dyDescent="0.25">
      <c r="A383" s="4">
        <v>44962</v>
      </c>
      <c r="B383" s="3" t="s">
        <v>126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1495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53</v>
      </c>
      <c r="C385" t="s">
        <v>41</v>
      </c>
      <c r="D385" s="19">
        <v>19220</v>
      </c>
    </row>
    <row r="386" spans="1:4" x14ac:dyDescent="0.25">
      <c r="A386" s="4">
        <v>44963</v>
      </c>
      <c r="B386" s="3" t="s">
        <v>53</v>
      </c>
      <c r="C386" t="s">
        <v>43</v>
      </c>
      <c r="D386" s="19">
        <v>16490</v>
      </c>
    </row>
    <row r="387" spans="1:4" x14ac:dyDescent="0.25">
      <c r="A387" s="4">
        <v>44963</v>
      </c>
      <c r="B387" s="3" t="s">
        <v>53</v>
      </c>
      <c r="C387" t="s">
        <v>168</v>
      </c>
      <c r="D387" s="19">
        <v>17490</v>
      </c>
    </row>
    <row r="388" spans="1:4" x14ac:dyDescent="0.25">
      <c r="A388" s="4">
        <v>44963</v>
      </c>
      <c r="B388" s="3" t="s">
        <v>126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1495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53</v>
      </c>
      <c r="C390" t="s">
        <v>41</v>
      </c>
      <c r="D390" s="19">
        <v>16860</v>
      </c>
    </row>
    <row r="391" spans="1:4" x14ac:dyDescent="0.25">
      <c r="A391" s="4">
        <v>44964</v>
      </c>
      <c r="B391" s="3" t="s">
        <v>53</v>
      </c>
      <c r="C391" t="s">
        <v>43</v>
      </c>
      <c r="D391" s="19">
        <v>19680</v>
      </c>
    </row>
    <row r="392" spans="1:4" x14ac:dyDescent="0.25">
      <c r="A392" s="4">
        <v>44964</v>
      </c>
      <c r="B392" s="3" t="s">
        <v>53</v>
      </c>
      <c r="C392" t="s">
        <v>168</v>
      </c>
      <c r="D392" s="19">
        <v>19100</v>
      </c>
    </row>
    <row r="393" spans="1:4" x14ac:dyDescent="0.25">
      <c r="A393" s="4">
        <v>44964</v>
      </c>
      <c r="B393" s="3" t="s">
        <v>126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1495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53</v>
      </c>
      <c r="C395" t="s">
        <v>41</v>
      </c>
      <c r="D395" s="19">
        <v>17810</v>
      </c>
    </row>
    <row r="396" spans="1:4" x14ac:dyDescent="0.25">
      <c r="A396" s="4">
        <v>44965</v>
      </c>
      <c r="B396" s="3" t="s">
        <v>53</v>
      </c>
      <c r="C396" t="s">
        <v>43</v>
      </c>
      <c r="D396" s="19">
        <v>16720</v>
      </c>
    </row>
    <row r="397" spans="1:4" x14ac:dyDescent="0.25">
      <c r="A397" s="4">
        <v>44965</v>
      </c>
      <c r="B397" s="3" t="s">
        <v>53</v>
      </c>
      <c r="C397" t="s">
        <v>168</v>
      </c>
      <c r="D397" s="19">
        <v>19300</v>
      </c>
    </row>
    <row r="398" spans="1:4" x14ac:dyDescent="0.25">
      <c r="A398" s="4">
        <v>44965</v>
      </c>
      <c r="B398" s="3" t="s">
        <v>126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1495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53</v>
      </c>
      <c r="C400" t="s">
        <v>41</v>
      </c>
      <c r="D400" s="19">
        <v>15430</v>
      </c>
    </row>
    <row r="401" spans="1:4" x14ac:dyDescent="0.25">
      <c r="A401" s="4">
        <v>44966</v>
      </c>
      <c r="B401" s="3" t="s">
        <v>53</v>
      </c>
      <c r="C401" t="s">
        <v>43</v>
      </c>
      <c r="D401" s="19">
        <v>16670</v>
      </c>
    </row>
    <row r="402" spans="1:4" x14ac:dyDescent="0.25">
      <c r="A402" s="4">
        <v>44966</v>
      </c>
      <c r="B402" s="3" t="s">
        <v>53</v>
      </c>
      <c r="C402" t="s">
        <v>168</v>
      </c>
      <c r="D402" s="19">
        <v>21500</v>
      </c>
    </row>
    <row r="403" spans="1:4" x14ac:dyDescent="0.25">
      <c r="A403" s="4">
        <v>44966</v>
      </c>
      <c r="B403" s="3" t="s">
        <v>126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1495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53</v>
      </c>
      <c r="C405" t="s">
        <v>41</v>
      </c>
      <c r="D405" s="19">
        <v>12920</v>
      </c>
    </row>
    <row r="406" spans="1:4" x14ac:dyDescent="0.25">
      <c r="A406" s="4">
        <v>44967</v>
      </c>
      <c r="B406" s="3" t="s">
        <v>53</v>
      </c>
      <c r="C406" t="s">
        <v>43</v>
      </c>
      <c r="D406" s="19">
        <v>16870</v>
      </c>
    </row>
    <row r="407" spans="1:4" x14ac:dyDescent="0.25">
      <c r="A407" s="4">
        <v>44967</v>
      </c>
      <c r="B407" s="3" t="s">
        <v>126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1495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53</v>
      </c>
      <c r="C409" t="s">
        <v>41</v>
      </c>
      <c r="D409" s="19">
        <v>19400</v>
      </c>
    </row>
    <row r="410" spans="1:4" x14ac:dyDescent="0.25">
      <c r="A410" s="4">
        <v>44968</v>
      </c>
      <c r="B410" s="3" t="s">
        <v>53</v>
      </c>
      <c r="C410" t="s">
        <v>43</v>
      </c>
      <c r="D410" s="19">
        <v>14310</v>
      </c>
    </row>
    <row r="411" spans="1:4" x14ac:dyDescent="0.25">
      <c r="A411" s="4">
        <v>44968</v>
      </c>
      <c r="B411" s="3" t="s">
        <v>53</v>
      </c>
      <c r="C411" t="s">
        <v>168</v>
      </c>
      <c r="D411" s="19">
        <v>16800</v>
      </c>
    </row>
    <row r="412" spans="1:4" x14ac:dyDescent="0.25">
      <c r="A412" s="4">
        <v>44968</v>
      </c>
      <c r="B412" s="3" t="s">
        <v>126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1495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53</v>
      </c>
      <c r="C414" t="s">
        <v>41</v>
      </c>
      <c r="D414" s="19">
        <v>19170</v>
      </c>
    </row>
    <row r="415" spans="1:4" x14ac:dyDescent="0.25">
      <c r="A415" s="4">
        <v>44969</v>
      </c>
      <c r="B415" s="3" t="s">
        <v>53</v>
      </c>
      <c r="C415" t="s">
        <v>43</v>
      </c>
      <c r="D415" s="19">
        <v>17090</v>
      </c>
    </row>
    <row r="416" spans="1:4" x14ac:dyDescent="0.25">
      <c r="A416" s="4">
        <v>44969</v>
      </c>
      <c r="B416" s="3" t="s">
        <v>53</v>
      </c>
      <c r="C416" t="s">
        <v>168</v>
      </c>
      <c r="D416" s="19">
        <v>12298</v>
      </c>
    </row>
    <row r="417" spans="1:4" x14ac:dyDescent="0.25">
      <c r="A417" s="4">
        <v>44969</v>
      </c>
      <c r="B417" s="3" t="s">
        <v>126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1495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53</v>
      </c>
      <c r="C419" t="s">
        <v>41</v>
      </c>
      <c r="D419" s="19">
        <v>14350</v>
      </c>
    </row>
    <row r="420" spans="1:4" x14ac:dyDescent="0.25">
      <c r="A420" s="4">
        <v>44970</v>
      </c>
      <c r="B420" s="3" t="s">
        <v>53</v>
      </c>
      <c r="C420" t="s">
        <v>43</v>
      </c>
      <c r="D420" s="19">
        <v>14330</v>
      </c>
    </row>
    <row r="421" spans="1:4" x14ac:dyDescent="0.25">
      <c r="A421" s="4">
        <v>44970</v>
      </c>
      <c r="B421" s="3" t="s">
        <v>53</v>
      </c>
      <c r="C421" t="s">
        <v>168</v>
      </c>
      <c r="D421" s="19">
        <v>22000</v>
      </c>
    </row>
    <row r="422" spans="1:4" x14ac:dyDescent="0.25">
      <c r="A422" s="4">
        <v>44970</v>
      </c>
      <c r="B422" s="3" t="s">
        <v>126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1495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53</v>
      </c>
      <c r="C424" t="s">
        <v>41</v>
      </c>
      <c r="D424" s="19">
        <v>16600</v>
      </c>
    </row>
    <row r="425" spans="1:4" x14ac:dyDescent="0.25">
      <c r="A425" s="4">
        <v>44971</v>
      </c>
      <c r="B425" s="3" t="s">
        <v>53</v>
      </c>
      <c r="C425" t="s">
        <v>43</v>
      </c>
      <c r="D425" s="19">
        <v>15560</v>
      </c>
    </row>
    <row r="426" spans="1:4" x14ac:dyDescent="0.25">
      <c r="A426" s="4">
        <v>44971</v>
      </c>
      <c r="B426" s="3" t="s">
        <v>53</v>
      </c>
      <c r="C426" t="s">
        <v>168</v>
      </c>
      <c r="D426" s="19">
        <v>16600</v>
      </c>
    </row>
    <row r="427" spans="1:4" x14ac:dyDescent="0.25">
      <c r="A427" s="4">
        <v>44971</v>
      </c>
      <c r="B427" s="3" t="s">
        <v>126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1495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53</v>
      </c>
      <c r="C429" t="s">
        <v>41</v>
      </c>
      <c r="D429" s="19">
        <v>16940</v>
      </c>
    </row>
    <row r="430" spans="1:4" x14ac:dyDescent="0.25">
      <c r="A430" s="4">
        <v>44972</v>
      </c>
      <c r="B430" s="3" t="s">
        <v>53</v>
      </c>
      <c r="C430" t="s">
        <v>43</v>
      </c>
      <c r="D430" s="19">
        <v>19050</v>
      </c>
    </row>
    <row r="431" spans="1:4" x14ac:dyDescent="0.25">
      <c r="A431" s="4">
        <v>44972</v>
      </c>
      <c r="B431" s="3" t="s">
        <v>53</v>
      </c>
      <c r="C431" t="s">
        <v>168</v>
      </c>
      <c r="D431" s="19">
        <v>15900</v>
      </c>
    </row>
    <row r="432" spans="1:4" x14ac:dyDescent="0.25">
      <c r="A432" s="4">
        <v>44972</v>
      </c>
      <c r="B432" s="3" t="s">
        <v>126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1495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53</v>
      </c>
      <c r="C434" t="s">
        <v>41</v>
      </c>
      <c r="D434" s="19">
        <v>18050</v>
      </c>
    </row>
    <row r="435" spans="1:4" x14ac:dyDescent="0.25">
      <c r="A435" s="4">
        <v>44973</v>
      </c>
      <c r="B435" s="3" t="s">
        <v>53</v>
      </c>
      <c r="C435" t="s">
        <v>43</v>
      </c>
      <c r="D435" s="19">
        <v>14440</v>
      </c>
    </row>
    <row r="436" spans="1:4" x14ac:dyDescent="0.25">
      <c r="A436" s="4">
        <v>44973</v>
      </c>
      <c r="B436" s="3" t="s">
        <v>53</v>
      </c>
      <c r="C436" t="s">
        <v>168</v>
      </c>
      <c r="D436" s="19">
        <v>13880</v>
      </c>
    </row>
    <row r="437" spans="1:4" x14ac:dyDescent="0.25">
      <c r="A437" s="4">
        <v>44973</v>
      </c>
      <c r="B437" s="3" t="s">
        <v>126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1495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53</v>
      </c>
      <c r="C439" t="s">
        <v>41</v>
      </c>
      <c r="D439" s="19">
        <v>17190</v>
      </c>
    </row>
    <row r="440" spans="1:4" x14ac:dyDescent="0.25">
      <c r="A440" s="4">
        <v>44974</v>
      </c>
      <c r="B440" s="3" t="s">
        <v>53</v>
      </c>
      <c r="C440" t="s">
        <v>43</v>
      </c>
      <c r="D440" s="19">
        <v>15260</v>
      </c>
    </row>
    <row r="441" spans="1:4" x14ac:dyDescent="0.25">
      <c r="A441" s="4">
        <v>44974</v>
      </c>
      <c r="B441" s="3" t="s">
        <v>126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1495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53</v>
      </c>
      <c r="C443" t="s">
        <v>41</v>
      </c>
      <c r="D443" s="19">
        <v>16540</v>
      </c>
    </row>
    <row r="444" spans="1:4" x14ac:dyDescent="0.25">
      <c r="A444" s="4">
        <v>44975</v>
      </c>
      <c r="B444" s="3" t="s">
        <v>53</v>
      </c>
      <c r="C444" t="s">
        <v>43</v>
      </c>
      <c r="D444" s="19">
        <v>11480</v>
      </c>
    </row>
    <row r="445" spans="1:4" x14ac:dyDescent="0.25">
      <c r="A445" s="4">
        <v>44975</v>
      </c>
      <c r="B445" s="3" t="s">
        <v>53</v>
      </c>
      <c r="C445" t="s">
        <v>168</v>
      </c>
      <c r="D445" s="19">
        <v>12360</v>
      </c>
    </row>
    <row r="446" spans="1:4" x14ac:dyDescent="0.25">
      <c r="A446" s="4">
        <v>44976</v>
      </c>
      <c r="B446" s="3" t="s">
        <v>53</v>
      </c>
      <c r="C446" t="s">
        <v>41</v>
      </c>
      <c r="D446" s="19">
        <v>14870</v>
      </c>
    </row>
    <row r="447" spans="1:4" x14ac:dyDescent="0.25">
      <c r="A447" s="4">
        <v>44976</v>
      </c>
      <c r="B447" s="3" t="s">
        <v>53</v>
      </c>
      <c r="C447" t="s">
        <v>43</v>
      </c>
      <c r="D447" s="19">
        <v>18520</v>
      </c>
    </row>
    <row r="448" spans="1:4" x14ac:dyDescent="0.25">
      <c r="A448" s="4">
        <v>44976</v>
      </c>
      <c r="B448" s="3" t="s">
        <v>53</v>
      </c>
      <c r="C448" t="s">
        <v>168</v>
      </c>
      <c r="D448" s="19">
        <v>11880</v>
      </c>
    </row>
    <row r="449" spans="1:4" x14ac:dyDescent="0.25">
      <c r="A449" s="4">
        <v>44976</v>
      </c>
      <c r="B449" s="3" t="s">
        <v>126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1495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53</v>
      </c>
      <c r="C451" t="s">
        <v>41</v>
      </c>
      <c r="D451" s="19">
        <v>18200</v>
      </c>
    </row>
    <row r="452" spans="1:4" x14ac:dyDescent="0.25">
      <c r="A452" s="4">
        <v>44977</v>
      </c>
      <c r="B452" s="3" t="s">
        <v>53</v>
      </c>
      <c r="C452" t="s">
        <v>43</v>
      </c>
      <c r="D452" s="19">
        <v>18470</v>
      </c>
    </row>
    <row r="453" spans="1:4" x14ac:dyDescent="0.25">
      <c r="A453" s="4">
        <v>44977</v>
      </c>
      <c r="B453" s="3" t="s">
        <v>53</v>
      </c>
      <c r="C453" t="s">
        <v>168</v>
      </c>
      <c r="D453" s="19">
        <v>18000</v>
      </c>
    </row>
    <row r="454" spans="1:4" x14ac:dyDescent="0.25">
      <c r="A454" s="4">
        <v>44977</v>
      </c>
      <c r="B454" s="3" t="s">
        <v>126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1495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53</v>
      </c>
      <c r="C456" t="s">
        <v>41</v>
      </c>
      <c r="D456" s="19">
        <v>16730</v>
      </c>
    </row>
    <row r="457" spans="1:4" x14ac:dyDescent="0.25">
      <c r="A457" s="4">
        <v>44978</v>
      </c>
      <c r="B457" s="3" t="s">
        <v>53</v>
      </c>
      <c r="C457" t="s">
        <v>43</v>
      </c>
      <c r="D457" s="19">
        <v>17100</v>
      </c>
    </row>
    <row r="458" spans="1:4" x14ac:dyDescent="0.25">
      <c r="A458" s="4">
        <v>44978</v>
      </c>
      <c r="B458" s="3" t="s">
        <v>53</v>
      </c>
      <c r="C458" t="s">
        <v>168</v>
      </c>
      <c r="D458" s="19">
        <v>21400</v>
      </c>
    </row>
    <row r="459" spans="1:4" x14ac:dyDescent="0.25">
      <c r="A459" s="4">
        <v>44978</v>
      </c>
      <c r="B459" s="3" t="s">
        <v>126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1495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53</v>
      </c>
      <c r="C461" t="s">
        <v>41</v>
      </c>
      <c r="D461" s="19">
        <v>16190</v>
      </c>
    </row>
    <row r="462" spans="1:4" x14ac:dyDescent="0.25">
      <c r="A462" s="4">
        <v>44979</v>
      </c>
      <c r="B462" s="3" t="s">
        <v>53</v>
      </c>
      <c r="C462" t="s">
        <v>43</v>
      </c>
      <c r="D462" s="19">
        <v>16270</v>
      </c>
    </row>
    <row r="463" spans="1:4" x14ac:dyDescent="0.25">
      <c r="A463" s="4">
        <v>44979</v>
      </c>
      <c r="B463" s="3" t="s">
        <v>126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1495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53</v>
      </c>
      <c r="C465" t="s">
        <v>41</v>
      </c>
      <c r="D465" s="19">
        <v>15170</v>
      </c>
    </row>
    <row r="466" spans="1:4" x14ac:dyDescent="0.25">
      <c r="A466" s="4">
        <v>44980</v>
      </c>
      <c r="B466" s="3" t="s">
        <v>53</v>
      </c>
      <c r="C466" t="s">
        <v>43</v>
      </c>
      <c r="D466" s="19">
        <v>16270</v>
      </c>
    </row>
    <row r="467" spans="1:4" x14ac:dyDescent="0.25">
      <c r="A467" s="4">
        <v>44980</v>
      </c>
      <c r="B467" s="3" t="s">
        <v>53</v>
      </c>
      <c r="C467" t="s">
        <v>168</v>
      </c>
      <c r="D467" s="19">
        <v>26250</v>
      </c>
    </row>
    <row r="468" spans="1:4" x14ac:dyDescent="0.25">
      <c r="A468" s="4">
        <v>44980</v>
      </c>
      <c r="B468" s="3" t="s">
        <v>126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1495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53</v>
      </c>
      <c r="C470" t="s">
        <v>41</v>
      </c>
      <c r="D470" s="19">
        <v>18600</v>
      </c>
    </row>
    <row r="471" spans="1:4" x14ac:dyDescent="0.25">
      <c r="A471" s="4">
        <v>44981</v>
      </c>
      <c r="B471" s="3" t="s">
        <v>53</v>
      </c>
      <c r="C471" t="s">
        <v>43</v>
      </c>
      <c r="D471" s="19">
        <v>17150</v>
      </c>
    </row>
    <row r="472" spans="1:4" x14ac:dyDescent="0.25">
      <c r="A472" s="4">
        <v>44981</v>
      </c>
      <c r="B472" s="3" t="s">
        <v>126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1495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53</v>
      </c>
      <c r="C474" t="s">
        <v>43</v>
      </c>
      <c r="D474" s="19">
        <v>15330</v>
      </c>
    </row>
    <row r="475" spans="1:4" x14ac:dyDescent="0.25">
      <c r="A475" s="4">
        <v>44982</v>
      </c>
      <c r="B475" s="3" t="s">
        <v>53</v>
      </c>
      <c r="C475" t="s">
        <v>168</v>
      </c>
      <c r="D475" s="19">
        <v>19000</v>
      </c>
    </row>
    <row r="476" spans="1:4" x14ac:dyDescent="0.25">
      <c r="A476" s="4">
        <v>44982</v>
      </c>
      <c r="B476" s="3" t="s">
        <v>126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1495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53</v>
      </c>
      <c r="C478" t="s">
        <v>43</v>
      </c>
      <c r="D478" s="19">
        <v>17590</v>
      </c>
    </row>
    <row r="479" spans="1:4" x14ac:dyDescent="0.25">
      <c r="A479" s="4">
        <v>44983</v>
      </c>
      <c r="B479" s="3" t="s">
        <v>53</v>
      </c>
      <c r="C479" t="s">
        <v>168</v>
      </c>
      <c r="D479" s="19">
        <v>18000</v>
      </c>
    </row>
    <row r="480" spans="1:4" x14ac:dyDescent="0.25">
      <c r="A480" s="4">
        <v>44983</v>
      </c>
      <c r="B480" s="3" t="s">
        <v>126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1495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53</v>
      </c>
      <c r="C482" t="s">
        <v>41</v>
      </c>
      <c r="D482" s="19">
        <v>17810</v>
      </c>
    </row>
    <row r="483" spans="1:4" x14ac:dyDescent="0.25">
      <c r="A483" s="4">
        <v>44984</v>
      </c>
      <c r="B483" s="3" t="s">
        <v>53</v>
      </c>
      <c r="C483" t="s">
        <v>43</v>
      </c>
      <c r="D483" s="19">
        <v>14330</v>
      </c>
    </row>
    <row r="484" spans="1:4" x14ac:dyDescent="0.25">
      <c r="A484" s="4">
        <v>44984</v>
      </c>
      <c r="B484" s="3" t="s">
        <v>53</v>
      </c>
      <c r="C484" t="s">
        <v>168</v>
      </c>
      <c r="D484" s="19">
        <v>22200</v>
      </c>
    </row>
    <row r="485" spans="1:4" x14ac:dyDescent="0.25">
      <c r="A485" s="4">
        <v>44984</v>
      </c>
      <c r="B485" s="3" t="s">
        <v>126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1495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53</v>
      </c>
      <c r="C487" t="s">
        <v>41</v>
      </c>
      <c r="D487" s="19">
        <v>19950</v>
      </c>
    </row>
    <row r="488" spans="1:4" x14ac:dyDescent="0.25">
      <c r="A488" s="4">
        <v>44985</v>
      </c>
      <c r="B488" s="3" t="s">
        <v>53</v>
      </c>
      <c r="C488" t="s">
        <v>168</v>
      </c>
      <c r="D488" s="19">
        <v>20300</v>
      </c>
    </row>
    <row r="489" spans="1:4" x14ac:dyDescent="0.25">
      <c r="A489" s="4">
        <v>44985</v>
      </c>
      <c r="B489" s="3" t="s">
        <v>126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1495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53</v>
      </c>
      <c r="C491" t="s">
        <v>41</v>
      </c>
      <c r="D491" s="19">
        <v>19730</v>
      </c>
    </row>
    <row r="492" spans="1:4" x14ac:dyDescent="0.25">
      <c r="A492" s="4">
        <v>44986</v>
      </c>
      <c r="B492" s="3" t="s">
        <v>126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1495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53</v>
      </c>
      <c r="C494" t="s">
        <v>41</v>
      </c>
      <c r="D494" s="19">
        <v>19170</v>
      </c>
    </row>
    <row r="495" spans="1:4" x14ac:dyDescent="0.25">
      <c r="A495" s="4">
        <v>44987</v>
      </c>
      <c r="B495" s="3" t="s">
        <v>53</v>
      </c>
      <c r="C495" t="s">
        <v>43</v>
      </c>
      <c r="D495" s="19">
        <v>14720</v>
      </c>
    </row>
    <row r="496" spans="1:4" x14ac:dyDescent="0.25">
      <c r="A496" s="4">
        <v>44987</v>
      </c>
      <c r="B496" s="3" t="s">
        <v>53</v>
      </c>
      <c r="C496" t="s">
        <v>168</v>
      </c>
      <c r="D496" s="19">
        <v>23700</v>
      </c>
    </row>
    <row r="497" spans="1:4" x14ac:dyDescent="0.25">
      <c r="A497" s="4">
        <v>44987</v>
      </c>
      <c r="B497" s="3" t="s">
        <v>126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1495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53</v>
      </c>
      <c r="C499" t="s">
        <v>41</v>
      </c>
      <c r="D499" s="19">
        <v>16560</v>
      </c>
    </row>
    <row r="500" spans="1:4" x14ac:dyDescent="0.25">
      <c r="A500" s="4">
        <v>44988</v>
      </c>
      <c r="B500" s="3" t="s">
        <v>53</v>
      </c>
      <c r="C500" t="s">
        <v>43</v>
      </c>
      <c r="D500" s="19">
        <v>18760</v>
      </c>
    </row>
    <row r="501" spans="1:4" x14ac:dyDescent="0.25">
      <c r="A501" s="4">
        <v>44988</v>
      </c>
      <c r="B501" s="3" t="s">
        <v>126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1495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53</v>
      </c>
      <c r="C503" t="s">
        <v>41</v>
      </c>
      <c r="D503" s="19">
        <v>12570</v>
      </c>
    </row>
    <row r="504" spans="1:4" x14ac:dyDescent="0.25">
      <c r="A504" s="4">
        <v>44989</v>
      </c>
      <c r="B504" s="3" t="s">
        <v>53</v>
      </c>
      <c r="C504" t="s">
        <v>43</v>
      </c>
      <c r="D504" s="19">
        <v>10550</v>
      </c>
    </row>
    <row r="505" spans="1:4" x14ac:dyDescent="0.25">
      <c r="A505" s="4">
        <v>44989</v>
      </c>
      <c r="B505" s="3" t="s">
        <v>126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1495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53</v>
      </c>
      <c r="C507" t="s">
        <v>41</v>
      </c>
      <c r="D507" s="19">
        <v>17420</v>
      </c>
    </row>
    <row r="508" spans="1:4" x14ac:dyDescent="0.25">
      <c r="A508" s="4">
        <v>44990</v>
      </c>
      <c r="B508" s="3" t="s">
        <v>53</v>
      </c>
      <c r="C508" t="s">
        <v>43</v>
      </c>
      <c r="D508" s="19">
        <v>17580</v>
      </c>
    </row>
    <row r="509" spans="1:4" x14ac:dyDescent="0.25">
      <c r="A509" s="4">
        <v>44990</v>
      </c>
      <c r="B509" s="3" t="s">
        <v>53</v>
      </c>
      <c r="C509" t="s">
        <v>168</v>
      </c>
      <c r="D509" s="19">
        <v>20800</v>
      </c>
    </row>
    <row r="510" spans="1:4" x14ac:dyDescent="0.25">
      <c r="A510" s="4">
        <v>44990</v>
      </c>
      <c r="B510" s="3" t="s">
        <v>126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1495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53</v>
      </c>
      <c r="C512" t="s">
        <v>41</v>
      </c>
      <c r="D512" s="19">
        <v>14200</v>
      </c>
    </row>
    <row r="513" spans="1:4" x14ac:dyDescent="0.25">
      <c r="A513" s="4">
        <v>44991</v>
      </c>
      <c r="B513" s="3" t="s">
        <v>53</v>
      </c>
      <c r="C513" t="s">
        <v>43</v>
      </c>
      <c r="D513" s="19">
        <v>17640</v>
      </c>
    </row>
    <row r="514" spans="1:4" x14ac:dyDescent="0.25">
      <c r="A514" s="4">
        <v>44991</v>
      </c>
      <c r="B514" s="3" t="s">
        <v>53</v>
      </c>
      <c r="C514" t="s">
        <v>168</v>
      </c>
      <c r="D514" s="19">
        <v>16900</v>
      </c>
    </row>
    <row r="515" spans="1:4" x14ac:dyDescent="0.25">
      <c r="A515" s="4">
        <v>44991</v>
      </c>
      <c r="B515" s="3" t="s">
        <v>126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1495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53</v>
      </c>
      <c r="C517" t="s">
        <v>41</v>
      </c>
      <c r="D517" s="19">
        <v>18910</v>
      </c>
    </row>
    <row r="518" spans="1:4" x14ac:dyDescent="0.25">
      <c r="A518" s="4">
        <v>44992</v>
      </c>
      <c r="B518" s="3" t="s">
        <v>53</v>
      </c>
      <c r="C518" t="s">
        <v>43</v>
      </c>
      <c r="D518" s="19">
        <v>17350</v>
      </c>
    </row>
    <row r="519" spans="1:4" x14ac:dyDescent="0.25">
      <c r="A519" s="4">
        <v>44992</v>
      </c>
      <c r="B519" s="3" t="s">
        <v>53</v>
      </c>
      <c r="C519" t="s">
        <v>168</v>
      </c>
      <c r="D519" s="19">
        <v>20196</v>
      </c>
    </row>
    <row r="520" spans="1:4" x14ac:dyDescent="0.25">
      <c r="A520" s="4">
        <v>44992</v>
      </c>
      <c r="B520" s="3" t="s">
        <v>126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1495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53</v>
      </c>
      <c r="C522" t="s">
        <v>41</v>
      </c>
      <c r="D522" s="19">
        <v>18650</v>
      </c>
    </row>
    <row r="523" spans="1:4" x14ac:dyDescent="0.25">
      <c r="A523" s="4">
        <v>44993</v>
      </c>
      <c r="B523" s="3" t="s">
        <v>53</v>
      </c>
      <c r="C523" t="s">
        <v>43</v>
      </c>
      <c r="D523" s="19">
        <v>16760</v>
      </c>
    </row>
    <row r="524" spans="1:4" x14ac:dyDescent="0.25">
      <c r="A524" s="4">
        <v>44993</v>
      </c>
      <c r="B524" s="3" t="s">
        <v>53</v>
      </c>
      <c r="C524" t="s">
        <v>168</v>
      </c>
      <c r="D524" s="19">
        <v>7450</v>
      </c>
    </row>
    <row r="525" spans="1:4" x14ac:dyDescent="0.25">
      <c r="A525" s="4">
        <v>44993</v>
      </c>
      <c r="B525" s="3" t="s">
        <v>126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1495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53</v>
      </c>
      <c r="C527" t="s">
        <v>41</v>
      </c>
      <c r="D527" s="19">
        <v>17800</v>
      </c>
    </row>
    <row r="528" spans="1:4" x14ac:dyDescent="0.25">
      <c r="A528" s="4">
        <v>44994</v>
      </c>
      <c r="B528" s="3" t="s">
        <v>53</v>
      </c>
      <c r="C528" t="s">
        <v>43</v>
      </c>
      <c r="D528" s="19">
        <v>17580</v>
      </c>
    </row>
    <row r="529" spans="1:4" x14ac:dyDescent="0.25">
      <c r="A529" s="4">
        <v>44995</v>
      </c>
      <c r="B529" s="3" t="s">
        <v>53</v>
      </c>
      <c r="C529" t="s">
        <v>41</v>
      </c>
      <c r="D529" s="19">
        <v>18000</v>
      </c>
    </row>
    <row r="530" spans="1:4" x14ac:dyDescent="0.25">
      <c r="A530" s="4">
        <v>44995</v>
      </c>
      <c r="B530" s="3" t="s">
        <v>53</v>
      </c>
      <c r="C530" t="s">
        <v>43</v>
      </c>
      <c r="D530" s="19">
        <v>13720</v>
      </c>
    </row>
    <row r="531" spans="1:4" x14ac:dyDescent="0.25">
      <c r="A531" s="4">
        <v>44995</v>
      </c>
      <c r="B531" s="3" t="s">
        <v>53</v>
      </c>
      <c r="C531" t="s">
        <v>168</v>
      </c>
      <c r="D531" s="19">
        <v>14700</v>
      </c>
    </row>
    <row r="532" spans="1:4" x14ac:dyDescent="0.25">
      <c r="A532" s="4">
        <v>44995</v>
      </c>
      <c r="B532" s="3" t="s">
        <v>126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1495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53</v>
      </c>
      <c r="C534" t="s">
        <v>41</v>
      </c>
      <c r="D534" s="19">
        <v>19900</v>
      </c>
    </row>
    <row r="535" spans="1:4" x14ac:dyDescent="0.25">
      <c r="A535" s="4">
        <v>44996</v>
      </c>
      <c r="B535" s="3" t="s">
        <v>53</v>
      </c>
      <c r="C535" t="s">
        <v>43</v>
      </c>
      <c r="D535" s="19">
        <v>16780</v>
      </c>
    </row>
    <row r="536" spans="1:4" x14ac:dyDescent="0.25">
      <c r="A536" s="4">
        <v>44996</v>
      </c>
      <c r="B536" s="3" t="s">
        <v>53</v>
      </c>
      <c r="C536" t="s">
        <v>168</v>
      </c>
      <c r="D536" s="19">
        <v>19300</v>
      </c>
    </row>
    <row r="537" spans="1:4" x14ac:dyDescent="0.25">
      <c r="A537" s="4">
        <v>44996</v>
      </c>
      <c r="B537" s="3" t="s">
        <v>126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1495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53</v>
      </c>
      <c r="C539" t="s">
        <v>41</v>
      </c>
      <c r="D539" s="19">
        <v>18650</v>
      </c>
    </row>
    <row r="540" spans="1:4" x14ac:dyDescent="0.25">
      <c r="A540" s="4">
        <v>44969</v>
      </c>
      <c r="B540" s="3" t="s">
        <v>53</v>
      </c>
      <c r="C540" t="s">
        <v>43</v>
      </c>
      <c r="D540" s="19">
        <v>17040</v>
      </c>
    </row>
    <row r="541" spans="1:4" x14ac:dyDescent="0.25">
      <c r="A541" s="4">
        <v>44969</v>
      </c>
      <c r="B541" s="3" t="s">
        <v>53</v>
      </c>
      <c r="C541" t="s">
        <v>168</v>
      </c>
      <c r="D541" s="19">
        <v>18700</v>
      </c>
    </row>
    <row r="542" spans="1:4" x14ac:dyDescent="0.25">
      <c r="A542" s="4">
        <v>44969</v>
      </c>
      <c r="B542" s="3" t="s">
        <v>126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1495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53</v>
      </c>
      <c r="C544" t="s">
        <v>41</v>
      </c>
      <c r="D544" s="19">
        <v>18870</v>
      </c>
    </row>
    <row r="545" spans="1:4" x14ac:dyDescent="0.25">
      <c r="A545" s="4">
        <v>44998</v>
      </c>
      <c r="B545" s="3" t="s">
        <v>53</v>
      </c>
      <c r="C545" t="s">
        <v>43</v>
      </c>
      <c r="D545" s="19">
        <v>18670</v>
      </c>
    </row>
    <row r="546" spans="1:4" x14ac:dyDescent="0.25">
      <c r="A546" s="4">
        <v>44998</v>
      </c>
      <c r="B546" s="3" t="s">
        <v>53</v>
      </c>
      <c r="C546" t="s">
        <v>168</v>
      </c>
      <c r="D546" s="19">
        <v>13600</v>
      </c>
    </row>
    <row r="547" spans="1:4" x14ac:dyDescent="0.25">
      <c r="A547" s="4">
        <v>44998</v>
      </c>
      <c r="B547" s="3" t="s">
        <v>126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1495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53</v>
      </c>
      <c r="C549" t="s">
        <v>41</v>
      </c>
      <c r="D549" s="19">
        <v>19720</v>
      </c>
    </row>
    <row r="550" spans="1:4" x14ac:dyDescent="0.25">
      <c r="A550" s="4">
        <v>44999</v>
      </c>
      <c r="B550" s="3" t="s">
        <v>53</v>
      </c>
      <c r="C550" t="s">
        <v>43</v>
      </c>
      <c r="D550" s="19">
        <v>20550</v>
      </c>
    </row>
    <row r="551" spans="1:4" x14ac:dyDescent="0.25">
      <c r="A551" s="4">
        <v>44999</v>
      </c>
      <c r="B551" s="3" t="s">
        <v>53</v>
      </c>
      <c r="C551" t="s">
        <v>168</v>
      </c>
      <c r="D551" s="19">
        <v>19500</v>
      </c>
    </row>
    <row r="552" spans="1:4" x14ac:dyDescent="0.25">
      <c r="A552" s="4">
        <v>44999</v>
      </c>
      <c r="B552" s="3" t="s">
        <v>126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1495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53</v>
      </c>
      <c r="C554" t="s">
        <v>41</v>
      </c>
      <c r="D554" s="19">
        <v>19400</v>
      </c>
    </row>
    <row r="555" spans="1:4" x14ac:dyDescent="0.25">
      <c r="A555" s="4">
        <v>45000</v>
      </c>
      <c r="B555" s="3" t="s">
        <v>53</v>
      </c>
      <c r="C555" t="s">
        <v>43</v>
      </c>
      <c r="D555" s="19">
        <v>17980</v>
      </c>
    </row>
    <row r="556" spans="1:4" x14ac:dyDescent="0.25">
      <c r="A556" s="4">
        <v>45000</v>
      </c>
      <c r="B556" s="3" t="s">
        <v>53</v>
      </c>
      <c r="C556" t="s">
        <v>168</v>
      </c>
      <c r="D556" s="19">
        <v>22900</v>
      </c>
    </row>
    <row r="557" spans="1:4" x14ac:dyDescent="0.25">
      <c r="A557" s="4">
        <v>45000</v>
      </c>
      <c r="B557" s="3" t="s">
        <v>126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1495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53</v>
      </c>
      <c r="C559" t="s">
        <v>41</v>
      </c>
      <c r="D559" s="19">
        <v>18260</v>
      </c>
    </row>
    <row r="560" spans="1:4" x14ac:dyDescent="0.25">
      <c r="A560" s="4">
        <v>45001</v>
      </c>
      <c r="B560" s="3" t="s">
        <v>53</v>
      </c>
      <c r="C560" t="s">
        <v>43</v>
      </c>
      <c r="D560" s="19">
        <v>16600</v>
      </c>
    </row>
    <row r="561" spans="1:4" x14ac:dyDescent="0.25">
      <c r="A561" s="4">
        <v>45001</v>
      </c>
      <c r="B561" s="3" t="s">
        <v>53</v>
      </c>
      <c r="C561" t="s">
        <v>168</v>
      </c>
      <c r="D561" s="19">
        <v>26000</v>
      </c>
    </row>
    <row r="562" spans="1:4" x14ac:dyDescent="0.25">
      <c r="A562" s="4">
        <v>45001</v>
      </c>
      <c r="B562" s="3" t="s">
        <v>126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1495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53</v>
      </c>
      <c r="C564" t="s">
        <v>41</v>
      </c>
      <c r="D564" s="19">
        <v>3250</v>
      </c>
    </row>
    <row r="565" spans="1:4" x14ac:dyDescent="0.25">
      <c r="A565" s="4">
        <v>45002</v>
      </c>
      <c r="B565" s="3" t="s">
        <v>53</v>
      </c>
      <c r="C565" t="s">
        <v>43</v>
      </c>
      <c r="D565" s="19">
        <v>5230</v>
      </c>
    </row>
    <row r="566" spans="1:4" x14ac:dyDescent="0.25">
      <c r="A566" s="4">
        <v>45003</v>
      </c>
      <c r="B566" s="3" t="s">
        <v>53</v>
      </c>
      <c r="C566" t="s">
        <v>168</v>
      </c>
      <c r="D566" s="19">
        <v>21500</v>
      </c>
    </row>
    <row r="567" spans="1:4" x14ac:dyDescent="0.25">
      <c r="A567" s="4">
        <v>45003</v>
      </c>
      <c r="B567" s="3" t="s">
        <v>126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1495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126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1495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126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1495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126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1495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126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1495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126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1495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126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1495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126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1495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126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1495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53</v>
      </c>
      <c r="C585" t="s">
        <v>168</v>
      </c>
      <c r="D585" s="19">
        <v>12700</v>
      </c>
    </row>
    <row r="586" spans="1:4" x14ac:dyDescent="0.25">
      <c r="A586" s="4">
        <v>45012</v>
      </c>
      <c r="B586" s="3" t="s">
        <v>126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1495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53</v>
      </c>
      <c r="C588" t="s">
        <v>168</v>
      </c>
      <c r="D588" s="19">
        <v>21300</v>
      </c>
    </row>
    <row r="589" spans="1:4" x14ac:dyDescent="0.25">
      <c r="A589" s="4">
        <v>45013</v>
      </c>
      <c r="B589" s="3" t="s">
        <v>126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1495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53</v>
      </c>
      <c r="C591" t="s">
        <v>168</v>
      </c>
      <c r="D591" s="19">
        <v>23600</v>
      </c>
    </row>
    <row r="592" spans="1:4" x14ac:dyDescent="0.25">
      <c r="A592" s="4">
        <v>45014</v>
      </c>
      <c r="B592" s="3" t="s">
        <v>126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1495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126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1495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126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1495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53</v>
      </c>
      <c r="C598" t="s">
        <v>41</v>
      </c>
      <c r="D598" s="19">
        <v>18380</v>
      </c>
    </row>
    <row r="599" spans="1:4" x14ac:dyDescent="0.25">
      <c r="A599" s="4">
        <v>45017</v>
      </c>
      <c r="B599" s="3" t="s">
        <v>53</v>
      </c>
      <c r="C599" t="s">
        <v>43</v>
      </c>
      <c r="D599" s="19">
        <v>21710</v>
      </c>
    </row>
    <row r="600" spans="1:4" x14ac:dyDescent="0.25">
      <c r="A600" s="4">
        <v>45017</v>
      </c>
      <c r="B600" s="3" t="s">
        <v>126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1495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53</v>
      </c>
      <c r="C602" t="s">
        <v>41</v>
      </c>
      <c r="D602" s="19">
        <v>21660</v>
      </c>
    </row>
    <row r="603" spans="1:4" x14ac:dyDescent="0.25">
      <c r="A603" s="4">
        <v>45018</v>
      </c>
      <c r="B603" s="3" t="s">
        <v>53</v>
      </c>
      <c r="C603" t="s">
        <v>43</v>
      </c>
      <c r="D603" s="19">
        <v>21280</v>
      </c>
    </row>
    <row r="604" spans="1:4" x14ac:dyDescent="0.25">
      <c r="A604" s="4">
        <v>45018</v>
      </c>
      <c r="B604" s="3" t="s">
        <v>53</v>
      </c>
      <c r="C604" t="s">
        <v>168</v>
      </c>
      <c r="D604" s="19">
        <v>21300</v>
      </c>
    </row>
    <row r="605" spans="1:4" x14ac:dyDescent="0.25">
      <c r="A605" s="4">
        <v>45018</v>
      </c>
      <c r="B605" s="3" t="s">
        <v>126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1495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53</v>
      </c>
      <c r="C607" t="s">
        <v>41</v>
      </c>
      <c r="D607" s="19">
        <v>20870</v>
      </c>
    </row>
    <row r="608" spans="1:4" x14ac:dyDescent="0.25">
      <c r="A608" s="4">
        <v>45019</v>
      </c>
      <c r="B608" s="3" t="s">
        <v>53</v>
      </c>
      <c r="C608" t="s">
        <v>43</v>
      </c>
      <c r="D608" s="19">
        <v>23500</v>
      </c>
    </row>
    <row r="609" spans="1:4" x14ac:dyDescent="0.25">
      <c r="A609" s="4">
        <v>45019</v>
      </c>
      <c r="B609" s="3" t="s">
        <v>53</v>
      </c>
      <c r="C609" t="s">
        <v>168</v>
      </c>
      <c r="D609" s="19">
        <v>22000</v>
      </c>
    </row>
    <row r="610" spans="1:4" x14ac:dyDescent="0.25">
      <c r="A610" s="4">
        <v>45019</v>
      </c>
      <c r="B610" s="3" t="s">
        <v>126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1495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53</v>
      </c>
      <c r="C612" t="s">
        <v>41</v>
      </c>
      <c r="D612" s="19">
        <v>20710</v>
      </c>
    </row>
    <row r="613" spans="1:4" x14ac:dyDescent="0.25">
      <c r="A613" s="4">
        <v>45020</v>
      </c>
      <c r="B613" s="3" t="s">
        <v>53</v>
      </c>
      <c r="C613" t="s">
        <v>43</v>
      </c>
      <c r="D613" s="19">
        <v>22720</v>
      </c>
    </row>
    <row r="614" spans="1:4" x14ac:dyDescent="0.25">
      <c r="A614" s="4">
        <v>45020</v>
      </c>
      <c r="B614" s="3" t="s">
        <v>53</v>
      </c>
      <c r="C614" t="s">
        <v>168</v>
      </c>
      <c r="D614" s="19">
        <v>23400</v>
      </c>
    </row>
    <row r="615" spans="1:4" x14ac:dyDescent="0.25">
      <c r="A615" s="4">
        <v>45020</v>
      </c>
      <c r="B615" s="3" t="s">
        <v>126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1495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53</v>
      </c>
      <c r="C617" t="s">
        <v>41</v>
      </c>
      <c r="D617" s="19">
        <v>23470</v>
      </c>
    </row>
    <row r="618" spans="1:4" x14ac:dyDescent="0.25">
      <c r="A618" s="4">
        <v>45021</v>
      </c>
      <c r="B618" s="3" t="s">
        <v>53</v>
      </c>
      <c r="C618" t="s">
        <v>43</v>
      </c>
      <c r="D618" s="19">
        <v>19850</v>
      </c>
    </row>
    <row r="619" spans="1:4" x14ac:dyDescent="0.25">
      <c r="A619" s="4">
        <v>45021</v>
      </c>
      <c r="B619" s="3" t="s">
        <v>53</v>
      </c>
      <c r="C619" t="s">
        <v>168</v>
      </c>
      <c r="D619" s="19">
        <v>18280</v>
      </c>
    </row>
    <row r="620" spans="1:4" x14ac:dyDescent="0.25">
      <c r="A620" s="4">
        <v>45021</v>
      </c>
      <c r="B620" s="3" t="s">
        <v>126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1495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53</v>
      </c>
      <c r="C622" t="s">
        <v>41</v>
      </c>
      <c r="D622" s="19">
        <v>17626</v>
      </c>
    </row>
    <row r="623" spans="1:4" x14ac:dyDescent="0.25">
      <c r="A623" s="4">
        <v>45022</v>
      </c>
      <c r="B623" s="3" t="s">
        <v>53</v>
      </c>
      <c r="C623" t="s">
        <v>43</v>
      </c>
      <c r="D623" s="19">
        <v>21150</v>
      </c>
    </row>
    <row r="624" spans="1:4" x14ac:dyDescent="0.25">
      <c r="A624" s="4">
        <v>45022</v>
      </c>
      <c r="B624" s="3" t="s">
        <v>126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1495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53</v>
      </c>
      <c r="C626" t="s">
        <v>41</v>
      </c>
      <c r="D626" s="19">
        <v>20060</v>
      </c>
    </row>
    <row r="627" spans="1:4" x14ac:dyDescent="0.25">
      <c r="A627" s="4">
        <v>45023</v>
      </c>
      <c r="B627" s="3" t="s">
        <v>53</v>
      </c>
      <c r="C627" t="s">
        <v>43</v>
      </c>
      <c r="D627" s="19">
        <v>20480</v>
      </c>
    </row>
    <row r="628" spans="1:4" x14ac:dyDescent="0.25">
      <c r="A628" s="4">
        <v>45023</v>
      </c>
      <c r="B628" s="3" t="s">
        <v>126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1495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53</v>
      </c>
      <c r="C630" t="s">
        <v>41</v>
      </c>
      <c r="D630" s="19">
        <v>13000</v>
      </c>
    </row>
    <row r="631" spans="1:4" x14ac:dyDescent="0.25">
      <c r="A631" s="4">
        <v>45024</v>
      </c>
      <c r="B631" s="3" t="s">
        <v>53</v>
      </c>
      <c r="C631" t="s">
        <v>43</v>
      </c>
      <c r="D631" s="19">
        <v>20040</v>
      </c>
    </row>
    <row r="632" spans="1:4" x14ac:dyDescent="0.25">
      <c r="A632" s="4">
        <v>45024</v>
      </c>
      <c r="B632" s="3" t="s">
        <v>126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1495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53</v>
      </c>
      <c r="C634" t="s">
        <v>41</v>
      </c>
      <c r="D634" s="19">
        <v>8500</v>
      </c>
    </row>
    <row r="635" spans="1:4" x14ac:dyDescent="0.25">
      <c r="A635" s="4">
        <v>45025</v>
      </c>
      <c r="B635" s="3" t="s">
        <v>126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1495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53</v>
      </c>
      <c r="C637" t="s">
        <v>43</v>
      </c>
      <c r="D637" s="19">
        <v>17660</v>
      </c>
    </row>
    <row r="638" spans="1:4" x14ac:dyDescent="0.25">
      <c r="A638" s="4">
        <v>45026</v>
      </c>
      <c r="B638" s="3" t="s">
        <v>126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1495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53</v>
      </c>
      <c r="C640" t="s">
        <v>43</v>
      </c>
      <c r="D640" s="19">
        <v>19870</v>
      </c>
    </row>
    <row r="641" spans="1:4" x14ac:dyDescent="0.25">
      <c r="A641" s="4">
        <v>45027</v>
      </c>
      <c r="B641" s="3" t="s">
        <v>126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1495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53</v>
      </c>
      <c r="C643" t="s">
        <v>43</v>
      </c>
      <c r="D643" s="19">
        <v>14620</v>
      </c>
    </row>
    <row r="644" spans="1:4" x14ac:dyDescent="0.25">
      <c r="A644" s="4">
        <v>45028</v>
      </c>
      <c r="B644" s="3" t="s">
        <v>126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1495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53</v>
      </c>
      <c r="C646" t="s">
        <v>43</v>
      </c>
      <c r="D646" s="19">
        <v>19520</v>
      </c>
    </row>
    <row r="647" spans="1:4" x14ac:dyDescent="0.25">
      <c r="A647" s="4">
        <v>45029</v>
      </c>
      <c r="B647" s="3" t="s">
        <v>126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1495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53</v>
      </c>
      <c r="C649" t="s">
        <v>43</v>
      </c>
      <c r="D649" s="19">
        <v>19000</v>
      </c>
    </row>
    <row r="650" spans="1:4" x14ac:dyDescent="0.25">
      <c r="A650" s="4">
        <v>45030</v>
      </c>
      <c r="B650" s="3" t="s">
        <v>126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1495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126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1495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126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1495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126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1495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126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1495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126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1495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126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1495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126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1495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126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1495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126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1495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126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1495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126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1495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126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1495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126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1495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53</v>
      </c>
      <c r="C678" t="s">
        <v>764</v>
      </c>
      <c r="D678" s="19">
        <v>21680</v>
      </c>
    </row>
    <row r="679" spans="1:4" x14ac:dyDescent="0.25">
      <c r="A679" s="4">
        <v>45231</v>
      </c>
      <c r="B679" s="3" t="s">
        <v>53</v>
      </c>
      <c r="C679" t="s">
        <v>43</v>
      </c>
      <c r="D679" s="19">
        <v>20320</v>
      </c>
    </row>
    <row r="680" spans="1:4" x14ac:dyDescent="0.25">
      <c r="A680" s="4">
        <v>45231</v>
      </c>
      <c r="B680" s="3" t="s">
        <v>53</v>
      </c>
      <c r="C680" t="s">
        <v>902</v>
      </c>
      <c r="D680" s="19">
        <v>18160</v>
      </c>
    </row>
    <row r="681" spans="1:4" x14ac:dyDescent="0.25">
      <c r="A681" s="4">
        <v>45232</v>
      </c>
      <c r="B681" s="3" t="s">
        <v>53</v>
      </c>
      <c r="C681" t="s">
        <v>764</v>
      </c>
      <c r="D681" s="19">
        <v>14560</v>
      </c>
    </row>
    <row r="682" spans="1:4" x14ac:dyDescent="0.25">
      <c r="A682" s="4">
        <v>45232</v>
      </c>
      <c r="B682" s="3" t="s">
        <v>53</v>
      </c>
      <c r="C682" t="s">
        <v>43</v>
      </c>
      <c r="D682" s="19">
        <v>16310</v>
      </c>
    </row>
    <row r="683" spans="1:4" x14ac:dyDescent="0.25">
      <c r="A683" s="4">
        <v>45232</v>
      </c>
      <c r="B683" s="3" t="s">
        <v>53</v>
      </c>
      <c r="C683" t="s">
        <v>902</v>
      </c>
      <c r="D683" s="19">
        <v>16200</v>
      </c>
    </row>
    <row r="684" spans="1:4" x14ac:dyDescent="0.25">
      <c r="A684" s="4">
        <v>45233</v>
      </c>
      <c r="B684" s="3" t="s">
        <v>53</v>
      </c>
      <c r="C684" t="s">
        <v>764</v>
      </c>
      <c r="D684" s="19">
        <v>16340</v>
      </c>
    </row>
    <row r="685" spans="1:4" x14ac:dyDescent="0.25">
      <c r="A685" s="4">
        <v>45233</v>
      </c>
      <c r="B685" s="3" t="s">
        <v>53</v>
      </c>
      <c r="C685" t="s">
        <v>43</v>
      </c>
      <c r="D685" s="19">
        <v>14150</v>
      </c>
    </row>
    <row r="686" spans="1:4" x14ac:dyDescent="0.25">
      <c r="A686" s="4">
        <v>45234</v>
      </c>
      <c r="B686" s="3" t="s">
        <v>53</v>
      </c>
      <c r="C686" t="s">
        <v>764</v>
      </c>
      <c r="D686" s="19">
        <v>16720</v>
      </c>
    </row>
    <row r="687" spans="1:4" x14ac:dyDescent="0.25">
      <c r="A687" s="4">
        <v>45234</v>
      </c>
      <c r="B687" s="3" t="s">
        <v>53</v>
      </c>
      <c r="C687" t="s">
        <v>43</v>
      </c>
      <c r="D687" s="19">
        <v>18260</v>
      </c>
    </row>
    <row r="688" spans="1:4" x14ac:dyDescent="0.25">
      <c r="A688" s="4">
        <v>45234</v>
      </c>
      <c r="B688" s="3" t="s">
        <v>53</v>
      </c>
      <c r="C688" t="s">
        <v>902</v>
      </c>
      <c r="D688" s="19">
        <v>18990</v>
      </c>
    </row>
    <row r="689" spans="1:4" x14ac:dyDescent="0.25">
      <c r="A689" s="4">
        <v>45235</v>
      </c>
      <c r="B689" s="3" t="s">
        <v>53</v>
      </c>
      <c r="C689" t="s">
        <v>764</v>
      </c>
      <c r="D689" s="19">
        <v>14730</v>
      </c>
    </row>
    <row r="690" spans="1:4" x14ac:dyDescent="0.25">
      <c r="A690" s="4">
        <v>45235</v>
      </c>
      <c r="B690" s="3" t="s">
        <v>53</v>
      </c>
      <c r="C690" t="s">
        <v>43</v>
      </c>
      <c r="D690" s="19">
        <v>17760</v>
      </c>
    </row>
    <row r="691" spans="1:4" x14ac:dyDescent="0.25">
      <c r="A691" s="4">
        <v>45235</v>
      </c>
      <c r="B691" s="3" t="s">
        <v>53</v>
      </c>
      <c r="C691" t="s">
        <v>902</v>
      </c>
      <c r="D691" s="19">
        <v>17280</v>
      </c>
    </row>
    <row r="692" spans="1:4" x14ac:dyDescent="0.25">
      <c r="A692" s="4">
        <v>45236</v>
      </c>
      <c r="B692" s="3" t="s">
        <v>53</v>
      </c>
      <c r="C692" t="s">
        <v>764</v>
      </c>
      <c r="D692" s="19">
        <v>15050</v>
      </c>
    </row>
    <row r="693" spans="1:4" x14ac:dyDescent="0.25">
      <c r="A693" s="4">
        <v>45236</v>
      </c>
      <c r="B693" s="3" t="s">
        <v>53</v>
      </c>
      <c r="C693" t="s">
        <v>43</v>
      </c>
      <c r="D693" s="19">
        <v>16810</v>
      </c>
    </row>
    <row r="694" spans="1:4" x14ac:dyDescent="0.25">
      <c r="A694" s="4">
        <v>45236</v>
      </c>
      <c r="B694" s="3" t="s">
        <v>53</v>
      </c>
      <c r="C694" t="s">
        <v>902</v>
      </c>
      <c r="D694" s="19">
        <v>26950</v>
      </c>
    </row>
    <row r="695" spans="1:4" x14ac:dyDescent="0.25">
      <c r="A695" s="4">
        <v>45237</v>
      </c>
      <c r="B695" s="3" t="s">
        <v>53</v>
      </c>
      <c r="C695" t="s">
        <v>764</v>
      </c>
      <c r="D695" s="19">
        <v>14730</v>
      </c>
    </row>
    <row r="696" spans="1:4" x14ac:dyDescent="0.25">
      <c r="A696" s="4">
        <v>45237</v>
      </c>
      <c r="B696" s="3" t="s">
        <v>53</v>
      </c>
      <c r="C696" t="s">
        <v>43</v>
      </c>
      <c r="D696" s="19">
        <v>16260</v>
      </c>
    </row>
    <row r="697" spans="1:4" x14ac:dyDescent="0.25">
      <c r="A697" s="4">
        <v>45237</v>
      </c>
      <c r="B697" s="3" t="s">
        <v>53</v>
      </c>
      <c r="C697" t="s">
        <v>902</v>
      </c>
      <c r="D697" s="19">
        <v>25150</v>
      </c>
    </row>
    <row r="698" spans="1:4" x14ac:dyDescent="0.25">
      <c r="A698" s="4">
        <v>45238</v>
      </c>
      <c r="B698" s="3" t="s">
        <v>53</v>
      </c>
      <c r="C698" t="s">
        <v>764</v>
      </c>
      <c r="D698" s="19">
        <v>17510</v>
      </c>
    </row>
    <row r="699" spans="1:4" x14ac:dyDescent="0.25">
      <c r="A699" s="4">
        <v>45238</v>
      </c>
      <c r="B699" s="3" t="s">
        <v>53</v>
      </c>
      <c r="C699" t="s">
        <v>43</v>
      </c>
      <c r="D699" s="19">
        <v>15950</v>
      </c>
    </row>
    <row r="700" spans="1:4" x14ac:dyDescent="0.25">
      <c r="A700" s="4">
        <v>45239</v>
      </c>
      <c r="B700" s="3" t="s">
        <v>53</v>
      </c>
      <c r="C700" t="s">
        <v>764</v>
      </c>
      <c r="D700" s="19">
        <v>16280</v>
      </c>
    </row>
    <row r="701" spans="1:4" x14ac:dyDescent="0.25">
      <c r="A701" s="4">
        <v>45239</v>
      </c>
      <c r="B701" s="3" t="s">
        <v>53</v>
      </c>
      <c r="C701" t="s">
        <v>43</v>
      </c>
      <c r="D701" s="19">
        <v>15860</v>
      </c>
    </row>
    <row r="702" spans="1:4" x14ac:dyDescent="0.25">
      <c r="A702" s="4">
        <v>45239</v>
      </c>
      <c r="B702" s="3" t="s">
        <v>53</v>
      </c>
      <c r="C702" t="s">
        <v>902</v>
      </c>
      <c r="D702" s="19">
        <v>20140</v>
      </c>
    </row>
    <row r="703" spans="1:4" x14ac:dyDescent="0.25">
      <c r="A703" s="4">
        <v>45240</v>
      </c>
      <c r="B703" s="3" t="s">
        <v>53</v>
      </c>
      <c r="C703" t="s">
        <v>764</v>
      </c>
      <c r="D703" s="19">
        <v>17370</v>
      </c>
    </row>
    <row r="704" spans="1:4" x14ac:dyDescent="0.25">
      <c r="A704" s="4">
        <v>45240</v>
      </c>
      <c r="B704" s="3" t="s">
        <v>53</v>
      </c>
      <c r="C704" t="s">
        <v>43</v>
      </c>
      <c r="D704" s="19">
        <v>14450</v>
      </c>
    </row>
    <row r="705" spans="1:4" x14ac:dyDescent="0.25">
      <c r="A705" s="4">
        <v>45240</v>
      </c>
      <c r="B705" s="3" t="s">
        <v>53</v>
      </c>
      <c r="C705" t="s">
        <v>902</v>
      </c>
      <c r="D705" s="19">
        <v>16500</v>
      </c>
    </row>
    <row r="706" spans="1:4" x14ac:dyDescent="0.25">
      <c r="A706" s="4">
        <v>45241</v>
      </c>
      <c r="B706" s="3" t="s">
        <v>53</v>
      </c>
      <c r="C706" t="s">
        <v>764</v>
      </c>
      <c r="D706" s="19">
        <v>15670</v>
      </c>
    </row>
    <row r="707" spans="1:4" x14ac:dyDescent="0.25">
      <c r="A707" s="4">
        <v>45241</v>
      </c>
      <c r="B707" s="3" t="s">
        <v>53</v>
      </c>
      <c r="C707" t="s">
        <v>43</v>
      </c>
      <c r="D707" s="19">
        <v>16980</v>
      </c>
    </row>
    <row r="708" spans="1:4" x14ac:dyDescent="0.25">
      <c r="A708" s="4">
        <v>45241</v>
      </c>
      <c r="B708" s="3" t="s">
        <v>53</v>
      </c>
      <c r="C708" t="s">
        <v>902</v>
      </c>
      <c r="D708" s="19">
        <v>21300</v>
      </c>
    </row>
    <row r="709" spans="1:4" x14ac:dyDescent="0.25">
      <c r="A709" s="4">
        <v>45242</v>
      </c>
      <c r="B709" s="3" t="s">
        <v>53</v>
      </c>
      <c r="C709" t="s">
        <v>764</v>
      </c>
      <c r="D709" s="19">
        <v>15470</v>
      </c>
    </row>
    <row r="710" spans="1:4" x14ac:dyDescent="0.25">
      <c r="A710" s="4">
        <v>45242</v>
      </c>
      <c r="B710" s="3" t="s">
        <v>53</v>
      </c>
      <c r="C710" t="s">
        <v>43</v>
      </c>
      <c r="D710" s="19">
        <v>15618</v>
      </c>
    </row>
    <row r="711" spans="1:4" x14ac:dyDescent="0.25">
      <c r="A711" s="4">
        <v>45242</v>
      </c>
      <c r="B711" s="3" t="s">
        <v>53</v>
      </c>
      <c r="C711" t="s">
        <v>902</v>
      </c>
      <c r="D711" s="19">
        <v>21200</v>
      </c>
    </row>
    <row r="712" spans="1:4" x14ac:dyDescent="0.25">
      <c r="A712" s="4">
        <v>45243</v>
      </c>
      <c r="B712" s="3" t="s">
        <v>53</v>
      </c>
      <c r="C712" t="s">
        <v>764</v>
      </c>
      <c r="D712" s="19">
        <v>17380</v>
      </c>
    </row>
    <row r="713" spans="1:4" x14ac:dyDescent="0.25">
      <c r="A713" s="4">
        <v>45243</v>
      </c>
      <c r="B713" s="3" t="s">
        <v>53</v>
      </c>
      <c r="C713" t="s">
        <v>43</v>
      </c>
      <c r="D713" s="19">
        <v>16466</v>
      </c>
    </row>
    <row r="714" spans="1:4" x14ac:dyDescent="0.25">
      <c r="A714" s="4">
        <v>45243</v>
      </c>
      <c r="B714" s="3" t="s">
        <v>53</v>
      </c>
      <c r="C714" t="s">
        <v>902</v>
      </c>
      <c r="D714" s="19">
        <v>23500</v>
      </c>
    </row>
    <row r="715" spans="1:4" x14ac:dyDescent="0.25">
      <c r="A715" s="4">
        <v>45244</v>
      </c>
      <c r="B715" s="3" t="s">
        <v>53</v>
      </c>
      <c r="C715" t="s">
        <v>764</v>
      </c>
      <c r="D715" s="19">
        <v>17000</v>
      </c>
    </row>
    <row r="716" spans="1:4" x14ac:dyDescent="0.25">
      <c r="A716" s="4">
        <v>45244</v>
      </c>
      <c r="B716" s="3" t="s">
        <v>53</v>
      </c>
      <c r="C716" t="s">
        <v>43</v>
      </c>
      <c r="D716" s="19">
        <v>16110</v>
      </c>
    </row>
    <row r="717" spans="1:4" x14ac:dyDescent="0.25">
      <c r="A717" s="4">
        <v>45244</v>
      </c>
      <c r="B717" s="3" t="s">
        <v>53</v>
      </c>
      <c r="C717" t="s">
        <v>902</v>
      </c>
      <c r="D717" s="19">
        <v>18500</v>
      </c>
    </row>
    <row r="718" spans="1:4" x14ac:dyDescent="0.25">
      <c r="A718" s="4">
        <v>45245</v>
      </c>
      <c r="B718" s="3" t="s">
        <v>53</v>
      </c>
      <c r="C718" t="s">
        <v>764</v>
      </c>
      <c r="D718" s="19">
        <v>15000</v>
      </c>
    </row>
    <row r="719" spans="1:4" x14ac:dyDescent="0.25">
      <c r="A719" s="4">
        <v>45245</v>
      </c>
      <c r="B719" s="3" t="s">
        <v>53</v>
      </c>
      <c r="C719" t="s">
        <v>43</v>
      </c>
      <c r="D719" s="19">
        <v>12880</v>
      </c>
    </row>
    <row r="720" spans="1:4" x14ac:dyDescent="0.25">
      <c r="A720" s="4">
        <v>45245</v>
      </c>
      <c r="B720" s="3" t="s">
        <v>53</v>
      </c>
      <c r="C720" t="s">
        <v>902</v>
      </c>
      <c r="D720" s="19">
        <v>20100</v>
      </c>
    </row>
    <row r="721" spans="1:4" x14ac:dyDescent="0.25">
      <c r="A721" s="4">
        <v>45246</v>
      </c>
      <c r="B721" s="3" t="s">
        <v>53</v>
      </c>
      <c r="C721" t="s">
        <v>43</v>
      </c>
      <c r="D721" s="19">
        <v>12950</v>
      </c>
    </row>
    <row r="722" spans="1:4" x14ac:dyDescent="0.25">
      <c r="A722" s="4">
        <v>45246</v>
      </c>
      <c r="B722" s="3" t="s">
        <v>53</v>
      </c>
      <c r="C722" t="s">
        <v>902</v>
      </c>
      <c r="D722" s="19">
        <v>23400</v>
      </c>
    </row>
    <row r="723" spans="1:4" x14ac:dyDescent="0.25">
      <c r="A723" s="4">
        <v>45247</v>
      </c>
      <c r="B723" s="3" t="s">
        <v>53</v>
      </c>
      <c r="C723" t="s">
        <v>764</v>
      </c>
      <c r="D723" s="19">
        <v>15740</v>
      </c>
    </row>
    <row r="724" spans="1:4" x14ac:dyDescent="0.25">
      <c r="A724" s="4">
        <v>45247</v>
      </c>
      <c r="B724" s="3" t="s">
        <v>53</v>
      </c>
      <c r="C724" t="s">
        <v>43</v>
      </c>
      <c r="D724" s="19">
        <v>12900</v>
      </c>
    </row>
    <row r="725" spans="1:4" x14ac:dyDescent="0.25">
      <c r="A725" s="4">
        <v>45247</v>
      </c>
      <c r="B725" s="3" t="s">
        <v>157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954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53</v>
      </c>
      <c r="C727" t="s">
        <v>764</v>
      </c>
      <c r="D727" s="19">
        <v>18170</v>
      </c>
    </row>
    <row r="728" spans="1:4" x14ac:dyDescent="0.25">
      <c r="A728" s="4">
        <v>45248</v>
      </c>
      <c r="B728" s="3" t="s">
        <v>53</v>
      </c>
      <c r="C728" t="s">
        <v>43</v>
      </c>
      <c r="D728" s="19">
        <v>14060</v>
      </c>
    </row>
    <row r="729" spans="1:4" x14ac:dyDescent="0.25">
      <c r="A729" s="4">
        <v>45248</v>
      </c>
      <c r="B729" s="3" t="s">
        <v>53</v>
      </c>
      <c r="C729" t="s">
        <v>902</v>
      </c>
      <c r="D729" s="19">
        <v>19800</v>
      </c>
    </row>
    <row r="730" spans="1:4" x14ac:dyDescent="0.25">
      <c r="A730" s="4">
        <v>45248</v>
      </c>
      <c r="B730" s="3" t="s">
        <v>157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954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53</v>
      </c>
      <c r="C732" t="s">
        <v>764</v>
      </c>
      <c r="D732" s="19">
        <v>17650</v>
      </c>
    </row>
    <row r="733" spans="1:4" x14ac:dyDescent="0.25">
      <c r="A733" s="4">
        <v>45249</v>
      </c>
      <c r="B733" s="3" t="s">
        <v>53</v>
      </c>
      <c r="C733" t="s">
        <v>43</v>
      </c>
      <c r="D733" s="19">
        <v>15250</v>
      </c>
    </row>
    <row r="734" spans="1:4" x14ac:dyDescent="0.25">
      <c r="A734" s="4">
        <v>45249</v>
      </c>
      <c r="B734" s="3" t="s">
        <v>53</v>
      </c>
      <c r="C734" t="s">
        <v>902</v>
      </c>
      <c r="D734" s="19">
        <v>21200</v>
      </c>
    </row>
    <row r="735" spans="1:4" x14ac:dyDescent="0.25">
      <c r="A735" s="4">
        <v>45250</v>
      </c>
      <c r="B735" s="3" t="s">
        <v>53</v>
      </c>
      <c r="C735" t="s">
        <v>764</v>
      </c>
      <c r="D735" s="19">
        <v>15140</v>
      </c>
    </row>
    <row r="736" spans="1:4" x14ac:dyDescent="0.25">
      <c r="A736" s="4">
        <v>45250</v>
      </c>
      <c r="B736" s="3" t="s">
        <v>53</v>
      </c>
      <c r="C736" t="s">
        <v>43</v>
      </c>
      <c r="D736" s="19">
        <v>18610</v>
      </c>
    </row>
    <row r="737" spans="1:4" x14ac:dyDescent="0.25">
      <c r="A737" s="4">
        <v>45250</v>
      </c>
      <c r="B737" s="3" t="s">
        <v>53</v>
      </c>
      <c r="C737" t="s">
        <v>902</v>
      </c>
      <c r="D737" s="19">
        <v>12780</v>
      </c>
    </row>
    <row r="738" spans="1:4" x14ac:dyDescent="0.25">
      <c r="A738" s="4">
        <v>45250</v>
      </c>
      <c r="B738" s="3" t="s">
        <v>157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954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53</v>
      </c>
      <c r="C740" t="s">
        <v>764</v>
      </c>
      <c r="D740" s="19">
        <v>15560</v>
      </c>
    </row>
    <row r="741" spans="1:4" x14ac:dyDescent="0.25">
      <c r="A741" s="4">
        <v>45251</v>
      </c>
      <c r="B741" s="3" t="s">
        <v>53</v>
      </c>
      <c r="C741" t="s">
        <v>43</v>
      </c>
      <c r="D741" s="19">
        <v>16600</v>
      </c>
    </row>
    <row r="742" spans="1:4" x14ac:dyDescent="0.25">
      <c r="A742" s="4">
        <v>45251</v>
      </c>
      <c r="B742" s="3" t="s">
        <v>53</v>
      </c>
      <c r="C742" t="s">
        <v>902</v>
      </c>
      <c r="D742" s="19">
        <v>19400</v>
      </c>
    </row>
    <row r="743" spans="1:4" x14ac:dyDescent="0.25">
      <c r="A743" s="4">
        <v>45251</v>
      </c>
      <c r="B743" s="3" t="s">
        <v>157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954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53</v>
      </c>
      <c r="C745" t="s">
        <v>764</v>
      </c>
      <c r="D745" s="19">
        <v>16740</v>
      </c>
    </row>
    <row r="746" spans="1:4" x14ac:dyDescent="0.25">
      <c r="A746" s="4">
        <v>45252</v>
      </c>
      <c r="B746" s="3" t="s">
        <v>53</v>
      </c>
      <c r="C746" t="s">
        <v>43</v>
      </c>
      <c r="D746" s="19">
        <v>17440</v>
      </c>
    </row>
    <row r="747" spans="1:4" x14ac:dyDescent="0.25">
      <c r="A747" s="4">
        <v>45252</v>
      </c>
      <c r="B747" s="3" t="s">
        <v>53</v>
      </c>
      <c r="C747" t="s">
        <v>902</v>
      </c>
      <c r="D747" s="19">
        <v>12080</v>
      </c>
    </row>
    <row r="748" spans="1:4" x14ac:dyDescent="0.25">
      <c r="A748" s="4">
        <v>45252</v>
      </c>
      <c r="B748" s="3" t="s">
        <v>157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954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53</v>
      </c>
      <c r="C750" t="s">
        <v>764</v>
      </c>
      <c r="D750" s="19">
        <v>15760</v>
      </c>
    </row>
    <row r="751" spans="1:4" x14ac:dyDescent="0.25">
      <c r="A751" s="4">
        <v>45253</v>
      </c>
      <c r="B751" s="3" t="s">
        <v>53</v>
      </c>
      <c r="C751" t="s">
        <v>43</v>
      </c>
      <c r="D751" s="19">
        <v>18480</v>
      </c>
    </row>
    <row r="752" spans="1:4" x14ac:dyDescent="0.25">
      <c r="A752" s="4">
        <v>45253</v>
      </c>
      <c r="B752" s="3" t="s">
        <v>53</v>
      </c>
      <c r="C752" t="s">
        <v>902</v>
      </c>
      <c r="D752" s="19">
        <v>23000</v>
      </c>
    </row>
    <row r="753" spans="1:4" x14ac:dyDescent="0.25">
      <c r="A753" s="4">
        <v>45253</v>
      </c>
      <c r="B753" s="3" t="s">
        <v>157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954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53</v>
      </c>
      <c r="C755" t="s">
        <v>764</v>
      </c>
      <c r="D755" s="19">
        <v>15260</v>
      </c>
    </row>
    <row r="756" spans="1:4" x14ac:dyDescent="0.25">
      <c r="A756" s="4">
        <v>45254</v>
      </c>
      <c r="B756" s="3" t="s">
        <v>53</v>
      </c>
      <c r="C756" t="s">
        <v>43</v>
      </c>
      <c r="D756" s="19">
        <v>17530</v>
      </c>
    </row>
    <row r="757" spans="1:4" x14ac:dyDescent="0.25">
      <c r="A757" s="4">
        <v>45254</v>
      </c>
      <c r="B757" s="3" t="s">
        <v>157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954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53</v>
      </c>
      <c r="C759" t="s">
        <v>764</v>
      </c>
      <c r="D759" s="19">
        <v>16050</v>
      </c>
    </row>
    <row r="760" spans="1:4" x14ac:dyDescent="0.25">
      <c r="A760" s="4">
        <v>45255</v>
      </c>
      <c r="B760" s="3" t="s">
        <v>53</v>
      </c>
      <c r="C760" t="s">
        <v>43</v>
      </c>
      <c r="D760" s="19">
        <v>16610</v>
      </c>
    </row>
    <row r="761" spans="1:4" x14ac:dyDescent="0.25">
      <c r="A761" s="4">
        <v>45255</v>
      </c>
      <c r="B761" s="3" t="s">
        <v>157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954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53</v>
      </c>
      <c r="C763" t="s">
        <v>764</v>
      </c>
      <c r="D763" s="19">
        <v>15300</v>
      </c>
    </row>
    <row r="764" spans="1:4" x14ac:dyDescent="0.25">
      <c r="A764" s="4">
        <v>45256</v>
      </c>
      <c r="B764" s="3" t="s">
        <v>53</v>
      </c>
      <c r="C764" t="s">
        <v>43</v>
      </c>
      <c r="D764" s="19">
        <v>16830</v>
      </c>
    </row>
    <row r="765" spans="1:4" x14ac:dyDescent="0.25">
      <c r="A765" s="4">
        <v>45256</v>
      </c>
      <c r="B765" s="3" t="s">
        <v>53</v>
      </c>
      <c r="C765" t="s">
        <v>902</v>
      </c>
      <c r="D765" s="19">
        <v>24900</v>
      </c>
    </row>
    <row r="766" spans="1:4" x14ac:dyDescent="0.25">
      <c r="A766" s="4">
        <v>45256</v>
      </c>
      <c r="B766" s="3" t="s">
        <v>157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954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53</v>
      </c>
      <c r="C768" t="s">
        <v>764</v>
      </c>
      <c r="D768" s="19">
        <v>14500</v>
      </c>
    </row>
    <row r="769" spans="1:4" x14ac:dyDescent="0.25">
      <c r="A769" s="4">
        <v>45257</v>
      </c>
      <c r="B769" s="3" t="s">
        <v>53</v>
      </c>
      <c r="C769" t="s">
        <v>43</v>
      </c>
      <c r="D769" s="19">
        <v>16630</v>
      </c>
    </row>
    <row r="770" spans="1:4" x14ac:dyDescent="0.25">
      <c r="A770" s="4">
        <v>45257</v>
      </c>
      <c r="B770" s="3" t="s">
        <v>157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954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53</v>
      </c>
      <c r="C772" t="s">
        <v>764</v>
      </c>
      <c r="D772" s="19">
        <v>17640</v>
      </c>
    </row>
    <row r="773" spans="1:4" x14ac:dyDescent="0.25">
      <c r="A773" s="4">
        <v>45258</v>
      </c>
      <c r="B773" s="3" t="s">
        <v>53</v>
      </c>
      <c r="C773" t="s">
        <v>43</v>
      </c>
      <c r="D773" s="19">
        <v>15600</v>
      </c>
    </row>
    <row r="774" spans="1:4" x14ac:dyDescent="0.25">
      <c r="A774" s="4">
        <v>45258</v>
      </c>
      <c r="B774" s="3" t="s">
        <v>53</v>
      </c>
      <c r="C774" t="s">
        <v>902</v>
      </c>
      <c r="D774" s="19">
        <v>18400</v>
      </c>
    </row>
    <row r="775" spans="1:4" x14ac:dyDescent="0.25">
      <c r="A775" s="4">
        <v>45258</v>
      </c>
      <c r="B775" s="3" t="s">
        <v>157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954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53</v>
      </c>
      <c r="C777" t="s">
        <v>764</v>
      </c>
      <c r="D777" s="19">
        <v>17780</v>
      </c>
    </row>
    <row r="778" spans="1:4" x14ac:dyDescent="0.25">
      <c r="A778" s="4">
        <v>45259</v>
      </c>
      <c r="B778" s="3" t="s">
        <v>53</v>
      </c>
      <c r="C778" t="s">
        <v>43</v>
      </c>
      <c r="D778" s="19">
        <v>16600</v>
      </c>
    </row>
    <row r="779" spans="1:4" x14ac:dyDescent="0.25">
      <c r="A779" s="4">
        <v>45259</v>
      </c>
      <c r="B779" s="3" t="s">
        <v>53</v>
      </c>
      <c r="C779" t="s">
        <v>902</v>
      </c>
      <c r="D779" s="19">
        <v>26800</v>
      </c>
    </row>
    <row r="780" spans="1:4" x14ac:dyDescent="0.25">
      <c r="A780" s="4">
        <v>45259</v>
      </c>
      <c r="B780" s="3" t="s">
        <v>157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954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53</v>
      </c>
      <c r="C782" t="s">
        <v>764</v>
      </c>
      <c r="D782" s="19">
        <v>14000</v>
      </c>
    </row>
    <row r="783" spans="1:4" x14ac:dyDescent="0.25">
      <c r="A783" s="4">
        <v>45260</v>
      </c>
      <c r="B783" s="3" t="s">
        <v>53</v>
      </c>
      <c r="C783" t="s">
        <v>43</v>
      </c>
      <c r="D783" s="19">
        <v>15640</v>
      </c>
    </row>
    <row r="784" spans="1:4" x14ac:dyDescent="0.25">
      <c r="A784" s="4">
        <v>45260</v>
      </c>
      <c r="B784" s="3" t="s">
        <v>53</v>
      </c>
      <c r="C784" t="s">
        <v>902</v>
      </c>
      <c r="D784" s="19">
        <v>24100</v>
      </c>
    </row>
    <row r="785" spans="1:4" x14ac:dyDescent="0.25">
      <c r="A785" s="4">
        <v>45260</v>
      </c>
      <c r="B785" s="3" t="s">
        <v>157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954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53</v>
      </c>
      <c r="C787" t="s">
        <v>764</v>
      </c>
      <c r="D787" s="19">
        <v>13700</v>
      </c>
    </row>
    <row r="788" spans="1:4" x14ac:dyDescent="0.25">
      <c r="A788" s="4">
        <v>45262</v>
      </c>
      <c r="B788" s="3" t="s">
        <v>53</v>
      </c>
      <c r="C788" t="s">
        <v>764</v>
      </c>
      <c r="D788" s="19">
        <v>12870</v>
      </c>
    </row>
    <row r="789" spans="1:4" x14ac:dyDescent="0.25">
      <c r="A789" s="4">
        <v>45262</v>
      </c>
      <c r="B789" s="3" t="s">
        <v>53</v>
      </c>
      <c r="C789" t="s">
        <v>43</v>
      </c>
      <c r="D789" s="19">
        <v>23450</v>
      </c>
    </row>
    <row r="790" spans="1:4" x14ac:dyDescent="0.25">
      <c r="A790" s="4">
        <v>45262</v>
      </c>
      <c r="B790" s="3" t="s">
        <v>157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954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53</v>
      </c>
      <c r="C792" t="s">
        <v>764</v>
      </c>
      <c r="D792" s="19">
        <v>15470</v>
      </c>
    </row>
    <row r="793" spans="1:4" x14ac:dyDescent="0.25">
      <c r="A793" s="4">
        <v>45263</v>
      </c>
      <c r="B793" s="3" t="s">
        <v>53</v>
      </c>
      <c r="C793" t="s">
        <v>43</v>
      </c>
      <c r="D793" s="19">
        <v>16690</v>
      </c>
    </row>
    <row r="794" spans="1:4" x14ac:dyDescent="0.25">
      <c r="A794" s="4">
        <v>45263</v>
      </c>
      <c r="B794" s="3" t="s">
        <v>157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954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53</v>
      </c>
      <c r="C796" t="s">
        <v>764</v>
      </c>
      <c r="D796" s="19">
        <v>16500</v>
      </c>
    </row>
    <row r="797" spans="1:4" x14ac:dyDescent="0.25">
      <c r="A797" s="4">
        <v>45264</v>
      </c>
      <c r="B797" s="3" t="s">
        <v>53</v>
      </c>
      <c r="C797" t="s">
        <v>43</v>
      </c>
      <c r="D797" s="19">
        <v>18370</v>
      </c>
    </row>
    <row r="798" spans="1:4" x14ac:dyDescent="0.25">
      <c r="A798" s="4">
        <v>45264</v>
      </c>
      <c r="B798" s="3" t="s">
        <v>53</v>
      </c>
      <c r="C798" t="s">
        <v>902</v>
      </c>
      <c r="D798" s="19">
        <v>9260</v>
      </c>
    </row>
    <row r="799" spans="1:4" x14ac:dyDescent="0.25">
      <c r="A799" s="4">
        <v>45264</v>
      </c>
      <c r="B799" s="3" t="s">
        <v>157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954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53</v>
      </c>
      <c r="C801" t="s">
        <v>764</v>
      </c>
      <c r="D801" s="19">
        <v>15720</v>
      </c>
    </row>
    <row r="802" spans="1:4" x14ac:dyDescent="0.25">
      <c r="A802" s="4">
        <v>45265</v>
      </c>
      <c r="B802" s="3" t="s">
        <v>53</v>
      </c>
      <c r="C802" t="s">
        <v>43</v>
      </c>
      <c r="D802" s="19">
        <v>17210</v>
      </c>
    </row>
    <row r="803" spans="1:4" x14ac:dyDescent="0.25">
      <c r="A803" s="4">
        <v>45265</v>
      </c>
      <c r="B803" s="3" t="s">
        <v>53</v>
      </c>
      <c r="C803" t="s">
        <v>902</v>
      </c>
      <c r="D803" s="19">
        <v>17700</v>
      </c>
    </row>
    <row r="804" spans="1:4" x14ac:dyDescent="0.25">
      <c r="A804" s="4">
        <v>45265</v>
      </c>
      <c r="B804" s="3" t="s">
        <v>157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954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53</v>
      </c>
      <c r="C806" t="s">
        <v>764</v>
      </c>
      <c r="D806" s="19">
        <v>16520</v>
      </c>
    </row>
    <row r="807" spans="1:4" x14ac:dyDescent="0.25">
      <c r="A807" s="4">
        <v>45266</v>
      </c>
      <c r="B807" s="3" t="s">
        <v>53</v>
      </c>
      <c r="C807" t="s">
        <v>43</v>
      </c>
      <c r="D807" s="19">
        <v>14570</v>
      </c>
    </row>
    <row r="808" spans="1:4" x14ac:dyDescent="0.25">
      <c r="A808" s="4">
        <v>45266</v>
      </c>
      <c r="B808" s="3" t="s">
        <v>53</v>
      </c>
      <c r="C808" t="s">
        <v>902</v>
      </c>
      <c r="D808" s="19">
        <v>0</v>
      </c>
    </row>
    <row r="809" spans="1:4" x14ac:dyDescent="0.25">
      <c r="A809" s="4">
        <v>45266</v>
      </c>
      <c r="B809" s="3" t="s">
        <v>157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954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157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954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157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954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157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954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53</v>
      </c>
      <c r="C817" t="s">
        <v>764</v>
      </c>
      <c r="D817" s="19">
        <v>16920</v>
      </c>
    </row>
    <row r="818" spans="1:4" x14ac:dyDescent="0.25">
      <c r="A818" s="4">
        <v>45272</v>
      </c>
      <c r="B818" s="3" t="s">
        <v>53</v>
      </c>
      <c r="C818" t="s">
        <v>43</v>
      </c>
      <c r="D818" s="19">
        <v>18130</v>
      </c>
    </row>
    <row r="819" spans="1:4" x14ac:dyDescent="0.25">
      <c r="A819" s="4">
        <v>45272</v>
      </c>
      <c r="B819" s="3" t="s">
        <v>53</v>
      </c>
      <c r="C819" t="s">
        <v>902</v>
      </c>
      <c r="D819" s="19">
        <v>18800</v>
      </c>
    </row>
    <row r="820" spans="1:4" x14ac:dyDescent="0.25">
      <c r="A820" s="4">
        <v>45272</v>
      </c>
      <c r="B820" s="3" t="s">
        <v>157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954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53</v>
      </c>
      <c r="C822" t="s">
        <v>764</v>
      </c>
      <c r="D822" s="19">
        <v>15280</v>
      </c>
    </row>
    <row r="823" spans="1:4" x14ac:dyDescent="0.25">
      <c r="A823" s="4">
        <v>45273</v>
      </c>
      <c r="B823" s="3" t="s">
        <v>53</v>
      </c>
      <c r="C823" t="s">
        <v>43</v>
      </c>
      <c r="D823" s="19">
        <v>18140</v>
      </c>
    </row>
    <row r="824" spans="1:4" x14ac:dyDescent="0.25">
      <c r="A824" s="4">
        <v>45273</v>
      </c>
      <c r="B824" s="3" t="s">
        <v>53</v>
      </c>
      <c r="C824" t="s">
        <v>902</v>
      </c>
      <c r="D824" s="19">
        <v>17700</v>
      </c>
    </row>
    <row r="825" spans="1:4" x14ac:dyDescent="0.25">
      <c r="A825" s="4">
        <v>45273</v>
      </c>
      <c r="B825" s="3" t="s">
        <v>157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954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53</v>
      </c>
      <c r="C827" t="s">
        <v>43</v>
      </c>
      <c r="D827" s="19">
        <v>18160</v>
      </c>
    </row>
    <row r="828" spans="1:4" x14ac:dyDescent="0.25">
      <c r="A828" s="4">
        <v>45274</v>
      </c>
      <c r="B828" s="3" t="s">
        <v>157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954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53</v>
      </c>
      <c r="C830" t="s">
        <v>764</v>
      </c>
      <c r="D830" s="19">
        <v>12670</v>
      </c>
    </row>
    <row r="831" spans="1:4" x14ac:dyDescent="0.25">
      <c r="A831" s="4">
        <v>45275</v>
      </c>
      <c r="B831" s="3" t="s">
        <v>53</v>
      </c>
      <c r="C831" t="s">
        <v>43</v>
      </c>
      <c r="D831" s="19">
        <v>17820</v>
      </c>
    </row>
    <row r="832" spans="1:4" x14ac:dyDescent="0.25">
      <c r="A832" s="4">
        <v>45275</v>
      </c>
      <c r="B832" s="3" t="s">
        <v>157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954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53</v>
      </c>
      <c r="C834" t="s">
        <v>764</v>
      </c>
      <c r="D834" s="19">
        <v>10780</v>
      </c>
    </row>
    <row r="835" spans="1:4" x14ac:dyDescent="0.25">
      <c r="A835" s="4">
        <v>45276</v>
      </c>
      <c r="B835" s="3" t="s">
        <v>53</v>
      </c>
      <c r="C835" t="s">
        <v>43</v>
      </c>
      <c r="D835" s="19">
        <v>16420</v>
      </c>
    </row>
    <row r="836" spans="1:4" x14ac:dyDescent="0.25">
      <c r="A836" s="4">
        <v>45276</v>
      </c>
      <c r="B836" s="3" t="s">
        <v>53</v>
      </c>
      <c r="C836" t="s">
        <v>902</v>
      </c>
      <c r="D836" s="19">
        <v>14900</v>
      </c>
    </row>
    <row r="837" spans="1:4" x14ac:dyDescent="0.25">
      <c r="A837" s="4">
        <v>45276</v>
      </c>
      <c r="B837" s="3" t="s">
        <v>157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954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53</v>
      </c>
      <c r="C839" t="s">
        <v>43</v>
      </c>
      <c r="D839" s="19">
        <v>15234</v>
      </c>
    </row>
    <row r="840" spans="1:4" x14ac:dyDescent="0.25">
      <c r="A840" s="4">
        <v>45277</v>
      </c>
      <c r="B840" s="3" t="s">
        <v>53</v>
      </c>
      <c r="C840" t="s">
        <v>902</v>
      </c>
      <c r="D840" s="19">
        <v>21300</v>
      </c>
    </row>
    <row r="841" spans="1:4" x14ac:dyDescent="0.25">
      <c r="A841" s="4">
        <v>45277</v>
      </c>
      <c r="B841" s="3" t="s">
        <v>157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954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53</v>
      </c>
      <c r="C843" t="s">
        <v>764</v>
      </c>
      <c r="D843" s="19">
        <v>14400</v>
      </c>
    </row>
    <row r="844" spans="1:4" x14ac:dyDescent="0.25">
      <c r="A844" s="4">
        <v>45278</v>
      </c>
      <c r="B844" s="3" t="s">
        <v>53</v>
      </c>
      <c r="C844" t="s">
        <v>43</v>
      </c>
      <c r="D844" s="19">
        <v>15440</v>
      </c>
    </row>
    <row r="845" spans="1:4" x14ac:dyDescent="0.25">
      <c r="A845" s="4">
        <v>45278</v>
      </c>
      <c r="B845" s="3" t="s">
        <v>53</v>
      </c>
      <c r="C845" t="s">
        <v>902</v>
      </c>
      <c r="D845" s="19">
        <v>18500</v>
      </c>
    </row>
    <row r="846" spans="1:4" x14ac:dyDescent="0.25">
      <c r="A846" s="4">
        <v>45278</v>
      </c>
      <c r="B846" s="3" t="s">
        <v>157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954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53</v>
      </c>
      <c r="C848" t="s">
        <v>764</v>
      </c>
      <c r="D848" s="19">
        <v>16850</v>
      </c>
    </row>
    <row r="849" spans="1:4" x14ac:dyDescent="0.25">
      <c r="A849" s="4">
        <v>45279</v>
      </c>
      <c r="B849" s="3" t="s">
        <v>53</v>
      </c>
      <c r="C849" t="s">
        <v>43</v>
      </c>
      <c r="D849" s="19">
        <v>16640</v>
      </c>
    </row>
    <row r="850" spans="1:4" x14ac:dyDescent="0.25">
      <c r="A850" s="4">
        <v>45279</v>
      </c>
      <c r="B850" s="3" t="s">
        <v>53</v>
      </c>
      <c r="C850" t="s">
        <v>902</v>
      </c>
      <c r="D850" s="19">
        <v>21500</v>
      </c>
    </row>
    <row r="851" spans="1:4" x14ac:dyDescent="0.25">
      <c r="A851" s="4">
        <v>45280</v>
      </c>
      <c r="B851" s="3" t="s">
        <v>53</v>
      </c>
      <c r="C851" t="s">
        <v>764</v>
      </c>
      <c r="D851" s="19">
        <v>18070</v>
      </c>
    </row>
    <row r="852" spans="1:4" x14ac:dyDescent="0.25">
      <c r="A852" s="4">
        <v>45280</v>
      </c>
      <c r="B852" s="3" t="s">
        <v>53</v>
      </c>
      <c r="C852" t="s">
        <v>43</v>
      </c>
      <c r="D852" s="19">
        <v>20440</v>
      </c>
    </row>
    <row r="853" spans="1:4" x14ac:dyDescent="0.25">
      <c r="A853" s="4">
        <v>45280</v>
      </c>
      <c r="B853" s="3" t="s">
        <v>53</v>
      </c>
      <c r="C853" t="s">
        <v>902</v>
      </c>
      <c r="D853" s="19">
        <v>25700</v>
      </c>
    </row>
    <row r="854" spans="1:4" x14ac:dyDescent="0.25">
      <c r="A854" s="4">
        <v>45280</v>
      </c>
      <c r="B854" s="3" t="s">
        <v>157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954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53</v>
      </c>
      <c r="C856" t="s">
        <v>902</v>
      </c>
      <c r="D856" s="19">
        <v>27200</v>
      </c>
    </row>
    <row r="857" spans="1:4" x14ac:dyDescent="0.25">
      <c r="A857" s="4">
        <v>45281</v>
      </c>
      <c r="B857" s="3" t="s">
        <v>157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954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53</v>
      </c>
      <c r="C859" t="s">
        <v>764</v>
      </c>
      <c r="D859" s="19">
        <v>20140</v>
      </c>
    </row>
    <row r="860" spans="1:4" x14ac:dyDescent="0.25">
      <c r="A860" s="4">
        <v>45282</v>
      </c>
      <c r="B860" s="3" t="s">
        <v>53</v>
      </c>
      <c r="C860" t="s">
        <v>43</v>
      </c>
      <c r="D860" s="19">
        <v>16720</v>
      </c>
    </row>
    <row r="861" spans="1:4" x14ac:dyDescent="0.25">
      <c r="A861" s="4">
        <v>45282</v>
      </c>
      <c r="B861" s="3" t="s">
        <v>157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954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53</v>
      </c>
      <c r="C863" t="s">
        <v>764</v>
      </c>
      <c r="D863" s="19">
        <v>15160</v>
      </c>
    </row>
    <row r="864" spans="1:4" x14ac:dyDescent="0.25">
      <c r="A864" s="4">
        <v>45283</v>
      </c>
      <c r="B864" s="3" t="s">
        <v>53</v>
      </c>
      <c r="C864" t="s">
        <v>43</v>
      </c>
      <c r="D864" s="19">
        <v>16790</v>
      </c>
    </row>
    <row r="865" spans="1:4" x14ac:dyDescent="0.25">
      <c r="A865" s="4">
        <v>45283</v>
      </c>
      <c r="B865" s="3" t="s">
        <v>53</v>
      </c>
      <c r="C865" t="s">
        <v>902</v>
      </c>
      <c r="D865" s="19">
        <v>16800</v>
      </c>
    </row>
    <row r="866" spans="1:4" x14ac:dyDescent="0.25">
      <c r="A866" s="4">
        <v>45283</v>
      </c>
      <c r="B866" s="3" t="s">
        <v>157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954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53</v>
      </c>
      <c r="C868" t="s">
        <v>764</v>
      </c>
      <c r="D868" s="19">
        <v>18030</v>
      </c>
    </row>
    <row r="869" spans="1:4" x14ac:dyDescent="0.25">
      <c r="A869" s="4">
        <v>45284</v>
      </c>
      <c r="B869" s="3" t="s">
        <v>53</v>
      </c>
      <c r="C869" t="s">
        <v>43</v>
      </c>
      <c r="D869" s="19">
        <v>16200</v>
      </c>
    </row>
    <row r="870" spans="1:4" x14ac:dyDescent="0.25">
      <c r="A870" s="4">
        <v>45284</v>
      </c>
      <c r="B870" s="3" t="s">
        <v>53</v>
      </c>
      <c r="C870" t="s">
        <v>902</v>
      </c>
      <c r="D870" s="19">
        <v>22080</v>
      </c>
    </row>
    <row r="871" spans="1:4" x14ac:dyDescent="0.25">
      <c r="A871" s="4">
        <v>45284</v>
      </c>
      <c r="B871" s="3" t="s">
        <v>157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954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53</v>
      </c>
      <c r="C873" t="s">
        <v>764</v>
      </c>
      <c r="D873" s="19">
        <v>18470</v>
      </c>
    </row>
    <row r="874" spans="1:4" x14ac:dyDescent="0.25">
      <c r="A874" s="4">
        <v>45285</v>
      </c>
      <c r="B874" s="3" t="s">
        <v>53</v>
      </c>
      <c r="C874" t="s">
        <v>43</v>
      </c>
      <c r="D874" s="19">
        <v>18480</v>
      </c>
    </row>
    <row r="875" spans="1:4" x14ac:dyDescent="0.25">
      <c r="A875" s="4">
        <v>45285</v>
      </c>
      <c r="B875" s="3" t="s">
        <v>53</v>
      </c>
      <c r="C875" t="s">
        <v>902</v>
      </c>
      <c r="D875" s="19">
        <v>29200</v>
      </c>
    </row>
    <row r="876" spans="1:4" x14ac:dyDescent="0.25">
      <c r="A876" s="4">
        <v>45285</v>
      </c>
      <c r="B876" s="3" t="s">
        <v>157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954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53</v>
      </c>
      <c r="C878" t="s">
        <v>764</v>
      </c>
      <c r="D878" s="19">
        <v>17130</v>
      </c>
    </row>
    <row r="879" spans="1:4" x14ac:dyDescent="0.25">
      <c r="A879" s="4">
        <v>45286</v>
      </c>
      <c r="B879" s="3" t="s">
        <v>53</v>
      </c>
      <c r="C879" t="s">
        <v>43</v>
      </c>
      <c r="D879" s="19">
        <v>18840</v>
      </c>
    </row>
    <row r="880" spans="1:4" x14ac:dyDescent="0.25">
      <c r="A880" s="4">
        <v>45286</v>
      </c>
      <c r="B880" s="3" t="s">
        <v>53</v>
      </c>
      <c r="C880" t="s">
        <v>902</v>
      </c>
      <c r="D880" s="19">
        <v>18400</v>
      </c>
    </row>
    <row r="881" spans="1:4" x14ac:dyDescent="0.25">
      <c r="A881" s="4">
        <v>45286</v>
      </c>
      <c r="B881" s="3" t="s">
        <v>157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954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53</v>
      </c>
      <c r="C883" t="s">
        <v>764</v>
      </c>
      <c r="D883" s="19">
        <v>17280</v>
      </c>
    </row>
    <row r="884" spans="1:4" x14ac:dyDescent="0.25">
      <c r="A884" s="4">
        <v>45287</v>
      </c>
      <c r="B884" s="3" t="s">
        <v>53</v>
      </c>
      <c r="C884" t="s">
        <v>43</v>
      </c>
      <c r="D884" s="19">
        <v>16470</v>
      </c>
    </row>
    <row r="885" spans="1:4" x14ac:dyDescent="0.25">
      <c r="A885" s="4">
        <v>45287</v>
      </c>
      <c r="B885" s="3" t="s">
        <v>53</v>
      </c>
      <c r="C885" t="s">
        <v>902</v>
      </c>
      <c r="D885" s="19">
        <v>11800</v>
      </c>
    </row>
    <row r="886" spans="1:4" x14ac:dyDescent="0.25">
      <c r="A886" s="4">
        <v>45287</v>
      </c>
      <c r="B886" s="3" t="s">
        <v>157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954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53</v>
      </c>
      <c r="C888" t="s">
        <v>902</v>
      </c>
      <c r="D888" s="19">
        <v>19400</v>
      </c>
    </row>
    <row r="889" spans="1:4" x14ac:dyDescent="0.25">
      <c r="A889" s="4">
        <v>45288</v>
      </c>
      <c r="B889" s="3" t="s">
        <v>157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954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53</v>
      </c>
      <c r="C891" t="s">
        <v>764</v>
      </c>
      <c r="D891" s="19">
        <v>17680</v>
      </c>
    </row>
    <row r="892" spans="1:4" x14ac:dyDescent="0.25">
      <c r="A892" s="4">
        <v>45290</v>
      </c>
      <c r="B892" s="3" t="s">
        <v>53</v>
      </c>
      <c r="C892" t="s">
        <v>43</v>
      </c>
      <c r="D892" s="19">
        <v>18120</v>
      </c>
    </row>
    <row r="893" spans="1:4" x14ac:dyDescent="0.25">
      <c r="A893" s="4">
        <v>45290</v>
      </c>
      <c r="B893" s="3" t="s">
        <v>53</v>
      </c>
      <c r="C893" t="s">
        <v>902</v>
      </c>
      <c r="D893" s="19">
        <v>17200</v>
      </c>
    </row>
    <row r="894" spans="1:4" x14ac:dyDescent="0.25">
      <c r="A894" s="4">
        <v>45290</v>
      </c>
      <c r="B894" s="3" t="s">
        <v>157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954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53</v>
      </c>
      <c r="C896" t="s">
        <v>764</v>
      </c>
      <c r="D896" s="19">
        <v>19670</v>
      </c>
    </row>
    <row r="897" spans="1:4" x14ac:dyDescent="0.25">
      <c r="A897" s="4">
        <v>45291</v>
      </c>
      <c r="B897" s="3" t="s">
        <v>53</v>
      </c>
      <c r="C897" t="s">
        <v>43</v>
      </c>
      <c r="D897" s="19">
        <v>17020</v>
      </c>
    </row>
    <row r="898" spans="1:4" x14ac:dyDescent="0.25">
      <c r="A898" s="4">
        <v>45291</v>
      </c>
      <c r="B898" s="3" t="s">
        <v>53</v>
      </c>
      <c r="C898" t="s">
        <v>902</v>
      </c>
      <c r="D898" s="19">
        <v>27200</v>
      </c>
    </row>
    <row r="899" spans="1:4" x14ac:dyDescent="0.25">
      <c r="A899" s="4">
        <v>45291</v>
      </c>
      <c r="B899" s="3" t="s">
        <v>157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954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53</v>
      </c>
      <c r="C901" t="s">
        <v>764</v>
      </c>
      <c r="D901" s="19">
        <v>18390</v>
      </c>
    </row>
    <row r="902" spans="1:4" x14ac:dyDescent="0.25">
      <c r="A902" s="4">
        <v>45292</v>
      </c>
      <c r="B902" s="3" t="s">
        <v>53</v>
      </c>
      <c r="C902" t="s">
        <v>43</v>
      </c>
      <c r="D902" s="19">
        <v>15550</v>
      </c>
    </row>
    <row r="903" spans="1:4" x14ac:dyDescent="0.25">
      <c r="A903" s="4">
        <v>45292</v>
      </c>
      <c r="B903" s="3" t="s">
        <v>53</v>
      </c>
      <c r="C903" t="s">
        <v>902</v>
      </c>
      <c r="D903" s="19">
        <v>24000</v>
      </c>
    </row>
    <row r="904" spans="1:4" x14ac:dyDescent="0.25">
      <c r="A904" s="4">
        <v>45292</v>
      </c>
      <c r="B904" s="3" t="s">
        <v>157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954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53</v>
      </c>
      <c r="C906" t="s">
        <v>764</v>
      </c>
      <c r="D906" s="19">
        <v>19200</v>
      </c>
    </row>
    <row r="907" spans="1:4" x14ac:dyDescent="0.25">
      <c r="A907" s="4">
        <v>45293</v>
      </c>
      <c r="B907" s="3" t="s">
        <v>53</v>
      </c>
      <c r="C907" t="s">
        <v>902</v>
      </c>
      <c r="D907" s="19">
        <v>23700</v>
      </c>
    </row>
    <row r="908" spans="1:4" x14ac:dyDescent="0.25">
      <c r="A908" s="4">
        <v>45293</v>
      </c>
      <c r="B908" s="3" t="s">
        <v>157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954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53</v>
      </c>
      <c r="C910" t="s">
        <v>764</v>
      </c>
      <c r="D910" s="19">
        <v>18840</v>
      </c>
    </row>
    <row r="911" spans="1:4" x14ac:dyDescent="0.25">
      <c r="A911" s="4">
        <v>45294</v>
      </c>
      <c r="B911" s="3" t="s">
        <v>53</v>
      </c>
      <c r="C911" t="s">
        <v>902</v>
      </c>
      <c r="D911" s="19">
        <v>23000</v>
      </c>
    </row>
    <row r="912" spans="1:4" x14ac:dyDescent="0.25">
      <c r="A912" s="4">
        <v>45294</v>
      </c>
      <c r="B912" s="3" t="s">
        <v>157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954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53</v>
      </c>
      <c r="C914" t="s">
        <v>764</v>
      </c>
      <c r="D914" s="19">
        <v>17880</v>
      </c>
    </row>
    <row r="915" spans="1:4" x14ac:dyDescent="0.25">
      <c r="A915" s="4">
        <v>45295</v>
      </c>
      <c r="B915" s="3" t="s">
        <v>53</v>
      </c>
      <c r="C915" t="s">
        <v>43</v>
      </c>
      <c r="D915" s="19">
        <v>17960</v>
      </c>
    </row>
    <row r="916" spans="1:4" x14ac:dyDescent="0.25">
      <c r="A916" s="4">
        <v>45295</v>
      </c>
      <c r="B916" s="3" t="s">
        <v>157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954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53</v>
      </c>
      <c r="C918" t="s">
        <v>43</v>
      </c>
      <c r="D918" s="19">
        <v>19860</v>
      </c>
    </row>
    <row r="919" spans="1:4" x14ac:dyDescent="0.25">
      <c r="A919" s="4">
        <v>45296</v>
      </c>
      <c r="B919" s="3" t="s">
        <v>157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954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53</v>
      </c>
      <c r="C921" t="s">
        <v>43</v>
      </c>
      <c r="D921" s="19">
        <v>20670</v>
      </c>
    </row>
    <row r="922" spans="1:4" x14ac:dyDescent="0.25">
      <c r="A922" s="4">
        <v>45297</v>
      </c>
      <c r="B922" s="3" t="s">
        <v>53</v>
      </c>
      <c r="C922" t="s">
        <v>902</v>
      </c>
      <c r="D922" s="19">
        <v>24880</v>
      </c>
    </row>
    <row r="923" spans="1:4" x14ac:dyDescent="0.25">
      <c r="A923" s="4">
        <v>45297</v>
      </c>
      <c r="B923" s="3" t="s">
        <v>157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954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53</v>
      </c>
      <c r="C925" t="s">
        <v>902</v>
      </c>
      <c r="D925" s="19">
        <v>20770</v>
      </c>
    </row>
    <row r="926" spans="1:4" x14ac:dyDescent="0.25">
      <c r="A926" s="4">
        <v>45299</v>
      </c>
      <c r="B926" s="3" t="s">
        <v>157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954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53</v>
      </c>
      <c r="C928" t="s">
        <v>764</v>
      </c>
      <c r="D928" s="19">
        <v>15900</v>
      </c>
    </row>
    <row r="929" spans="1:4" x14ac:dyDescent="0.25">
      <c r="A929" s="4">
        <v>45300</v>
      </c>
      <c r="B929" s="3" t="s">
        <v>53</v>
      </c>
      <c r="C929" t="s">
        <v>43</v>
      </c>
      <c r="D929" s="19">
        <v>15700</v>
      </c>
    </row>
    <row r="930" spans="1:4" x14ac:dyDescent="0.25">
      <c r="A930" s="4">
        <v>45300</v>
      </c>
      <c r="B930" s="3" t="s">
        <v>53</v>
      </c>
      <c r="C930" t="s">
        <v>902</v>
      </c>
      <c r="D930" s="19">
        <v>32500</v>
      </c>
    </row>
    <row r="931" spans="1:4" x14ac:dyDescent="0.25">
      <c r="A931" s="4">
        <v>45300</v>
      </c>
      <c r="B931" s="3" t="s">
        <v>157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954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53</v>
      </c>
      <c r="C933" t="s">
        <v>764</v>
      </c>
      <c r="D933" s="19">
        <v>14570</v>
      </c>
    </row>
    <row r="934" spans="1:4" x14ac:dyDescent="0.25">
      <c r="A934" s="4">
        <v>45301</v>
      </c>
      <c r="B934" s="3" t="s">
        <v>53</v>
      </c>
      <c r="C934" t="s">
        <v>43</v>
      </c>
      <c r="D934" s="19">
        <v>14480</v>
      </c>
    </row>
    <row r="935" spans="1:4" x14ac:dyDescent="0.25">
      <c r="A935" s="4">
        <v>45301</v>
      </c>
      <c r="B935" s="3" t="s">
        <v>53</v>
      </c>
      <c r="C935" t="s">
        <v>902</v>
      </c>
      <c r="D935" s="19">
        <v>24960</v>
      </c>
    </row>
    <row r="936" spans="1:4" x14ac:dyDescent="0.25">
      <c r="A936" s="4">
        <v>45301</v>
      </c>
      <c r="B936" s="3" t="s">
        <v>157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954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53</v>
      </c>
      <c r="C938" t="s">
        <v>764</v>
      </c>
      <c r="D938" s="19">
        <v>17520</v>
      </c>
    </row>
    <row r="939" spans="1:4" x14ac:dyDescent="0.25">
      <c r="A939" s="4">
        <v>45302</v>
      </c>
      <c r="B939" s="3" t="s">
        <v>53</v>
      </c>
      <c r="C939" t="s">
        <v>43</v>
      </c>
      <c r="D939" s="19">
        <v>16490</v>
      </c>
    </row>
    <row r="940" spans="1:4" x14ac:dyDescent="0.25">
      <c r="A940" s="4">
        <v>45302</v>
      </c>
      <c r="B940" s="3" t="s">
        <v>53</v>
      </c>
      <c r="C940" t="s">
        <v>902</v>
      </c>
      <c r="D940" s="19">
        <v>28400</v>
      </c>
    </row>
    <row r="941" spans="1:4" x14ac:dyDescent="0.25">
      <c r="A941" s="4">
        <v>45302</v>
      </c>
      <c r="B941" s="3" t="s">
        <v>157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954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53</v>
      </c>
      <c r="C943" t="s">
        <v>764</v>
      </c>
      <c r="D943" s="19">
        <v>18930</v>
      </c>
    </row>
    <row r="944" spans="1:4" x14ac:dyDescent="0.25">
      <c r="A944" s="4">
        <v>45303</v>
      </c>
      <c r="B944" s="3" t="s">
        <v>53</v>
      </c>
      <c r="C944" t="s">
        <v>43</v>
      </c>
      <c r="D944" s="19">
        <v>16550</v>
      </c>
    </row>
    <row r="945" spans="1:4" x14ac:dyDescent="0.25">
      <c r="A945" s="4">
        <v>45303</v>
      </c>
      <c r="B945" s="3" t="s">
        <v>157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954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53</v>
      </c>
      <c r="C947" t="s">
        <v>764</v>
      </c>
      <c r="D947" s="19">
        <v>16390</v>
      </c>
    </row>
    <row r="948" spans="1:4" x14ac:dyDescent="0.25">
      <c r="A948" s="4">
        <v>45304</v>
      </c>
      <c r="B948" s="3" t="s">
        <v>53</v>
      </c>
      <c r="C948" t="s">
        <v>43</v>
      </c>
      <c r="D948" s="19">
        <v>15420</v>
      </c>
    </row>
    <row r="949" spans="1:4" x14ac:dyDescent="0.25">
      <c r="A949" s="4">
        <v>45304</v>
      </c>
      <c r="B949" s="3" t="s">
        <v>157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954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53</v>
      </c>
      <c r="C951" t="s">
        <v>764</v>
      </c>
      <c r="D951" s="19">
        <v>18250</v>
      </c>
    </row>
    <row r="952" spans="1:4" x14ac:dyDescent="0.25">
      <c r="A952" s="4">
        <v>45305</v>
      </c>
      <c r="B952" s="3" t="s">
        <v>53</v>
      </c>
      <c r="C952" t="s">
        <v>43</v>
      </c>
      <c r="D952" s="19">
        <v>18440</v>
      </c>
    </row>
    <row r="953" spans="1:4" x14ac:dyDescent="0.25">
      <c r="A953" s="4">
        <v>45305</v>
      </c>
      <c r="B953" s="3" t="s">
        <v>157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954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157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954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157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954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53</v>
      </c>
      <c r="C959" t="s">
        <v>902</v>
      </c>
      <c r="D959" s="19">
        <v>26400</v>
      </c>
    </row>
    <row r="960" spans="1:4" x14ac:dyDescent="0.25">
      <c r="A960" s="4">
        <v>45311</v>
      </c>
      <c r="B960" s="3" t="s">
        <v>157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954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53</v>
      </c>
      <c r="C962" t="s">
        <v>902</v>
      </c>
      <c r="D962" s="19">
        <v>24596</v>
      </c>
    </row>
    <row r="963" spans="1:4" x14ac:dyDescent="0.25">
      <c r="A963" s="4">
        <v>45312</v>
      </c>
      <c r="B963" s="3" t="s">
        <v>157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954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53</v>
      </c>
      <c r="C965" t="s">
        <v>764</v>
      </c>
      <c r="D965" s="19">
        <v>12050</v>
      </c>
    </row>
    <row r="966" spans="1:4" x14ac:dyDescent="0.25">
      <c r="A966" s="4">
        <v>45313</v>
      </c>
      <c r="B966" s="3" t="s">
        <v>53</v>
      </c>
      <c r="C966" t="s">
        <v>43</v>
      </c>
      <c r="D966" s="19">
        <v>16390</v>
      </c>
    </row>
    <row r="967" spans="1:4" x14ac:dyDescent="0.25">
      <c r="A967" s="4">
        <v>45313</v>
      </c>
      <c r="B967" s="3" t="s">
        <v>53</v>
      </c>
      <c r="C967" t="s">
        <v>902</v>
      </c>
      <c r="D967" s="19">
        <v>33500</v>
      </c>
    </row>
    <row r="968" spans="1:4" x14ac:dyDescent="0.25">
      <c r="A968" s="4">
        <v>45313</v>
      </c>
      <c r="B968" s="3" t="s">
        <v>157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954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53</v>
      </c>
      <c r="C970" t="s">
        <v>764</v>
      </c>
      <c r="D970" s="19">
        <v>14470</v>
      </c>
    </row>
    <row r="971" spans="1:4" x14ac:dyDescent="0.25">
      <c r="A971" s="4">
        <v>45314</v>
      </c>
      <c r="B971" s="3" t="s">
        <v>53</v>
      </c>
      <c r="C971" t="s">
        <v>43</v>
      </c>
      <c r="D971" s="19">
        <v>16130</v>
      </c>
    </row>
    <row r="972" spans="1:4" x14ac:dyDescent="0.25">
      <c r="A972" s="4">
        <v>45314</v>
      </c>
      <c r="B972" s="3" t="s">
        <v>53</v>
      </c>
      <c r="C972" t="s">
        <v>902</v>
      </c>
      <c r="D972" s="19">
        <v>29000</v>
      </c>
    </row>
    <row r="973" spans="1:4" x14ac:dyDescent="0.25">
      <c r="A973" s="4">
        <v>45314</v>
      </c>
      <c r="B973" s="3" t="s">
        <v>157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954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53</v>
      </c>
      <c r="C975" t="s">
        <v>764</v>
      </c>
      <c r="D975" s="19">
        <v>6720</v>
      </c>
    </row>
    <row r="976" spans="1:4" x14ac:dyDescent="0.25">
      <c r="A976" s="4">
        <v>45315</v>
      </c>
      <c r="B976" s="3" t="s">
        <v>53</v>
      </c>
      <c r="C976" t="s">
        <v>43</v>
      </c>
      <c r="D976" s="19">
        <v>12640</v>
      </c>
    </row>
    <row r="977" spans="1:4" x14ac:dyDescent="0.25">
      <c r="A977" s="4">
        <v>45315</v>
      </c>
      <c r="B977" s="3" t="s">
        <v>53</v>
      </c>
      <c r="C977" t="s">
        <v>902</v>
      </c>
      <c r="D977" s="19">
        <v>27800</v>
      </c>
    </row>
    <row r="978" spans="1:4" x14ac:dyDescent="0.25">
      <c r="A978" s="4">
        <v>45315</v>
      </c>
      <c r="B978" s="3" t="s">
        <v>157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954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53</v>
      </c>
      <c r="C980" t="s">
        <v>764</v>
      </c>
      <c r="D980" s="19">
        <v>14060</v>
      </c>
    </row>
    <row r="981" spans="1:4" x14ac:dyDescent="0.25">
      <c r="A981" s="4">
        <v>45316</v>
      </c>
      <c r="B981" s="3" t="s">
        <v>53</v>
      </c>
      <c r="C981" t="s">
        <v>43</v>
      </c>
      <c r="D981" s="19">
        <v>14960</v>
      </c>
    </row>
    <row r="982" spans="1:4" x14ac:dyDescent="0.25">
      <c r="A982" s="4">
        <v>45316</v>
      </c>
      <c r="B982" s="3" t="s">
        <v>157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954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53</v>
      </c>
      <c r="C984" t="s">
        <v>43</v>
      </c>
      <c r="D984" s="19">
        <v>14020</v>
      </c>
    </row>
    <row r="985" spans="1:4" x14ac:dyDescent="0.25">
      <c r="A985" s="4">
        <v>45317</v>
      </c>
      <c r="B985" s="3" t="s">
        <v>157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954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53</v>
      </c>
      <c r="C987" t="s">
        <v>902</v>
      </c>
      <c r="D987" s="19">
        <v>15400</v>
      </c>
    </row>
    <row r="988" spans="1:4" x14ac:dyDescent="0.25">
      <c r="A988" s="4">
        <v>45318</v>
      </c>
      <c r="B988" s="3" t="s">
        <v>157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954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53</v>
      </c>
      <c r="C990" t="s">
        <v>902</v>
      </c>
      <c r="D990" s="19">
        <v>31300</v>
      </c>
    </row>
    <row r="991" spans="1:4" x14ac:dyDescent="0.25">
      <c r="A991" s="4">
        <v>45319</v>
      </c>
      <c r="B991" s="3" t="s">
        <v>157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954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53</v>
      </c>
      <c r="C993" t="s">
        <v>902</v>
      </c>
      <c r="D993" s="19">
        <v>28100</v>
      </c>
    </row>
    <row r="994" spans="1:4" x14ac:dyDescent="0.25">
      <c r="A994" s="4">
        <v>45320</v>
      </c>
      <c r="B994" s="3" t="s">
        <v>157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954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53</v>
      </c>
      <c r="C996" t="s">
        <v>902</v>
      </c>
      <c r="D996" s="19">
        <v>28300</v>
      </c>
    </row>
    <row r="997" spans="1:4" x14ac:dyDescent="0.25">
      <c r="A997" s="4">
        <v>45321</v>
      </c>
      <c r="B997" s="3" t="s">
        <v>157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954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53</v>
      </c>
      <c r="C999" t="s">
        <v>764</v>
      </c>
      <c r="D999" s="19">
        <v>14580</v>
      </c>
    </row>
    <row r="1000" spans="1:4" x14ac:dyDescent="0.25">
      <c r="A1000" s="4">
        <v>45322</v>
      </c>
      <c r="B1000" s="3" t="s">
        <v>53</v>
      </c>
      <c r="C1000" t="s">
        <v>902</v>
      </c>
      <c r="D1000">
        <v>24200</v>
      </c>
    </row>
    <row r="1001" spans="1:4" x14ac:dyDescent="0.25">
      <c r="A1001" s="4">
        <v>45322</v>
      </c>
      <c r="B1001" s="3" t="s">
        <v>157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954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53</v>
      </c>
      <c r="C1003" t="s">
        <v>764</v>
      </c>
      <c r="D1003" s="19">
        <v>16400</v>
      </c>
    </row>
    <row r="1004" spans="1:4" x14ac:dyDescent="0.25">
      <c r="A1004" s="4">
        <v>45323</v>
      </c>
      <c r="B1004" s="3" t="s">
        <v>53</v>
      </c>
      <c r="C1004" t="s">
        <v>43</v>
      </c>
      <c r="D1004" s="19">
        <v>16590</v>
      </c>
    </row>
    <row r="1005" spans="1:4" x14ac:dyDescent="0.25">
      <c r="A1005" s="4">
        <v>45323</v>
      </c>
      <c r="B1005" s="3" t="s">
        <v>157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954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53</v>
      </c>
      <c r="C1007" t="s">
        <v>764</v>
      </c>
      <c r="D1007" s="19">
        <v>16110</v>
      </c>
    </row>
    <row r="1008" spans="1:4" x14ac:dyDescent="0.25">
      <c r="A1008" s="4">
        <v>45324</v>
      </c>
      <c r="B1008" s="3" t="s">
        <v>53</v>
      </c>
      <c r="C1008" t="s">
        <v>43</v>
      </c>
      <c r="D1008" s="19">
        <v>16720</v>
      </c>
    </row>
    <row r="1009" spans="1:4" x14ac:dyDescent="0.25">
      <c r="A1009" s="4">
        <v>45324</v>
      </c>
      <c r="B1009" s="3" t="s">
        <v>157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954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53</v>
      </c>
      <c r="C1011" t="s">
        <v>764</v>
      </c>
      <c r="D1011" s="19">
        <v>15270</v>
      </c>
    </row>
    <row r="1012" spans="1:4" x14ac:dyDescent="0.25">
      <c r="A1012" s="4">
        <v>45325</v>
      </c>
      <c r="B1012" s="3" t="s">
        <v>53</v>
      </c>
      <c r="C1012" t="s">
        <v>43</v>
      </c>
      <c r="D1012" s="19">
        <v>16890</v>
      </c>
    </row>
    <row r="1013" spans="1:4" x14ac:dyDescent="0.25">
      <c r="A1013" s="4">
        <v>45325</v>
      </c>
      <c r="B1013" s="3" t="s">
        <v>53</v>
      </c>
      <c r="C1013" t="s">
        <v>902</v>
      </c>
      <c r="D1013" s="19">
        <v>24800</v>
      </c>
    </row>
    <row r="1014" spans="1:4" x14ac:dyDescent="0.25">
      <c r="A1014" s="4">
        <v>45325</v>
      </c>
      <c r="B1014" s="3" t="s">
        <v>157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954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53</v>
      </c>
      <c r="C1016" t="s">
        <v>764</v>
      </c>
      <c r="D1016" s="19">
        <v>12210</v>
      </c>
    </row>
    <row r="1017" spans="1:4" x14ac:dyDescent="0.25">
      <c r="A1017" s="4">
        <v>45326</v>
      </c>
      <c r="B1017" s="3" t="s">
        <v>53</v>
      </c>
      <c r="C1017" t="s">
        <v>43</v>
      </c>
      <c r="D1017" s="19">
        <v>15330</v>
      </c>
    </row>
    <row r="1018" spans="1:4" x14ac:dyDescent="0.25">
      <c r="A1018" s="4">
        <v>45326</v>
      </c>
      <c r="B1018" s="3" t="s">
        <v>53</v>
      </c>
      <c r="C1018" t="s">
        <v>902</v>
      </c>
      <c r="D1018" s="19">
        <v>22740</v>
      </c>
    </row>
    <row r="1019" spans="1:4" x14ac:dyDescent="0.25">
      <c r="A1019" s="4">
        <v>45326</v>
      </c>
      <c r="B1019" s="3" t="s">
        <v>157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954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53</v>
      </c>
      <c r="C1021" t="s">
        <v>764</v>
      </c>
      <c r="D1021" s="19">
        <v>6570</v>
      </c>
    </row>
    <row r="1022" spans="1:4" x14ac:dyDescent="0.25">
      <c r="A1022" s="4">
        <v>45327</v>
      </c>
      <c r="B1022" s="3" t="s">
        <v>53</v>
      </c>
      <c r="C1022" t="s">
        <v>43</v>
      </c>
      <c r="D1022" s="19">
        <v>16200</v>
      </c>
    </row>
    <row r="1023" spans="1:4" x14ac:dyDescent="0.25">
      <c r="A1023" s="4">
        <v>45327</v>
      </c>
      <c r="B1023" s="3" t="s">
        <v>53</v>
      </c>
      <c r="C1023" t="s">
        <v>902</v>
      </c>
      <c r="D1023" s="19">
        <v>6000</v>
      </c>
    </row>
    <row r="1024" spans="1:4" x14ac:dyDescent="0.25">
      <c r="A1024" s="4">
        <v>45327</v>
      </c>
      <c r="B1024" s="3" t="s">
        <v>157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954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53</v>
      </c>
      <c r="C1026" t="s">
        <v>43</v>
      </c>
      <c r="D1026" s="19">
        <v>17160</v>
      </c>
    </row>
    <row r="1027" spans="1:4" x14ac:dyDescent="0.25">
      <c r="A1027" s="4">
        <v>45328</v>
      </c>
      <c r="B1027" s="3" t="s">
        <v>157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954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53</v>
      </c>
      <c r="C1029" t="s">
        <v>764</v>
      </c>
      <c r="D1029" s="19">
        <v>14400</v>
      </c>
    </row>
    <row r="1030" spans="1:4" x14ac:dyDescent="0.25">
      <c r="A1030" s="4">
        <v>45329</v>
      </c>
      <c r="B1030" s="3" t="s">
        <v>53</v>
      </c>
      <c r="C1030" t="s">
        <v>43</v>
      </c>
      <c r="D1030" s="19">
        <v>18770</v>
      </c>
    </row>
    <row r="1031" spans="1:4" x14ac:dyDescent="0.25">
      <c r="A1031" s="4">
        <v>45329</v>
      </c>
      <c r="B1031" s="3" t="s">
        <v>157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954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53</v>
      </c>
      <c r="C1033" t="s">
        <v>764</v>
      </c>
      <c r="D1033" s="19">
        <v>10570</v>
      </c>
    </row>
    <row r="1034" spans="1:4" x14ac:dyDescent="0.25">
      <c r="A1034" s="4">
        <v>45330</v>
      </c>
      <c r="B1034" s="3" t="s">
        <v>53</v>
      </c>
      <c r="C1034" t="s">
        <v>43</v>
      </c>
      <c r="D1034" s="19">
        <v>14340</v>
      </c>
    </row>
    <row r="1035" spans="1:4" x14ac:dyDescent="0.25">
      <c r="A1035" s="4">
        <v>45330</v>
      </c>
      <c r="B1035" s="3" t="s">
        <v>157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954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53</v>
      </c>
      <c r="C1037" t="s">
        <v>764</v>
      </c>
      <c r="D1037" s="19">
        <v>13000</v>
      </c>
    </row>
    <row r="1038" spans="1:4" x14ac:dyDescent="0.25">
      <c r="A1038" s="4">
        <v>45331</v>
      </c>
      <c r="B1038" s="3" t="s">
        <v>53</v>
      </c>
      <c r="C1038" t="s">
        <v>43</v>
      </c>
      <c r="D1038" s="19">
        <v>16370</v>
      </c>
    </row>
    <row r="1039" spans="1:4" x14ac:dyDescent="0.25">
      <c r="A1039" s="4">
        <v>45331</v>
      </c>
      <c r="B1039" s="3" t="s">
        <v>157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954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53</v>
      </c>
      <c r="C1041" t="s">
        <v>764</v>
      </c>
      <c r="D1041" s="19">
        <v>12720</v>
      </c>
    </row>
    <row r="1042" spans="1:4" x14ac:dyDescent="0.25">
      <c r="A1042" s="4">
        <v>45332</v>
      </c>
      <c r="B1042" s="3" t="s">
        <v>53</v>
      </c>
      <c r="C1042" t="s">
        <v>43</v>
      </c>
      <c r="D1042" s="19">
        <v>14510</v>
      </c>
    </row>
    <row r="1043" spans="1:4" x14ac:dyDescent="0.25">
      <c r="A1043" s="4">
        <v>45332</v>
      </c>
      <c r="B1043" s="3" t="s">
        <v>53</v>
      </c>
      <c r="C1043" t="s">
        <v>902</v>
      </c>
      <c r="D1043" s="19">
        <v>14500</v>
      </c>
    </row>
    <row r="1044" spans="1:4" x14ac:dyDescent="0.25">
      <c r="A1044" s="4">
        <v>45332</v>
      </c>
      <c r="B1044" s="3" t="s">
        <v>157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954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53</v>
      </c>
      <c r="C1046" t="s">
        <v>764</v>
      </c>
      <c r="D1046" s="19">
        <v>13140</v>
      </c>
    </row>
    <row r="1047" spans="1:4" x14ac:dyDescent="0.25">
      <c r="A1047" s="4">
        <v>45333</v>
      </c>
      <c r="B1047" s="3" t="s">
        <v>53</v>
      </c>
      <c r="C1047" t="s">
        <v>43</v>
      </c>
      <c r="D1047" s="19">
        <v>14030</v>
      </c>
    </row>
    <row r="1048" spans="1:4" x14ac:dyDescent="0.25">
      <c r="A1048" s="4">
        <v>45333</v>
      </c>
      <c r="B1048" s="3" t="s">
        <v>157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954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53</v>
      </c>
      <c r="C1050" t="s">
        <v>764</v>
      </c>
      <c r="D1050" s="19">
        <v>14390</v>
      </c>
    </row>
    <row r="1051" spans="1:4" x14ac:dyDescent="0.25">
      <c r="A1051" s="4">
        <v>45334</v>
      </c>
      <c r="B1051" s="3" t="s">
        <v>53</v>
      </c>
      <c r="C1051" t="s">
        <v>43</v>
      </c>
      <c r="D1051" s="19">
        <v>13760</v>
      </c>
    </row>
    <row r="1052" spans="1:4" x14ac:dyDescent="0.25">
      <c r="A1052" s="4">
        <v>45334</v>
      </c>
      <c r="B1052" s="3" t="s">
        <v>53</v>
      </c>
      <c r="C1052" t="s">
        <v>902</v>
      </c>
      <c r="D1052" s="19">
        <v>27900</v>
      </c>
    </row>
    <row r="1053" spans="1:4" x14ac:dyDescent="0.25">
      <c r="A1053" s="4">
        <v>45334</v>
      </c>
      <c r="B1053" s="3" t="s">
        <v>157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954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53</v>
      </c>
      <c r="C1055" t="s">
        <v>764</v>
      </c>
      <c r="D1055" s="19">
        <v>16200</v>
      </c>
    </row>
    <row r="1056" spans="1:4" x14ac:dyDescent="0.25">
      <c r="A1056" s="4">
        <v>45335</v>
      </c>
      <c r="B1056" s="3" t="s">
        <v>53</v>
      </c>
      <c r="C1056" t="s">
        <v>43</v>
      </c>
      <c r="D1056" s="19">
        <v>17870</v>
      </c>
    </row>
    <row r="1057" spans="1:4" x14ac:dyDescent="0.25">
      <c r="A1057" s="4">
        <v>45335</v>
      </c>
      <c r="B1057" s="3" t="s">
        <v>53</v>
      </c>
      <c r="C1057" t="s">
        <v>902</v>
      </c>
      <c r="D1057" s="19">
        <v>27100</v>
      </c>
    </row>
    <row r="1058" spans="1:4" x14ac:dyDescent="0.25">
      <c r="A1058" s="4">
        <v>45335</v>
      </c>
      <c r="B1058" s="3" t="s">
        <v>157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954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53</v>
      </c>
      <c r="C1060" t="s">
        <v>43</v>
      </c>
      <c r="D1060" s="19">
        <v>17210</v>
      </c>
    </row>
    <row r="1061" spans="1:4" x14ac:dyDescent="0.25">
      <c r="A1061" s="4">
        <v>45336</v>
      </c>
      <c r="B1061" s="3" t="s">
        <v>157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954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53</v>
      </c>
      <c r="C1063" t="s">
        <v>43</v>
      </c>
      <c r="D1063" s="19">
        <v>18160</v>
      </c>
    </row>
    <row r="1064" spans="1:4" x14ac:dyDescent="0.25">
      <c r="A1064" s="4">
        <v>45337</v>
      </c>
      <c r="B1064" s="3" t="s">
        <v>53</v>
      </c>
      <c r="C1064" t="s">
        <v>902</v>
      </c>
      <c r="D1064" s="19">
        <v>22800</v>
      </c>
    </row>
    <row r="1065" spans="1:4" x14ac:dyDescent="0.25">
      <c r="A1065" s="4">
        <v>45337</v>
      </c>
      <c r="B1065" s="3" t="s">
        <v>157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954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53</v>
      </c>
      <c r="C1067" t="s">
        <v>764</v>
      </c>
      <c r="D1067" s="19">
        <v>15450</v>
      </c>
    </row>
    <row r="1068" spans="1:4" x14ac:dyDescent="0.25">
      <c r="A1068" s="4">
        <v>45338</v>
      </c>
      <c r="B1068" s="3" t="s">
        <v>53</v>
      </c>
      <c r="C1068" t="s">
        <v>43</v>
      </c>
      <c r="D1068" s="19">
        <v>13960</v>
      </c>
    </row>
    <row r="1069" spans="1:4" x14ac:dyDescent="0.25">
      <c r="A1069" s="4">
        <v>45338</v>
      </c>
      <c r="B1069" s="3" t="s">
        <v>157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954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53</v>
      </c>
      <c r="C1071" t="s">
        <v>764</v>
      </c>
      <c r="D1071" s="19">
        <v>16760</v>
      </c>
    </row>
    <row r="1072" spans="1:4" x14ac:dyDescent="0.25">
      <c r="A1072" s="4">
        <v>45339</v>
      </c>
      <c r="B1072" s="3" t="s">
        <v>53</v>
      </c>
      <c r="C1072" t="s">
        <v>43</v>
      </c>
      <c r="D1072" s="19">
        <v>12780</v>
      </c>
    </row>
    <row r="1073" spans="1:4" x14ac:dyDescent="0.25">
      <c r="A1073" s="4">
        <v>45339</v>
      </c>
      <c r="B1073" s="3" t="s">
        <v>53</v>
      </c>
      <c r="C1073" t="s">
        <v>902</v>
      </c>
      <c r="D1073" s="19">
        <v>17100</v>
      </c>
    </row>
    <row r="1074" spans="1:4" x14ac:dyDescent="0.25">
      <c r="A1074" s="4">
        <v>45339</v>
      </c>
      <c r="B1074" s="3" t="s">
        <v>157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954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53</v>
      </c>
      <c r="C1076" t="s">
        <v>764</v>
      </c>
      <c r="D1076" s="19">
        <v>18430</v>
      </c>
    </row>
    <row r="1077" spans="1:4" x14ac:dyDescent="0.25">
      <c r="A1077" s="4">
        <v>45340</v>
      </c>
      <c r="B1077" s="3" t="s">
        <v>53</v>
      </c>
      <c r="C1077" t="s">
        <v>43</v>
      </c>
      <c r="D1077" s="19">
        <v>12950</v>
      </c>
    </row>
    <row r="1078" spans="1:4" x14ac:dyDescent="0.25">
      <c r="A1078" s="4">
        <v>45340</v>
      </c>
      <c r="B1078" s="3" t="s">
        <v>53</v>
      </c>
      <c r="C1078" t="s">
        <v>902</v>
      </c>
      <c r="D1078" s="19">
        <v>21600</v>
      </c>
    </row>
    <row r="1079" spans="1:4" x14ac:dyDescent="0.25">
      <c r="A1079" s="4">
        <v>45340</v>
      </c>
      <c r="B1079" s="3" t="s">
        <v>157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954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53</v>
      </c>
      <c r="C1081" t="s">
        <v>764</v>
      </c>
      <c r="D1081" s="19">
        <v>18040</v>
      </c>
    </row>
    <row r="1082" spans="1:4" x14ac:dyDescent="0.25">
      <c r="A1082" s="4">
        <v>45341</v>
      </c>
      <c r="B1082" s="3" t="s">
        <v>53</v>
      </c>
      <c r="C1082" t="s">
        <v>43</v>
      </c>
      <c r="D1082" s="19">
        <v>13900</v>
      </c>
    </row>
    <row r="1083" spans="1:4" x14ac:dyDescent="0.25">
      <c r="A1083" s="4">
        <v>45341</v>
      </c>
      <c r="B1083" s="3" t="s">
        <v>53</v>
      </c>
      <c r="C1083" t="s">
        <v>902</v>
      </c>
      <c r="D1083" s="19">
        <v>9880</v>
      </c>
    </row>
    <row r="1084" spans="1:4" x14ac:dyDescent="0.25">
      <c r="A1084" s="4">
        <v>45341</v>
      </c>
      <c r="B1084" s="3" t="s">
        <v>157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954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53</v>
      </c>
      <c r="C1086" t="s">
        <v>764</v>
      </c>
      <c r="D1086" s="19">
        <v>18160</v>
      </c>
    </row>
    <row r="1087" spans="1:4" x14ac:dyDescent="0.25">
      <c r="A1087" s="4">
        <v>45342</v>
      </c>
      <c r="B1087" s="3" t="s">
        <v>53</v>
      </c>
      <c r="C1087" t="s">
        <v>43</v>
      </c>
      <c r="D1087" s="19">
        <v>15690</v>
      </c>
    </row>
    <row r="1088" spans="1:4" x14ac:dyDescent="0.25">
      <c r="A1088" s="4">
        <v>45342</v>
      </c>
      <c r="B1088" s="3" t="s">
        <v>53</v>
      </c>
      <c r="C1088" t="s">
        <v>902</v>
      </c>
      <c r="D1088" s="19">
        <v>11000</v>
      </c>
    </row>
    <row r="1089" spans="1:4" x14ac:dyDescent="0.25">
      <c r="A1089" s="4">
        <v>45342</v>
      </c>
      <c r="B1089" s="3" t="s">
        <v>157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954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53</v>
      </c>
      <c r="C1091" t="s">
        <v>764</v>
      </c>
      <c r="D1091" s="19">
        <v>18490</v>
      </c>
    </row>
    <row r="1092" spans="1:4" x14ac:dyDescent="0.25">
      <c r="A1092" s="4">
        <v>45343</v>
      </c>
      <c r="B1092" s="3" t="s">
        <v>53</v>
      </c>
      <c r="C1092" t="s">
        <v>43</v>
      </c>
      <c r="D1092" s="19">
        <v>16000</v>
      </c>
    </row>
    <row r="1093" spans="1:4" x14ac:dyDescent="0.25">
      <c r="A1093" s="4">
        <v>45343</v>
      </c>
      <c r="B1093" s="3" t="s">
        <v>53</v>
      </c>
      <c r="C1093" t="s">
        <v>902</v>
      </c>
      <c r="D1093" s="19">
        <v>30300</v>
      </c>
    </row>
    <row r="1094" spans="1:4" x14ac:dyDescent="0.25">
      <c r="A1094" s="4">
        <v>45344</v>
      </c>
      <c r="B1094" s="3" t="s">
        <v>53</v>
      </c>
      <c r="C1094" t="s">
        <v>764</v>
      </c>
      <c r="D1094" s="19">
        <v>9890</v>
      </c>
    </row>
    <row r="1095" spans="1:4" x14ac:dyDescent="0.25">
      <c r="A1095" s="4">
        <v>45344</v>
      </c>
      <c r="B1095" s="3" t="s">
        <v>53</v>
      </c>
      <c r="C1095" t="s">
        <v>43</v>
      </c>
      <c r="D1095" s="19">
        <v>12710</v>
      </c>
    </row>
    <row r="1096" spans="1:4" x14ac:dyDescent="0.25">
      <c r="A1096" s="4">
        <v>45344</v>
      </c>
      <c r="B1096" s="3" t="s">
        <v>157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954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53</v>
      </c>
      <c r="C1098" t="s">
        <v>764</v>
      </c>
      <c r="D1098" s="19">
        <v>14320</v>
      </c>
    </row>
    <row r="1099" spans="1:4" x14ac:dyDescent="0.25">
      <c r="A1099" s="4">
        <v>45345</v>
      </c>
      <c r="B1099" s="3" t="s">
        <v>53</v>
      </c>
      <c r="C1099" t="s">
        <v>43</v>
      </c>
      <c r="D1099" s="19">
        <v>14500</v>
      </c>
    </row>
    <row r="1100" spans="1:4" x14ac:dyDescent="0.25">
      <c r="A1100" s="4">
        <v>45345</v>
      </c>
      <c r="B1100" s="3" t="s">
        <v>157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954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53</v>
      </c>
      <c r="C1102" t="s">
        <v>764</v>
      </c>
      <c r="D1102" s="19">
        <v>20830</v>
      </c>
    </row>
    <row r="1103" spans="1:4" x14ac:dyDescent="0.25">
      <c r="A1103" s="4">
        <v>45346</v>
      </c>
      <c r="B1103" s="3" t="s">
        <v>53</v>
      </c>
      <c r="C1103" t="s">
        <v>43</v>
      </c>
      <c r="D1103" s="19">
        <v>14200</v>
      </c>
    </row>
    <row r="1104" spans="1:4" x14ac:dyDescent="0.25">
      <c r="A1104" s="4">
        <v>45346</v>
      </c>
      <c r="B1104" s="3" t="s">
        <v>157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954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53</v>
      </c>
      <c r="C1106" t="s">
        <v>902</v>
      </c>
      <c r="D1106" s="19">
        <v>20500</v>
      </c>
    </row>
    <row r="1107" spans="1:4" x14ac:dyDescent="0.25">
      <c r="A1107" s="4">
        <v>45349</v>
      </c>
      <c r="B1107" s="3" t="s">
        <v>53</v>
      </c>
      <c r="C1107" t="s">
        <v>902</v>
      </c>
      <c r="D1107" s="19">
        <v>25100</v>
      </c>
    </row>
    <row r="1108" spans="1:4" x14ac:dyDescent="0.25">
      <c r="A1108" s="4">
        <v>45349</v>
      </c>
      <c r="B1108" s="3" t="s">
        <v>157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954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53</v>
      </c>
      <c r="C1110" t="s">
        <v>764</v>
      </c>
      <c r="D1110" s="19">
        <v>16280</v>
      </c>
    </row>
    <row r="1111" spans="1:4" x14ac:dyDescent="0.25">
      <c r="A1111" s="4">
        <v>45350</v>
      </c>
      <c r="B1111" s="3" t="s">
        <v>53</v>
      </c>
      <c r="C1111" t="s">
        <v>43</v>
      </c>
      <c r="D1111" s="19">
        <v>15670</v>
      </c>
    </row>
    <row r="1112" spans="1:4" x14ac:dyDescent="0.25">
      <c r="A1112" s="4">
        <v>45350</v>
      </c>
      <c r="B1112" s="3" t="s">
        <v>53</v>
      </c>
      <c r="C1112" t="s">
        <v>902</v>
      </c>
      <c r="D1112" s="19">
        <v>16000</v>
      </c>
    </row>
    <row r="1113" spans="1:4" x14ac:dyDescent="0.25">
      <c r="A1113" s="4">
        <v>45350</v>
      </c>
      <c r="B1113" s="3" t="s">
        <v>157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954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53</v>
      </c>
      <c r="C1115" t="s">
        <v>764</v>
      </c>
      <c r="D1115" s="19">
        <v>20230</v>
      </c>
    </row>
    <row r="1116" spans="1:4" x14ac:dyDescent="0.25">
      <c r="A1116" s="4">
        <v>45351</v>
      </c>
      <c r="B1116" s="3" t="s">
        <v>53</v>
      </c>
      <c r="C1116" t="s">
        <v>43</v>
      </c>
      <c r="D1116" s="19">
        <v>18700</v>
      </c>
    </row>
    <row r="1117" spans="1:4" x14ac:dyDescent="0.25">
      <c r="A1117" s="4">
        <v>45351</v>
      </c>
      <c r="B1117" s="3" t="s">
        <v>53</v>
      </c>
      <c r="C1117" t="s">
        <v>902</v>
      </c>
      <c r="D1117" s="19">
        <v>27800</v>
      </c>
    </row>
    <row r="1118" spans="1:4" x14ac:dyDescent="0.25">
      <c r="A1118" s="4">
        <v>45351</v>
      </c>
      <c r="B1118" s="3" t="s">
        <v>157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954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53</v>
      </c>
      <c r="C1120" t="s">
        <v>764</v>
      </c>
      <c r="D1120" s="19">
        <v>18430</v>
      </c>
    </row>
    <row r="1121" spans="1:4" x14ac:dyDescent="0.25">
      <c r="A1121" s="4">
        <v>45352</v>
      </c>
      <c r="B1121" s="3" t="s">
        <v>53</v>
      </c>
      <c r="C1121" t="s">
        <v>43</v>
      </c>
      <c r="D1121" s="19">
        <v>19000</v>
      </c>
    </row>
    <row r="1122" spans="1:4" x14ac:dyDescent="0.25">
      <c r="A1122" s="4">
        <v>45352</v>
      </c>
      <c r="B1122" s="3" t="s">
        <v>157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954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53</v>
      </c>
      <c r="C1124" t="s">
        <v>764</v>
      </c>
      <c r="D1124" s="19">
        <v>18430</v>
      </c>
    </row>
    <row r="1125" spans="1:4" x14ac:dyDescent="0.25">
      <c r="A1125" s="4">
        <v>45353</v>
      </c>
      <c r="B1125" s="3" t="s">
        <v>53</v>
      </c>
      <c r="C1125" t="s">
        <v>43</v>
      </c>
      <c r="D1125" s="19">
        <v>21100</v>
      </c>
    </row>
    <row r="1126" spans="1:4" x14ac:dyDescent="0.25">
      <c r="A1126" s="4">
        <v>45353</v>
      </c>
      <c r="B1126" s="3" t="s">
        <v>53</v>
      </c>
      <c r="C1126" t="s">
        <v>902</v>
      </c>
      <c r="D1126" s="19">
        <v>18800</v>
      </c>
    </row>
    <row r="1127" spans="1:4" x14ac:dyDescent="0.25">
      <c r="A1127" s="4">
        <v>45353</v>
      </c>
      <c r="B1127" s="3" t="s">
        <v>157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954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53</v>
      </c>
      <c r="C1129" t="s">
        <v>764</v>
      </c>
      <c r="D1129" s="19">
        <v>13290</v>
      </c>
    </row>
    <row r="1130" spans="1:4" x14ac:dyDescent="0.25">
      <c r="A1130" s="4">
        <v>45354</v>
      </c>
      <c r="B1130" s="3" t="s">
        <v>53</v>
      </c>
      <c r="C1130" t="s">
        <v>43</v>
      </c>
      <c r="D1130" s="19">
        <v>18910</v>
      </c>
    </row>
    <row r="1131" spans="1:4" x14ac:dyDescent="0.25">
      <c r="A1131" s="4">
        <v>45354</v>
      </c>
      <c r="B1131" s="3" t="s">
        <v>53</v>
      </c>
      <c r="C1131" t="s">
        <v>902</v>
      </c>
      <c r="D1131" s="19">
        <v>21200</v>
      </c>
    </row>
    <row r="1132" spans="1:4" x14ac:dyDescent="0.25">
      <c r="A1132" s="4">
        <v>45355</v>
      </c>
      <c r="B1132" s="3" t="s">
        <v>53</v>
      </c>
      <c r="C1132" t="s">
        <v>764</v>
      </c>
      <c r="D1132" s="19">
        <v>20000</v>
      </c>
    </row>
    <row r="1133" spans="1:4" x14ac:dyDescent="0.25">
      <c r="A1133" s="4">
        <v>45355</v>
      </c>
      <c r="B1133" s="3" t="s">
        <v>53</v>
      </c>
      <c r="C1133" t="s">
        <v>43</v>
      </c>
      <c r="D1133" s="19">
        <v>20060</v>
      </c>
    </row>
    <row r="1134" spans="1:4" x14ac:dyDescent="0.25">
      <c r="A1134" s="4">
        <v>45355</v>
      </c>
      <c r="B1134" s="3" t="s">
        <v>157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954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53</v>
      </c>
      <c r="C1136" t="s">
        <v>764</v>
      </c>
      <c r="D1136" s="19">
        <v>14470</v>
      </c>
    </row>
    <row r="1137" spans="1:4" x14ac:dyDescent="0.25">
      <c r="A1137" s="4">
        <v>45356</v>
      </c>
      <c r="B1137" s="3" t="s">
        <v>53</v>
      </c>
      <c r="C1137" t="s">
        <v>43</v>
      </c>
      <c r="D1137" s="19">
        <v>20270</v>
      </c>
    </row>
    <row r="1138" spans="1:4" x14ac:dyDescent="0.25">
      <c r="A1138" s="4">
        <v>45356</v>
      </c>
      <c r="B1138" s="3" t="s">
        <v>53</v>
      </c>
      <c r="C1138" t="s">
        <v>902</v>
      </c>
      <c r="D1138" s="19">
        <v>10200</v>
      </c>
    </row>
    <row r="1139" spans="1:4" x14ac:dyDescent="0.25">
      <c r="A1139" s="4">
        <v>45356</v>
      </c>
      <c r="B1139" s="3" t="s">
        <v>157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954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53</v>
      </c>
      <c r="C1141" t="s">
        <v>764</v>
      </c>
      <c r="D1141" s="19">
        <v>16750</v>
      </c>
    </row>
    <row r="1142" spans="1:4" x14ac:dyDescent="0.25">
      <c r="A1142" s="4">
        <v>45357</v>
      </c>
      <c r="B1142" s="3" t="s">
        <v>53</v>
      </c>
      <c r="C1142" t="s">
        <v>43</v>
      </c>
      <c r="D1142" s="19">
        <v>19380</v>
      </c>
    </row>
    <row r="1143" spans="1:4" x14ac:dyDescent="0.25">
      <c r="A1143" s="4">
        <v>45357</v>
      </c>
      <c r="B1143" s="3" t="s">
        <v>157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954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53</v>
      </c>
      <c r="C1145" t="s">
        <v>43</v>
      </c>
      <c r="D1145" s="19">
        <v>19960</v>
      </c>
    </row>
    <row r="1146" spans="1:4" x14ac:dyDescent="0.25">
      <c r="A1146" s="4">
        <v>45358</v>
      </c>
      <c r="B1146" s="3" t="s">
        <v>157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954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53</v>
      </c>
      <c r="C1148" t="s">
        <v>764</v>
      </c>
      <c r="D1148" s="19">
        <v>16190</v>
      </c>
    </row>
    <row r="1149" spans="1:4" x14ac:dyDescent="0.25">
      <c r="A1149" s="4">
        <v>45359</v>
      </c>
      <c r="B1149" s="3" t="s">
        <v>53</v>
      </c>
      <c r="C1149" t="s">
        <v>43</v>
      </c>
      <c r="D1149" s="19">
        <v>16480</v>
      </c>
    </row>
    <row r="1150" spans="1:4" x14ac:dyDescent="0.25">
      <c r="A1150" s="4">
        <v>45359</v>
      </c>
      <c r="B1150" s="3" t="s">
        <v>157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954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53</v>
      </c>
      <c r="C1152" t="s">
        <v>764</v>
      </c>
      <c r="D1152" s="19">
        <v>16820</v>
      </c>
    </row>
    <row r="1153" spans="1:4" x14ac:dyDescent="0.25">
      <c r="A1153" s="4">
        <v>45360</v>
      </c>
      <c r="B1153" s="3" t="s">
        <v>53</v>
      </c>
      <c r="C1153" t="s">
        <v>43</v>
      </c>
      <c r="D1153" s="19">
        <v>16420</v>
      </c>
    </row>
    <row r="1154" spans="1:4" x14ac:dyDescent="0.25">
      <c r="A1154" s="4">
        <v>45360</v>
      </c>
      <c r="B1154" s="3" t="s">
        <v>157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954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53</v>
      </c>
      <c r="C1156" t="s">
        <v>764</v>
      </c>
      <c r="D1156" s="19">
        <v>13260</v>
      </c>
    </row>
    <row r="1157" spans="1:4" x14ac:dyDescent="0.25">
      <c r="A1157" s="4">
        <v>45361</v>
      </c>
      <c r="B1157" s="3" t="s">
        <v>53</v>
      </c>
      <c r="C1157" t="s">
        <v>43</v>
      </c>
      <c r="D1157" s="19">
        <v>15790</v>
      </c>
    </row>
    <row r="1158" spans="1:4" x14ac:dyDescent="0.25">
      <c r="A1158" s="4">
        <v>45361</v>
      </c>
      <c r="B1158" s="3" t="s">
        <v>53</v>
      </c>
      <c r="C1158" t="s">
        <v>902</v>
      </c>
      <c r="D1158" s="19">
        <v>18000</v>
      </c>
    </row>
    <row r="1159" spans="1:4" x14ac:dyDescent="0.25">
      <c r="A1159" s="4">
        <v>45361</v>
      </c>
      <c r="B1159" s="3" t="s">
        <v>157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954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53</v>
      </c>
      <c r="C1161" t="s">
        <v>43</v>
      </c>
      <c r="D1161" s="19">
        <v>14740</v>
      </c>
    </row>
    <row r="1162" spans="1:4" x14ac:dyDescent="0.25">
      <c r="A1162" s="4">
        <v>45362</v>
      </c>
      <c r="B1162" s="3" t="s">
        <v>53</v>
      </c>
      <c r="C1162" t="s">
        <v>902</v>
      </c>
      <c r="D1162" s="19">
        <v>20200</v>
      </c>
    </row>
    <row r="1163" spans="1:4" x14ac:dyDescent="0.25">
      <c r="A1163" s="4">
        <v>45362</v>
      </c>
      <c r="B1163" s="3" t="s">
        <v>157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954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53</v>
      </c>
      <c r="C1165" t="s">
        <v>902</v>
      </c>
      <c r="D1165" s="19">
        <v>17500</v>
      </c>
    </row>
    <row r="1166" spans="1:4" x14ac:dyDescent="0.25">
      <c r="A1166" s="4">
        <v>45363</v>
      </c>
      <c r="B1166" s="3" t="s">
        <v>157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954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53</v>
      </c>
      <c r="C1168" t="s">
        <v>902</v>
      </c>
      <c r="D1168" s="19">
        <v>12000</v>
      </c>
    </row>
    <row r="1169" spans="1:4" x14ac:dyDescent="0.25">
      <c r="A1169" s="4">
        <v>45364</v>
      </c>
      <c r="B1169" s="3" t="s">
        <v>157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954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53</v>
      </c>
      <c r="C1171" t="s">
        <v>764</v>
      </c>
      <c r="D1171" s="19">
        <v>19300</v>
      </c>
    </row>
    <row r="1172" spans="1:4" x14ac:dyDescent="0.25">
      <c r="A1172" s="4">
        <v>45365</v>
      </c>
      <c r="B1172" s="3" t="s">
        <v>53</v>
      </c>
      <c r="C1172" t="s">
        <v>43</v>
      </c>
      <c r="D1172" s="19">
        <v>12380</v>
      </c>
    </row>
    <row r="1173" spans="1:4" x14ac:dyDescent="0.25">
      <c r="A1173" s="4">
        <v>45365</v>
      </c>
      <c r="B1173" s="3" t="s">
        <v>157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954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53</v>
      </c>
      <c r="C1175" t="s">
        <v>764</v>
      </c>
      <c r="D1175" s="19">
        <v>19660</v>
      </c>
    </row>
    <row r="1176" spans="1:4" x14ac:dyDescent="0.25">
      <c r="A1176" s="4">
        <v>45366</v>
      </c>
      <c r="B1176" s="3" t="s">
        <v>53</v>
      </c>
      <c r="C1176" t="s">
        <v>43</v>
      </c>
      <c r="D1176" s="19">
        <v>17440</v>
      </c>
    </row>
    <row r="1177" spans="1:4" x14ac:dyDescent="0.25">
      <c r="A1177" s="4">
        <v>45366</v>
      </c>
      <c r="B1177" s="3" t="s">
        <v>157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954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53</v>
      </c>
      <c r="C1179" t="s">
        <v>764</v>
      </c>
      <c r="D1179" s="19">
        <v>19610</v>
      </c>
    </row>
    <row r="1180" spans="1:4" x14ac:dyDescent="0.25">
      <c r="A1180" s="4">
        <v>45367</v>
      </c>
      <c r="B1180" s="3" t="s">
        <v>53</v>
      </c>
      <c r="C1180" t="s">
        <v>43</v>
      </c>
      <c r="D1180" s="19">
        <v>18730</v>
      </c>
    </row>
    <row r="1181" spans="1:4" x14ac:dyDescent="0.25">
      <c r="A1181" s="4">
        <v>45367</v>
      </c>
      <c r="B1181" s="3" t="s">
        <v>157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954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53</v>
      </c>
      <c r="C1183" t="s">
        <v>764</v>
      </c>
      <c r="D1183" s="19">
        <v>17760</v>
      </c>
    </row>
    <row r="1184" spans="1:4" x14ac:dyDescent="0.25">
      <c r="A1184" s="4">
        <v>45368</v>
      </c>
      <c r="B1184" s="3" t="s">
        <v>53</v>
      </c>
      <c r="C1184" t="s">
        <v>43</v>
      </c>
      <c r="D1184" s="19">
        <v>14990</v>
      </c>
    </row>
    <row r="1185" spans="1:4" x14ac:dyDescent="0.25">
      <c r="A1185" s="4">
        <v>45368</v>
      </c>
      <c r="B1185" s="3" t="s">
        <v>157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954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53</v>
      </c>
      <c r="C1187" t="s">
        <v>764</v>
      </c>
      <c r="D1187" s="19">
        <v>17380</v>
      </c>
    </row>
    <row r="1188" spans="1:4" x14ac:dyDescent="0.25">
      <c r="A1188" s="4">
        <v>45369</v>
      </c>
      <c r="B1188" s="3" t="s">
        <v>53</v>
      </c>
      <c r="C1188" t="s">
        <v>43</v>
      </c>
      <c r="D1188" s="19">
        <v>14370</v>
      </c>
    </row>
    <row r="1189" spans="1:4" x14ac:dyDescent="0.25">
      <c r="A1189" s="4">
        <v>45369</v>
      </c>
      <c r="B1189" s="3" t="s">
        <v>157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954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53</v>
      </c>
      <c r="C1191" t="s">
        <v>764</v>
      </c>
      <c r="D1191" s="19">
        <v>12690</v>
      </c>
    </row>
    <row r="1192" spans="1:4" x14ac:dyDescent="0.25">
      <c r="A1192" s="4">
        <v>45370</v>
      </c>
      <c r="B1192" s="3" t="s">
        <v>53</v>
      </c>
      <c r="C1192" t="s">
        <v>43</v>
      </c>
      <c r="D1192" s="19">
        <v>14950</v>
      </c>
    </row>
    <row r="1193" spans="1:4" x14ac:dyDescent="0.25">
      <c r="A1193" s="4">
        <v>45370</v>
      </c>
      <c r="B1193" s="3" t="s">
        <v>157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954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157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954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157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954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157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954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157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954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53</v>
      </c>
      <c r="C1203" t="s">
        <v>764</v>
      </c>
      <c r="D1203" s="19">
        <v>15350</v>
      </c>
    </row>
    <row r="1204" spans="1:4" x14ac:dyDescent="0.25">
      <c r="A1204" s="4">
        <v>45377</v>
      </c>
      <c r="B1204" s="3" t="s">
        <v>157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954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53</v>
      </c>
      <c r="C1206" t="s">
        <v>764</v>
      </c>
      <c r="D1206" s="19">
        <v>17880</v>
      </c>
    </row>
    <row r="1207" spans="1:4" x14ac:dyDescent="0.25">
      <c r="A1207" s="4">
        <v>45378</v>
      </c>
      <c r="B1207" s="3" t="s">
        <v>53</v>
      </c>
      <c r="C1207" t="s">
        <v>43</v>
      </c>
      <c r="D1207" s="19">
        <v>17250</v>
      </c>
    </row>
    <row r="1208" spans="1:4" x14ac:dyDescent="0.25">
      <c r="A1208" s="4">
        <v>45378</v>
      </c>
      <c r="B1208" s="3" t="s">
        <v>157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954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53</v>
      </c>
      <c r="C1210" t="s">
        <v>764</v>
      </c>
      <c r="D1210" s="19">
        <v>18430</v>
      </c>
    </row>
    <row r="1211" spans="1:4" x14ac:dyDescent="0.25">
      <c r="A1211" s="4">
        <v>45379</v>
      </c>
      <c r="B1211" s="3" t="s">
        <v>53</v>
      </c>
      <c r="C1211" t="s">
        <v>43</v>
      </c>
      <c r="D1211" s="19">
        <v>16220</v>
      </c>
    </row>
    <row r="1212" spans="1:4" x14ac:dyDescent="0.25">
      <c r="A1212" s="4">
        <v>45379</v>
      </c>
      <c r="B1212" s="3" t="s">
        <v>157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954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53</v>
      </c>
      <c r="C1214" t="s">
        <v>764</v>
      </c>
      <c r="D1214" s="19">
        <v>20270</v>
      </c>
    </row>
    <row r="1215" spans="1:4" x14ac:dyDescent="0.25">
      <c r="A1215" s="4">
        <v>45380</v>
      </c>
      <c r="B1215" s="3" t="s">
        <v>53</v>
      </c>
      <c r="C1215" t="s">
        <v>43</v>
      </c>
      <c r="D1215" s="19">
        <v>18700</v>
      </c>
    </row>
    <row r="1216" spans="1:4" x14ac:dyDescent="0.25">
      <c r="A1216" s="4">
        <v>45380</v>
      </c>
      <c r="B1216" s="3" t="s">
        <v>157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954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53</v>
      </c>
      <c r="C1218" t="s">
        <v>764</v>
      </c>
      <c r="D1218" s="19">
        <v>18950</v>
      </c>
    </row>
    <row r="1219" spans="1:4" x14ac:dyDescent="0.25">
      <c r="A1219" s="4">
        <v>45381</v>
      </c>
      <c r="B1219" s="3" t="s">
        <v>53</v>
      </c>
      <c r="C1219" t="s">
        <v>43</v>
      </c>
      <c r="D1219" s="19">
        <v>17400</v>
      </c>
    </row>
    <row r="1220" spans="1:4" x14ac:dyDescent="0.25">
      <c r="A1220" s="4">
        <v>45381</v>
      </c>
      <c r="B1220" s="3" t="s">
        <v>157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954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53</v>
      </c>
      <c r="C1222" t="s">
        <v>764</v>
      </c>
      <c r="D1222" s="19">
        <v>18240</v>
      </c>
    </row>
    <row r="1223" spans="1:4" x14ac:dyDescent="0.25">
      <c r="A1223" s="4">
        <v>45382</v>
      </c>
      <c r="B1223" s="3" t="s">
        <v>53</v>
      </c>
      <c r="C1223" t="s">
        <v>43</v>
      </c>
      <c r="D1223" s="19">
        <v>16390</v>
      </c>
    </row>
    <row r="1224" spans="1:4" x14ac:dyDescent="0.25">
      <c r="A1224" s="4">
        <v>45382</v>
      </c>
      <c r="B1224" s="3" t="s">
        <v>157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954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53</v>
      </c>
      <c r="C1226" t="s">
        <v>764</v>
      </c>
      <c r="D1226" s="19">
        <v>20600</v>
      </c>
    </row>
    <row r="1227" spans="1:4" x14ac:dyDescent="0.25">
      <c r="A1227" s="4">
        <v>45383</v>
      </c>
      <c r="B1227" s="3" t="s">
        <v>53</v>
      </c>
      <c r="C1227" t="s">
        <v>43</v>
      </c>
      <c r="D1227" s="19">
        <v>18150</v>
      </c>
    </row>
    <row r="1228" spans="1:4" x14ac:dyDescent="0.25">
      <c r="A1228" s="4">
        <v>45383</v>
      </c>
      <c r="B1228" s="3" t="s">
        <v>157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954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53</v>
      </c>
      <c r="C1230" t="s">
        <v>764</v>
      </c>
      <c r="D1230" s="19">
        <v>23630</v>
      </c>
    </row>
    <row r="1231" spans="1:4" x14ac:dyDescent="0.25">
      <c r="A1231" s="4">
        <v>45384</v>
      </c>
      <c r="B1231" s="3" t="s">
        <v>53</v>
      </c>
      <c r="C1231" t="s">
        <v>43</v>
      </c>
      <c r="D1231" s="19">
        <v>17750</v>
      </c>
    </row>
    <row r="1232" spans="1:4" x14ac:dyDescent="0.25">
      <c r="A1232" s="4">
        <v>45384</v>
      </c>
      <c r="B1232" s="3" t="s">
        <v>157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954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53</v>
      </c>
      <c r="C1234" t="s">
        <v>764</v>
      </c>
      <c r="D1234" s="19">
        <v>18940</v>
      </c>
    </row>
    <row r="1235" spans="1:4" x14ac:dyDescent="0.25">
      <c r="A1235" s="4">
        <v>45385</v>
      </c>
      <c r="B1235" s="3" t="s">
        <v>53</v>
      </c>
      <c r="C1235" t="s">
        <v>43</v>
      </c>
      <c r="D1235" s="19">
        <v>15370</v>
      </c>
    </row>
    <row r="1236" spans="1:4" x14ac:dyDescent="0.25">
      <c r="A1236" s="4">
        <v>45385</v>
      </c>
      <c r="B1236" s="3" t="s">
        <v>157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954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53</v>
      </c>
      <c r="C1238" t="s">
        <v>764</v>
      </c>
      <c r="D1238" s="19">
        <v>20860</v>
      </c>
    </row>
    <row r="1239" spans="1:4" x14ac:dyDescent="0.25">
      <c r="A1239" s="4">
        <v>45386</v>
      </c>
      <c r="B1239" s="3" t="s">
        <v>53</v>
      </c>
      <c r="C1239" t="s">
        <v>43</v>
      </c>
      <c r="D1239" s="19">
        <v>17770</v>
      </c>
    </row>
    <row r="1240" spans="1:4" x14ac:dyDescent="0.25">
      <c r="A1240" s="4">
        <v>45386</v>
      </c>
      <c r="B1240" s="3" t="s">
        <v>157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954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53</v>
      </c>
      <c r="C1242" t="s">
        <v>764</v>
      </c>
      <c r="D1242" s="19">
        <v>20030</v>
      </c>
    </row>
    <row r="1243" spans="1:4" x14ac:dyDescent="0.25">
      <c r="A1243" s="4">
        <v>45387</v>
      </c>
      <c r="B1243" s="3" t="s">
        <v>53</v>
      </c>
      <c r="C1243" t="s">
        <v>43</v>
      </c>
      <c r="D1243" s="19">
        <v>17000</v>
      </c>
    </row>
    <row r="1244" spans="1:4" x14ac:dyDescent="0.25">
      <c r="A1244" s="4">
        <v>45387</v>
      </c>
      <c r="B1244" s="3" t="s">
        <v>157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954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53</v>
      </c>
      <c r="C1246" t="s">
        <v>764</v>
      </c>
      <c r="D1246" s="19">
        <v>17220</v>
      </c>
    </row>
    <row r="1247" spans="1:4" x14ac:dyDescent="0.25">
      <c r="A1247" s="4">
        <v>45388</v>
      </c>
      <c r="B1247" s="3" t="s">
        <v>53</v>
      </c>
      <c r="C1247" t="s">
        <v>43</v>
      </c>
      <c r="D1247" s="19">
        <v>12420</v>
      </c>
    </row>
    <row r="1248" spans="1:4" x14ac:dyDescent="0.25">
      <c r="A1248" s="4">
        <v>45388</v>
      </c>
      <c r="B1248" s="3" t="s">
        <v>157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954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53</v>
      </c>
      <c r="C1250" t="s">
        <v>43</v>
      </c>
      <c r="D1250" s="19">
        <v>17620</v>
      </c>
    </row>
    <row r="1251" spans="1:4" x14ac:dyDescent="0.25">
      <c r="A1251" s="4">
        <v>45389</v>
      </c>
      <c r="B1251" s="3" t="s">
        <v>157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954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157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954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157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954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157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954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157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954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157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954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53</v>
      </c>
      <c r="C1263" t="s">
        <v>764</v>
      </c>
      <c r="D1263" s="19">
        <v>10880</v>
      </c>
    </row>
    <row r="1264" spans="1:4" x14ac:dyDescent="0.25">
      <c r="A1264" s="4">
        <v>45398</v>
      </c>
      <c r="B1264" s="3" t="s">
        <v>157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954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53</v>
      </c>
      <c r="C1266" t="s">
        <v>764</v>
      </c>
      <c r="D1266" s="19">
        <v>12890</v>
      </c>
    </row>
    <row r="1267" spans="1:4" x14ac:dyDescent="0.25">
      <c r="A1267" s="4">
        <v>45399</v>
      </c>
      <c r="B1267" s="3" t="s">
        <v>157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954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53</v>
      </c>
      <c r="C1269" t="s">
        <v>764</v>
      </c>
      <c r="D1269" s="19">
        <v>15310</v>
      </c>
    </row>
    <row r="1270" spans="1:4" x14ac:dyDescent="0.25">
      <c r="A1270" s="4">
        <v>45400</v>
      </c>
      <c r="B1270" s="3" t="s">
        <v>157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954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53</v>
      </c>
      <c r="C1272" t="s">
        <v>764</v>
      </c>
      <c r="D1272" s="19">
        <v>19930</v>
      </c>
    </row>
    <row r="1273" spans="1:4" x14ac:dyDescent="0.25">
      <c r="A1273" s="4">
        <v>45401</v>
      </c>
      <c r="B1273" s="3" t="s">
        <v>157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954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53</v>
      </c>
      <c r="C1275" t="s">
        <v>764</v>
      </c>
      <c r="D1275" s="19">
        <v>18090</v>
      </c>
    </row>
    <row r="1276" spans="1:4" x14ac:dyDescent="0.25">
      <c r="A1276" s="4">
        <v>45402</v>
      </c>
      <c r="B1276" s="3" t="s">
        <v>157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954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53</v>
      </c>
      <c r="C1278" t="s">
        <v>764</v>
      </c>
      <c r="D1278" s="19">
        <v>19300</v>
      </c>
    </row>
    <row r="1279" spans="1:4" x14ac:dyDescent="0.25">
      <c r="A1279" s="4">
        <v>45403</v>
      </c>
      <c r="B1279" s="3" t="s">
        <v>157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954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53</v>
      </c>
      <c r="C1281" t="s">
        <v>764</v>
      </c>
      <c r="D1281" s="19">
        <v>17900</v>
      </c>
    </row>
    <row r="1282" spans="1:4" x14ac:dyDescent="0.25">
      <c r="A1282" s="4">
        <v>45404</v>
      </c>
      <c r="B1282" s="3" t="s">
        <v>157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954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53</v>
      </c>
      <c r="C1284" t="s">
        <v>764</v>
      </c>
      <c r="D1284" s="19">
        <v>14790</v>
      </c>
    </row>
    <row r="1285" spans="1:4" x14ac:dyDescent="0.25">
      <c r="A1285" s="4">
        <v>45405</v>
      </c>
      <c r="B1285" s="3" t="s">
        <v>157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954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53</v>
      </c>
      <c r="C1287" t="s">
        <v>764</v>
      </c>
      <c r="D1287" s="19">
        <v>13520</v>
      </c>
    </row>
    <row r="1288" spans="1:4" x14ac:dyDescent="0.25">
      <c r="A1288" s="4">
        <v>45406</v>
      </c>
      <c r="B1288" s="3" t="s">
        <v>157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954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53</v>
      </c>
      <c r="C1290" t="s">
        <v>764</v>
      </c>
      <c r="D1290" s="19">
        <v>14580</v>
      </c>
    </row>
    <row r="1291" spans="1:4" x14ac:dyDescent="0.25">
      <c r="A1291" s="4">
        <v>45407</v>
      </c>
      <c r="B1291" s="3" t="s">
        <v>157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954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53</v>
      </c>
      <c r="C1293" t="s">
        <v>764</v>
      </c>
      <c r="D1293" s="19">
        <v>13020</v>
      </c>
    </row>
    <row r="1294" spans="1:4" x14ac:dyDescent="0.25">
      <c r="A1294" s="4">
        <v>45408</v>
      </c>
      <c r="B1294" s="3" t="s">
        <v>157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954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157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954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157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954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53</v>
      </c>
      <c r="C1300" t="s">
        <v>764</v>
      </c>
      <c r="D1300" s="19">
        <v>15210</v>
      </c>
    </row>
    <row r="1301" spans="1:4" x14ac:dyDescent="0.25">
      <c r="A1301" s="4">
        <v>45411</v>
      </c>
      <c r="B1301" s="3" t="s">
        <v>157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954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53</v>
      </c>
      <c r="C1303" t="s">
        <v>764</v>
      </c>
      <c r="D1303" s="19">
        <v>17550</v>
      </c>
    </row>
    <row r="1304" spans="1:4" x14ac:dyDescent="0.25">
      <c r="A1304" s="4">
        <v>45412</v>
      </c>
      <c r="B1304" s="3" t="s">
        <v>157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954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53</v>
      </c>
      <c r="C1306" t="s">
        <v>764</v>
      </c>
      <c r="D1306" s="19">
        <v>15880</v>
      </c>
    </row>
    <row r="1307" spans="1:4" x14ac:dyDescent="0.25">
      <c r="A1307" s="4">
        <v>45413</v>
      </c>
      <c r="B1307" s="3" t="s">
        <v>157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954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53</v>
      </c>
      <c r="C1309" t="s">
        <v>764</v>
      </c>
      <c r="D1309" s="19">
        <v>13900</v>
      </c>
    </row>
    <row r="1310" spans="1:4" x14ac:dyDescent="0.25">
      <c r="A1310" s="4">
        <v>45414</v>
      </c>
      <c r="B1310" s="3" t="s">
        <v>157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954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157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954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157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954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157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954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157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954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157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954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157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954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157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954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157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954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954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572" activePane="bottomRight" state="frozen"/>
      <selection pane="topRight" activeCell="B1" sqref="B1"/>
      <selection pane="bottomLeft" activeCell="A3" sqref="A3"/>
      <selection pane="bottomRight" activeCell="I569" sqref="I569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4857500</v>
      </c>
      <c r="D1" s="34">
        <f t="shared" ref="D1:I1" si="0">D660</f>
        <v>1088000</v>
      </c>
      <c r="E1" s="34">
        <f t="shared" si="0"/>
        <v>1392000</v>
      </c>
      <c r="F1" s="34">
        <f t="shared" si="0"/>
        <v>1030000</v>
      </c>
      <c r="G1" s="34">
        <f t="shared" si="0"/>
        <v>556500</v>
      </c>
      <c r="H1" s="34">
        <f t="shared" si="0"/>
        <v>3051500</v>
      </c>
      <c r="I1" s="34">
        <f t="shared" si="0"/>
        <v>11956500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1106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4857500</v>
      </c>
      <c r="D660" s="28">
        <f>SUBTOTAL(109,Unload_table[Picket])</f>
        <v>1088000</v>
      </c>
      <c r="E660" s="28">
        <f>SUBTOTAL(109,Unload_table[2no])</f>
        <v>1392000</v>
      </c>
      <c r="F660" s="28">
        <f>SUBTOTAL(109,Unload_table[Kara])</f>
        <v>1030000</v>
      </c>
      <c r="G660" s="28">
        <f>SUBTOTAL(109,Unload_table[Goyra])</f>
        <v>556500</v>
      </c>
      <c r="H660" s="28">
        <f>SUBTOTAL(109,Unload_table[3no])</f>
        <v>3051500</v>
      </c>
      <c r="I660" s="29">
        <f>SUBTOTAL(109,Unload_table[Total])</f>
        <v>11956500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109"/>
  <sheetViews>
    <sheetView zoomScaleNormal="100" workbookViewId="0">
      <pane ySplit="1" topLeftCell="A9098" activePane="bottomLeft" state="frozen"/>
      <selection pane="bottomLeft" activeCell="F9114" sqref="F9114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5" t="s">
        <v>4</v>
      </c>
      <c r="B1" s="75" t="s">
        <v>0</v>
      </c>
      <c r="C1" s="75" t="s">
        <v>5</v>
      </c>
      <c r="D1" s="75" t="s">
        <v>6</v>
      </c>
      <c r="E1" s="75" t="s">
        <v>284</v>
      </c>
      <c r="F1" s="75" t="s">
        <v>7</v>
      </c>
      <c r="G1" s="75" t="s">
        <v>8</v>
      </c>
      <c r="H1" s="75" t="s">
        <v>308</v>
      </c>
      <c r="I1" s="75" t="s">
        <v>283</v>
      </c>
      <c r="J1" s="75" t="s">
        <v>9</v>
      </c>
      <c r="K1" s="75" t="s">
        <v>10</v>
      </c>
      <c r="L1" s="76" t="s">
        <v>11</v>
      </c>
      <c r="M1" s="75" t="s">
        <v>3</v>
      </c>
      <c r="N1" s="75" t="s">
        <v>280</v>
      </c>
      <c r="O1" s="75" t="s">
        <v>1211</v>
      </c>
      <c r="P1" s="75" t="s">
        <v>1527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1212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1213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1214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1215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1212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1216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1519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1051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1212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1427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1212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1428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1212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1345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1217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1212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1215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1218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1318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1429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1429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1430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1243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1264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1212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1213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1068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1215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1431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1240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1213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1229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1431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1213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1215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1345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1213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1215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1219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1432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1219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1232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1232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1264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1265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1142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1255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1433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1434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1432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1264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1256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1217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1432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1432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1432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1212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1218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1345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1345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1264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1264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1264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1432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1243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1212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1243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1243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1345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1218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1218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1264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1435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1289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1289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1432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1264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1212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1265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1436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1436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1218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1432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1437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1220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1213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1243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1438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1439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1438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1243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1221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1221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1229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1440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1228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1264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1229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1222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1223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1223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1220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1223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1224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1225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1226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1226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1226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1227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1226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1221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1228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1229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1230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1232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1015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1230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1220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1218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1225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1220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1441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1225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1232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1225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1231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1432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1212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1442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1232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1218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1233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1233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1442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1442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1232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1229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1218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1232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1229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1234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1229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1243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1224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1235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1229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1432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1233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1236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1237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1443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1233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1444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1212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1238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1442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1442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1239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1240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1241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1226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1442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1442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1242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1232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1229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1240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1229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1227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1212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1232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1218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1243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1212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1212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1244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1218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1212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1445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1218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1245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1245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1245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1246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1246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1212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1219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1212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1446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1264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1218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1219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1247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1218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1240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1432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1219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1432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1229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1447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1264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1088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1233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1447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1219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1248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1249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1257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1445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1213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1219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1213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1287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1287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1250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1219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1251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1448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1249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1224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1432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1233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1226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1240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1213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1257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1218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1213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1226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1226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1252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1253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1254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1218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1237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1213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1432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1218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1255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1256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1252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1243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1219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1257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1218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1228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1257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1446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1233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1232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1238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1218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1264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1213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1213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1218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1432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1302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1239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1258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1259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1255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1264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1232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1237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1233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1226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1213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1218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1255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1212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1212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1213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1212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1259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1233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1241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1213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1233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1218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1257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1214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1220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1260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1449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1291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1218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1264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1232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1218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1218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1212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1257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1218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1252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1264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1237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1264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1257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1261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1262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1257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1232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1264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1264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1212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1266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1257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1257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1258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1263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1218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1218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1264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1252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1218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1269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1257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1257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1264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1226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1265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1232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1212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1266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1450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1218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1264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1218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1218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1218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1088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1267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1212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1212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1268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1269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1264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1264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1212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1270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1237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1442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1442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1255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1252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1258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1218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1271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1271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1218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1212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1252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1088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1232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1262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1262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1442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1218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1344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1344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1272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1442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1255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1262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1212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1451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1252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1237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1273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1274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1262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1267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1275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1229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1240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1232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1267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1257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1257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1276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1257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1233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1267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1277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1218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1218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1218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1269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1229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1302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1255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1218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1269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1452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1453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1278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1257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1088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1279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1257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1257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1218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1252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1252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1269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1088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1278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1278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1278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1218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1218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1257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1280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1252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1229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1213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1454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1281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1255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1218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1255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1218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1280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1280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1257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1282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1218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1051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1088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1283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1237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1212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1228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1237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1284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1285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1286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1276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1241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1240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1218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1285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1450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1214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1287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1287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1257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1218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1213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1288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1278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1232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1237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1453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1218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1278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1278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1289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1237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1269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1229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1257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1218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1213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1432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1232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1257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1257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1450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1290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1290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1218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1267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1213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1218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1218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1218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1425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1229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1088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1212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1213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1218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1414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1291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1118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1229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1257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1257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1455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1292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1229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1218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1218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1218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1213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1257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1232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1306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1229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1269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1293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1213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1271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1267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1243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1218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1294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1212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1295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1296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1232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1229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1213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1213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1218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1255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1257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1432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1218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1249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1232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1257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1228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1228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1243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1278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1213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1269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1296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1278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1269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1289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1226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1271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1218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1269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1297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1225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1278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1213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1257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1269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1229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1213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1241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1218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1232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1432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1298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1212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1299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1212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1289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1269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1212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1456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1345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1213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1212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1228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1300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1278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1229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1232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1213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1213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1213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1213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1304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1213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1269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1269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1269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1212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1212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1212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1304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1229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1213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1457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1214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1229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1229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1229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1458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1278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1083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1301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1299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1059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1272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1218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1304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1232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1300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1257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1088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1302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1458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1303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1459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1458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1218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1304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1079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1213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1458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1218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1303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1305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1059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1306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1460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1249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1303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1303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1307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1212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1227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1307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1253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1257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1249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1218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1278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1291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1461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1218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1257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1218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1226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1240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1240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1278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1022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1276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1308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1243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1299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1314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1272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1212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1309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1458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1218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1310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1218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1213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1213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1257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1218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1213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1218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1218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1088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1213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1218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1278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1213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1299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1462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1267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1257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1311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1269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1432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1257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1312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1277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1312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1272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1088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1269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1269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1218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1218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1229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1213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1213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1213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1313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1257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1218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1213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1059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1257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1261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1278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1261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1218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1257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1345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1221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1228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1257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1257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1304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1463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1232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1232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1090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1314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1257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1313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1218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1269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1218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1218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1218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1213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1278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1321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1464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1432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1232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1252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1315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1218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1463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1316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1213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1317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1318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1213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1218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1088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1257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1232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1465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1465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1232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1218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1314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1228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1218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1213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1218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1022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1257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1466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1218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1432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1319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1232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1218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1213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1269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1255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1321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1320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1218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1321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1232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1320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1304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1278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1278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1088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1257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1432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1306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1232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1322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1271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1227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1025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1218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1323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1213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1218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1252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1218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1257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1266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1324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1213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1213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1467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1468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1302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1228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1022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1022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1345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1469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1432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1278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1470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1232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1322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1022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1297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1302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1059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1261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1269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1269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1229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1325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1229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1059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1326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1299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1213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1059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1218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1327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1218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1328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1336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1059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1212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1218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1213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1213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1229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1257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1257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1299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1317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1317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1269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1266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1227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1218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1218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1218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1232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1232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1232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1213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1213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1059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1439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1212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1471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1059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1213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1269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1329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1257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1218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1218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1432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1471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1309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1218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1229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1213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1218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1330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1218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1326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1326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1269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1059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1472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1278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1257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1229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1229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1213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1213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1213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1331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1218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1269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1213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1212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1434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1213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1213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1218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1471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1218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1240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1309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1317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1278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1088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1228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1059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1218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1257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1257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1257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1309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1257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1226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1471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1317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1252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1434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1212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1240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1278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1278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1218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1332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1218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1290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1290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1218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1213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1345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1432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1243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1212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1213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1218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1333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1269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1218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1334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1266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1213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1257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1257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1255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1229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1229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1432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1335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1229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1257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1317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1257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1336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1337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1265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1317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1266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1309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1218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1257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1257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1218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1338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1317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1252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1324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1218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1232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1322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1322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1261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1232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1218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1232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1339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1333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1088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1059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1269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1297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1213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1257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1255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1340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1317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1229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1332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1212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1213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1218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1218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1269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1247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1341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1321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1212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1213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1278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1317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1232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1243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1257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1432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1342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1332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1341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1218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1232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1218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1343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1271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1317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1317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1326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1473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1218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1473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1434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1232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1432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1344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1297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1088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1321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1291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1228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1345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1240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1228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1291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1255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1367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1266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1345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1229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1240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1213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1232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1266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1291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1345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1240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1232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1218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1278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1322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1232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1345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1432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1317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1474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1271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1218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1265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1257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1218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1346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1218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1218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1218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1218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1434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1291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1059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1265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1265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1434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1291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1022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1218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1213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1269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1255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1266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1319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1240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1432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1229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1266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1347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1218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1240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1218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1218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1255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1347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1471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1278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1278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1218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1228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1432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1213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1212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1240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1432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1319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1213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1059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1348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1212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1278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1349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1247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1218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1218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1229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1266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1432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1257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1218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1218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1213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1432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1350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1257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1351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1218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1265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1475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1213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1476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1218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1229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1266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1229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1229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1213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1352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1212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1266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1213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1218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1213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1213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1218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1353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1218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1218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1213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1229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1213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1319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1218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1352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1332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1303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1218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1233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1218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1354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1309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1355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1229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1432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1059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1356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1266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1477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1340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1218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1252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1212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1325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1325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1325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1357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1266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1229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1358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1212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1359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1359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1293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1335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1059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1322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1335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1302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1059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1266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1360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1321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1361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1218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1321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1218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1265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1355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1355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1218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1277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1362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1218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1335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1478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1229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1213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1322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1218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1335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1479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1213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1255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1213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1218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1480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1213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1218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1218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1481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1266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1218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1363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1334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1213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1229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1266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1218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1218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1218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1059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1266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1218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1364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1479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1051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1212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1212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1479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1088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1303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1218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1213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1213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1266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1364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1059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1218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1266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1218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1365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1218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1218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1118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1218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1272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1218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1218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1425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1232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1272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1218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1345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1218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1118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1289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1218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1212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1302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1232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1218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1212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1212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1289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1218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1366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1366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1269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1218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1218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1367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1367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1482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1218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1218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1482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1218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1218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1218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1218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1432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1265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1232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1218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1213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1218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1432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1213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1232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1232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1218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1051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1218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1218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1432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1218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1332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1218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1432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1232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1302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1302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1290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1368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1434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1218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1218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1212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1212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1218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1218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1213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1369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1370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1228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1335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1366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1371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1356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1232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1218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1218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1313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1218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1483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1313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1313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1228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1297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1370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1266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1366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1229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1218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1332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1356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1218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1357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1378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1378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1378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1376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1484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1484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1378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1378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1485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1378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1485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1378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1322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1378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1378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1376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1378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1232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1378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1378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1378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1265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1378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1378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1378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1378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1265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1372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1373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1378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1033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1244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1378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1374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1375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1252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1243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1243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1375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1378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1317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1308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1374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1378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1376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1335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1378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1033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1033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1374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1378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1374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1377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1377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1335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1335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1252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1033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1378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1378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1389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1389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1345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1345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1389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1378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1378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1378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1376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1232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1223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1225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1376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1376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1378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1373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1373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1019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1379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1378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1373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1377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1378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1378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1252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1019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1380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1378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1376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1376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1019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1378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1376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1381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1308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1308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1378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1378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1090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1378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1374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1345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1247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1378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1373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1376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1283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1283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1374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1378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1299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1378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1376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1376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1376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1374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1376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1378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1376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1378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1376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1380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1378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1376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1243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1313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1378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1373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1378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1243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1243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1232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1379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1378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1378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1373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1379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1376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1378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1033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1378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1373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1376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1486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1486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1382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1485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1376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1380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1378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1376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1376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1322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1383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1378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1378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1376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1379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1384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1243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1374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1373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1378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1385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1385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1386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1387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1386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1380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1378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1432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1239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1384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1385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1378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1388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1378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1243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1389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1389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1432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1376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1378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1390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1432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1376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1432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1389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1389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1376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1378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1389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1378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1378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1432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1432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1376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1378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1376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1376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1378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1487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1378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1376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1322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1252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1252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1051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1427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1384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1376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1373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1378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1391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1391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1322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1374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1432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1376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1374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1378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1025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1373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1384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1373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1373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1374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1376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1376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1409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1376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1376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1374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1376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1025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1374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1239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1376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1374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1322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1378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1392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1374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1374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1378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1376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1376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1376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1378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1392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1389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1389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1389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1090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1389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1376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1022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1389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1378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1378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1376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1283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1283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997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1376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1376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1378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1376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1385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997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1376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1432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1376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1389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1376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1376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1283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1432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1376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1376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1376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1389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1389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1376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1376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1283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1283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1317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1317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1283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1317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1283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1266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1317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1266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1388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1388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1376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1322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1373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1033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1374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1393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1393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1051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1378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1380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1317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1317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1374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1378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1378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1378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1353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1308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1317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1389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1088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1088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1376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1432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1283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1373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1376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1317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1389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1317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1019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1376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1376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1378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1322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1374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1374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1376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1394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1322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1376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1249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1317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1376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1283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1373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1317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1249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1322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1376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1389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1376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1388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1376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1378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1252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1252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1373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1033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1376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1252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1088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1088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1388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1025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1376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1252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1376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1388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1116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1389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1389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1033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1033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1388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1373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1378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1374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1388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1389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1283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1388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1389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1376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1322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1389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1283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1388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1376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1374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1374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1389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1378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1378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1283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1388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1373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1378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1378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1388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1019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1317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1388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1376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1374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1033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1374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1388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1403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1116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1374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1395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1378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1374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1374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1395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1252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1252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1376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1378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1376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1378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1388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1376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1025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1376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1317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1389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1388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1252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1373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1396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1376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1378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1376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1376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1283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1374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1283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1388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1033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1033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1378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1091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1403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1397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1388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1116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1090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1031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1283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1283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1376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1389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1378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1252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1252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1389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1378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1376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1082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1252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1398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1378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1389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1389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1389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1322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1322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1399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1376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1376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1376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1378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1373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1129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1389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1376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1019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1376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1389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1373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1378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1378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1252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1019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1249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1378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1400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1378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1283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1376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1252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1378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1243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1243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1283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1374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1432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1322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1378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1389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1389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1019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1031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1378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1322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1376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1022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1376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1376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1389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1376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1376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1031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1129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1019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1019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1378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1401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1025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1252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997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997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1378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1252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1389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1376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1376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1389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1389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1378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1376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997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1388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1378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1283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1378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1378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1378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1378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1389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1432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1376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1129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1378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1376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1225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1374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1373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1378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1376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1376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1313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1376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1389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1374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1378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1376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1388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1378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1376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1116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1376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1389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1376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1398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1389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1389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1389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1378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1019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1019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1376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1373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1290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1376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1389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1378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997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1308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1308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1432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1389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1389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1376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1025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1129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1402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1389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997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1376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1376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1378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1378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1403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1407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1290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1432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1378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1404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1360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1378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1019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1317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1079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1405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1389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1378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1373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1379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1378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1389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997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1376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1376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1376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1389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1025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1389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1378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1313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1388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1388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1389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1376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1406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1378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1283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1378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1389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1376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1313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1378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1378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1376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1308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1378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1388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1376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1407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1407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1376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1389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1432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1378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1033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1376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1376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1376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1432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1290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1378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1376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1406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1376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1380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1373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1406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1378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1373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1378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1378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1378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1408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1376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1376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1025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1308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1308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1376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1376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997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1322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1322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1389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1378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1389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1031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1378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1376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1376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1406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1322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1432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1378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1378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1378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1376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1378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1378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1488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1378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1313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1091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1378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1378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1243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1406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1432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1406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1378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1388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1376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1283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1376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1378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1408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1378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1376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1378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1406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1409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1389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1389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1378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1373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1378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1388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1376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1378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1409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1031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1378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1376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1378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1432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1378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1389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1283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1378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1031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1389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1410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1376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1378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1376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1407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1376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1033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1389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1378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1373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1373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1283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1378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1378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1376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1373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1373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1388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1408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1408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1376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1410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1376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1378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1401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1401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1388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1289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1373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1116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1373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1407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1373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1322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1408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1378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1378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1378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1410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1376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1378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1373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1376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1033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1091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1022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1380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1376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1378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1378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1019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1019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1378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1019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1376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1376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1378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1289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1410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1378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1378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1376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1098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1252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1378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1410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1388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1246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1246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1379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1378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1019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1378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1378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1409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1378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1376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1376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1378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1308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1432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1290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1378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1378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1389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1388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1378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1376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1389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1388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1322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1322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1388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1378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1373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1373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1411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1376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1376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1019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1408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1406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1245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1378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1389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1283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1378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1373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1388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1378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1266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1388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1378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1389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1378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1253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1376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1410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1388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1376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1376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1283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1388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1378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1389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1378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1389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1388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1376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1376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1378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1408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1389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1432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1243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1376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1401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1373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1432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1412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1412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1389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1380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1389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1389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1308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1376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1406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1376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1378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1376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1378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1413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1378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1413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1376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1243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1283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1373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1376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1376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1283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1432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1406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1376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1376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1380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1373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1410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1376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1373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1389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1414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1266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1033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1019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1373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1378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1406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1378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1376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1376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1376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1317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1098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1378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1266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1378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1385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1252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1378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1129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1413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1406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1378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1378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1413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1283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1283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1388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1373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1373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1378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1378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1376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1399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1033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1432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1378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1376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1432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1406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1378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1378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1068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1068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1406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1378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1415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1378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1378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1389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1378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1389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1432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1378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1378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1376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1389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1367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1432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1376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1378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1378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1389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1378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1406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1376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1378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1378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1432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1432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1406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1378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1378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1406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1129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1290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1290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1142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1142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1098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1380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1379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1376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1290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1378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1376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1376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1376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1033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1378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1033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1378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1376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1386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1389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1378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1408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1406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1380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1406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1416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1388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1388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1116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1379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1389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1378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1388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1376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1373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1378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1378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1378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1388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1373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1376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1033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1266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1378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1246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1376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1091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1376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1283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1055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1378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1380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1326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1376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1376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1378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1378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1326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1432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1252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1376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1376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1408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1376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1376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1376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1376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1252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1378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1252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1326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1385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1376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1380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1389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1252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1376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1378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1385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1062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1376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1378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1385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1376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1022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1378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1376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1376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1243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1116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1376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1376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1378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1376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1378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1389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1376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1243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1378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1378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1376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1380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1378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1378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1378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1033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1378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1378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1283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1388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1246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1406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1378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1379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1378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1033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1033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1406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1376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1376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1389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1388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1376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1373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1378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1243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1406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1376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1376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1406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1376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1394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1376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1378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1091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1376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1376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1243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1406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1378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1376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1379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1378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1378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1376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1378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1378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1243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1389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1378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1389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1378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1380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1378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1373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1379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1389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1378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1378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1388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1378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1378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1378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1376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1406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1378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1378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1378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1378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1376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1378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1376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1417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1378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1378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1378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1418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1378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1378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1378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1033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1243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1376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1243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1489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1376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1402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1033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1376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1376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1376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1388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1416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1419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1388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1376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1432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1420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1416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1389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1421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1079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1373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1378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1399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1378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1422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1283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1283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1059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1406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1378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1322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1378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1378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1389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1389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1389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1422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1406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1378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1422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1422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1373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1423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1378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1059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1059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1378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1378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1376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1373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1424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1378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1059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1425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1376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1376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1490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1378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1376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1059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1033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1033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1376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1243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1116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1426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1378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1376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1376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1378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1378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1129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1376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1491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1376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1378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1378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1357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1378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1378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1378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1376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1484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1484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1378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1378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1485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1378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1485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1378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1322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1378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1378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1376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1378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1232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1378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1378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1378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1265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1378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1378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1378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1378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1265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1372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1373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1378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1033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1244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1378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1374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1375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1252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1243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1243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1375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1378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1317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1308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1374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1378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1376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1335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1378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1033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1033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1374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1378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1374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1377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1377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1335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1335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1252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1033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1378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1378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1389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1389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1345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1345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1389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1378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1378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1378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1376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1232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1223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1225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1376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1376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1378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1373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1373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1019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1379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1378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1373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1377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1378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1378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1252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1019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1380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1378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1376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1376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1019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1378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1376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1381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1308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1308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1378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1378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1090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1378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1374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1345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1247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1378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1373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1376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1283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1283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1374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1378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1299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1378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1376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1376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1376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1374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1376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1378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1376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1378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1376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1380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1378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1376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1243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1313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1378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1373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1378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1243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1243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1232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1379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1378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1378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1373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1379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1376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1378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1033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1378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1373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1376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1486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1486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1382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1485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1376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1380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1378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1376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1376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1322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1383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1378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1378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1376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1379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1384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1243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1374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1373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1378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1385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1385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1386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1387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1386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1380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1378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1432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1239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1384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1385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1378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1388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1378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1243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1389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1389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1432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1376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1378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1390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1432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1376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1432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1389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1389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1376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1378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1389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1378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1378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1432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1432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1376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1378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1376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1376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1378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1487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1378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1376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1322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1252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1252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1051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1427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1384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1376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1373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1378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1391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1391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1322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1374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1432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1376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1374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1378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1025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1373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1384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1373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1373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1374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1376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1376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1409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1376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1376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1374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1376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1025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1374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1239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1376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1374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1322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1378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1392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1374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1374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1378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1376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1376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1376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1378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1392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1389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1389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1389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1090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1389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1376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1022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1389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1378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1378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1376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1283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1283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997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1376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1376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1378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1376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1385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997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1376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1432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1376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1389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1376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1376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1283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1432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1376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1376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1376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1389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1389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1376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1376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1283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1283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1317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1317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1283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1317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1283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1266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1317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1266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1388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1388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1376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1322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1373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1033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1374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1393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1393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1051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1378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1380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1317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1317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1374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1378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1378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1378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1353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1308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1317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1389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1088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1088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1376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1432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1283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1373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1376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1317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1389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1317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1019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1376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1376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1378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1322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1374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1374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1376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1394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1322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1376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1249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1317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1376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1283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1373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1317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1249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1322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1376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1389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1376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1388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1376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1378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1252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1252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1373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1033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1376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1252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1088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1088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1388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1025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1376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1252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1376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1388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1116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1389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1389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1033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1033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1388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1373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1378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1374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1388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1389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1283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1388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1389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1376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1322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1389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1283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1388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1376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1374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1374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1389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1378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1378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1283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1388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1373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1378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1378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1388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1019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1317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1388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1376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1374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1033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1374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1388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1403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1116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1374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1395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1378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1374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1374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1395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1252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1252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1376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1378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1376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1378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1388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1376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1025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1376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1317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1389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1388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1252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1373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1396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1376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1378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1376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1376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1283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1374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1283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1388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1033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1033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1378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1091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1403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1397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1388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1116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1090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1031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1283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1283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1376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1389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1378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1252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1252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1389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1378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1376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1082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1252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1398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1378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1389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1389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1389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1322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1322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1399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1376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1376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1376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1378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1373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1129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1389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1376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1019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1376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1389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1373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1378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1378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1252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1019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1249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1378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1400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1378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1283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1376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1252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1378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1243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1243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1283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1374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1432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1322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1378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1389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1389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1019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1031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1378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1322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1376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1022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1376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1376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1389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1376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1376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1031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1129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1019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1019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1378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1401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1025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1252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997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997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1378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1252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1389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1376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1376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1389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1389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1378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1376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997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1388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1378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1283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1378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1378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1378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1378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1389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1432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1376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1129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1378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1376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1225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1374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1373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1378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1376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1376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1313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1376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1389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1374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1378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1376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1388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1378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1376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1116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1376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1389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1376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1398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1389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1389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1389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1378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1019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1019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1376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1373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1290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1376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1389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1378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997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1308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1308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1432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1389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1389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1376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1025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1129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1402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1389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997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1376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1376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1378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1378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1403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1407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1290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1432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1378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1404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1360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1378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1019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1317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1079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1405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1389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1378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1373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1379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1378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1389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997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1376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1376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1376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1389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1025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1389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1378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1313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1388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1388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1389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1376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1406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1378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1283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1378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1389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1376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1313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1378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1378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1376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1308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1378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1388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1376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1407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1407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1376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1389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1432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1378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1033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1376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1376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1376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1432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1290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1378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1376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1406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1376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1380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1373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1406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1378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1373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1378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1378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1378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1408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1376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1376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1025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1308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1308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1376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1376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997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1322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1322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1389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1378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1389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1031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1378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1376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1376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1406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1322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1432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1378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1378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1378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1376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1378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1378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1488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1378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1313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1091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1378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1378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1243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1406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1432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1406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1378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1388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1376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1283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1376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1378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1408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1378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1376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1378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1406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1409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1389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1389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1378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1373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1378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1388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1376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1378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1409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1031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1378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1376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1378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1432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1378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1389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1283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1378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1031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1389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1410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1376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1378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1376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1407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1376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1033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1389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1378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1373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1373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1283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1378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1378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1376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1373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1373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1388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1408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1408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1376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1410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1376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1378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1401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1401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1388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1289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1373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1116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1373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1407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1373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1322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1408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1378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1378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1378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1410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1376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1378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1373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1376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1033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1091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1022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1380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1376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1378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1378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1019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1019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1378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1019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1376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1376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1378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1289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1410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1378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1378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1376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1098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1252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1378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1410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1388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1246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1246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1379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1378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1019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1378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1378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1409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1378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1376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1376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1378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1308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1432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1290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1378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1378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1389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1388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1378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1376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1389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1388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1322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1322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1388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1378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1373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1373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1411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1376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1376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1019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1408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1406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1245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1378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1389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1283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1378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1373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1388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1378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1266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1388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1378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1389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1378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1253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1376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1410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1388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1376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1376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1283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1388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1378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1389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1378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1389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1388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1376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1376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1378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1408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1389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1432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1243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1376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1401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1373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1432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1412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1412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1389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1380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1389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1389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1308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1376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1406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1376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1378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1376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1378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1413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1378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1413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1376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1243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1283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1373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1376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1376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1283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1432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1406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1376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1376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1380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1373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1410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1376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1373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1389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1414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1266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1033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1019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1373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1378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1406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1378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1376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1376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1376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1317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1098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1378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1266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1378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1385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1252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1378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1129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1413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1406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1378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1378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1413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1283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1283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1388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1373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1373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1378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1378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1376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1399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1033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1432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1378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1376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1432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1406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1378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1378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1068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1068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1406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1378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1415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1378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1378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1389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1378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1389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1432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1378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1378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1376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1389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1367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1432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1376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1378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1378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1389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1378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1406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1376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1378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1378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1432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1432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1406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1378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1378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1406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1129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1290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1290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1142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1142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1098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1380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1379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1376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1290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1378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1376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1376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1376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1033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1378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1033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1378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1376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1386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1389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1378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1408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1406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1380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1406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1416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1388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1388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1116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1379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1389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1378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1388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1376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1373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1378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1378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1378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1388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1373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1376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1033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1266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1378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1246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1376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1091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1376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1283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1055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1378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1380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1326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1376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1376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1378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1378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1326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1432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1252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1376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1376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1408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1376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1376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1376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1376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1252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1378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1252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1326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1385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1376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1380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1389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1252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1376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1378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1385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1062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1376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1378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1385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1376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1022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1378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1376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1376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1243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1116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1376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1376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1378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1376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1378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1389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1376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1243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1378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1378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1376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1380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1378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1378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1378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1033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1378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1378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1283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1388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1246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1406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1378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1379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1378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1033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1033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1406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1376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1376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1389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1388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1376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1373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1378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1243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1406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1376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1376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1406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1376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1394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1376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1378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1091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1376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1376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1243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1406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1378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1376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1379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1378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1378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1376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1378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1378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1243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1389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1378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1389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1378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1380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1378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1373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1379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1389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1378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1378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1388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1378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1378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1378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1376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1406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1378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1378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1378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1378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1376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1378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1376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1417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1378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1378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1378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1418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1378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1378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1378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1033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1243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1376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1243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1489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1376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1402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1033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1376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1376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1376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1388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1416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1419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1388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1376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1432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1420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1416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1389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1421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1079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1373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1378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1399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1378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1422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1283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1283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1059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1406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1378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1322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1378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1378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1389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1389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1389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1422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1406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1378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1422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1422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1373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1423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1378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1059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1059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1378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1378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1376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1373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1424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1378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1059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1425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1376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1376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1490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1378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1376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1059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1033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1033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1376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1243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1116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1426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1378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1376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1376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1378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1378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1129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1376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1491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1376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1378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1378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961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962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965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965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985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988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988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988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-165207422.08706999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997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1010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988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1015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1015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1018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1019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1018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1015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1022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1022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1022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1022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985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1025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1015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961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1031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1031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1018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1025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1025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1033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1034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1033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1018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1042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1042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961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961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1051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1018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1034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1053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1053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1015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985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985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1034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1055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1018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1055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1059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1018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1062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1018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1063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1064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1018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1033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1068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1068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1063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1073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1018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1078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1078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1073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1073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1018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1022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1022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1018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1053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1018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1018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1018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1079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1068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1019</v>
      </c>
      <c r="D7163" s="3" t="s">
        <v>1018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1033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1033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1015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1059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1018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1082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1083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1084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1084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1018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1059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1018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1059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985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1018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1088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1088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1015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1090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1033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985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1091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1092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1091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1018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1090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1079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1079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1079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1098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1018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1018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1063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1090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1090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1033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1033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985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1018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1092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985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1092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1018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1018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1092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1018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1018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1033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1033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1018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1092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1018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1022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1018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961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1018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985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1018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1110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1110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985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1018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961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961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1018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985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985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985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1034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1018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1015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1090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1018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1018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961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1022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961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1018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1018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1116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1116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1033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1033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1090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1110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1118</v>
      </c>
      <c r="D7422" s="3" t="s">
        <v>1018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1018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1033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1022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961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1116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1018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1018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1022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1121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1033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985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985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1084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1018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1033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1033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1033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985</v>
      </c>
      <c r="D7486" s="3" t="s">
        <v>1018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1091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961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1018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1019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1118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1018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1033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1019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1019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1018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1018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1018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997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1033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1033</v>
      </c>
      <c r="D7523" s="3" t="s">
        <v>1018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1019</v>
      </c>
      <c r="D7527" s="3" t="s">
        <v>1018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1129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985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1063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997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997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961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1091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1132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985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1129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1133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1133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1133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1018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961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1088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1018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997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997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1033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1033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985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1022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1018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1088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1022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1090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1033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985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1022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1129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997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1098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1019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1019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1018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1142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1018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1018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1018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985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1018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1018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985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1033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1018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1033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1022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1018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1018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1018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1018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1018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1090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1018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1019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1022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1063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1063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1063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1019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1018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1019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1018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1019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1018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1018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985</v>
      </c>
      <c r="D7755" s="3" t="s">
        <v>1018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1033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1091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1118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1022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1079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1079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1090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1033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1018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997</v>
      </c>
      <c r="D7792" s="3" t="s">
        <v>1018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997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1018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1033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1129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1079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1018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1079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985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985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1018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1018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1018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985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1018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985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1018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985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1121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1018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985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985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1118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961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1019</v>
      </c>
      <c r="D7879" s="3" t="s">
        <v>1018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1090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961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961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1018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1121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985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985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1063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1133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1121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1033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1118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961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997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997</v>
      </c>
      <c r="D7930" s="3" t="s">
        <v>1018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1098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1098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985</v>
      </c>
      <c r="D7937" s="3" t="s">
        <v>1018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1098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1098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1018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1083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1129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961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1090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1129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1033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961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1090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1129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1098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1116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1033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1084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1063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1088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1088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1018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961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1084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1018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1033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1116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1033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985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1018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1018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1033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1088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1018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1018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1116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1018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985</v>
      </c>
      <c r="D8112" s="3" t="s">
        <v>1018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1116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1018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1033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1018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1018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1116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1018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985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1018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961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961</v>
      </c>
      <c r="D8166" s="3" t="s">
        <v>1018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1121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1018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961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1084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1018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961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1018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1121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1018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1083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1121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1019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1033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1019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1019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1018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1018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1018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1022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1018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1018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1083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1018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1033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1033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1018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1121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1121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961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1121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1121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1018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1121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1121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1033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1121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1121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1121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1121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1018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1018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1510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1018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1121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1121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1063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961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961</v>
      </c>
      <c r="D8382" s="3" t="s">
        <v>1018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1121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1018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1121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1018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1121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1121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1018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1018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1022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1121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1018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1121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1018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1033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1033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1033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1018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1018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1018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1018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1018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1018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1019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961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1018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1018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1121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1018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1121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1018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1090</v>
      </c>
      <c r="D8546" s="3" t="s">
        <v>149</v>
      </c>
      <c r="E8546" s="3" t="s">
        <v>1519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1121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1018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1063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1018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1018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1018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1121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1018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1018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1121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1018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1121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1018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1018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1018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1018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1018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1018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1090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1063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1018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1063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1121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1121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1121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1121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1522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1215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1215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1215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1018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1121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1121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1121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1121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1121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1121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1121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1121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</sheetData>
  <conditionalFormatting sqref="A2:A284">
    <cfRule type="duplicateValues" dxfId="9" priority="7"/>
    <cfRule type="duplicateValues" dxfId="8" priority="8"/>
  </conditionalFormatting>
  <conditionalFormatting sqref="A2:A200102">
    <cfRule type="duplicateValues" dxfId="7" priority="69"/>
  </conditionalFormatting>
  <conditionalFormatting sqref="A285:A2195">
    <cfRule type="duplicateValues" dxfId="6" priority="4"/>
  </conditionalFormatting>
  <conditionalFormatting sqref="A285:A2357">
    <cfRule type="duplicateValues" dxfId="5" priority="6"/>
  </conditionalFormatting>
  <conditionalFormatting sqref="A2196:A2357">
    <cfRule type="duplicateValues" dxfId="4" priority="5"/>
  </conditionalFormatting>
  <conditionalFormatting sqref="A2358:A4486">
    <cfRule type="duplicateValues" dxfId="3" priority="2"/>
  </conditionalFormatting>
  <conditionalFormatting sqref="A2358:A4648">
    <cfRule type="duplicateValues" dxfId="2" priority="3"/>
  </conditionalFormatting>
  <conditionalFormatting sqref="A4649:A6777">
    <cfRule type="duplicateValues" dxfId="1" priority="1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352"/>
  <sheetViews>
    <sheetView zoomScaleNormal="100" workbookViewId="0">
      <pane ySplit="1" topLeftCell="A9312" activePane="bottomLeft" state="frozen"/>
      <selection pane="bottomLeft" activeCell="B9325" sqref="B9325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1028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1492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1028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1028</v>
      </c>
      <c r="E753" s="10" t="s">
        <v>1523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1028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1492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1523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1492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1028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1028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1028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1523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1028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1523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1523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1523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1028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1523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1523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1523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1523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1028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1523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1028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1523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1523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1523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1028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1523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1028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1492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1523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1028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1523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1028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1523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1028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1028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1028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1028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1028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1028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1492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1028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1028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1493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1028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1028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1494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1494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1494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1028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1028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1028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1028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1028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1028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1028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1028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1028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1028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1028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1028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1028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1494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1494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1028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1028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1028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1028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1028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1494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1028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1028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1028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1028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1028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1028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1028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1028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1028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1028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1028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1028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1028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1024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1024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1024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1024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1024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1024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1024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1024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1024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1024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979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955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956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957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957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1024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958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979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959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1024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1024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960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979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1028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963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964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1024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979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1024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979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966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967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968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969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970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971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972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973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974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975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976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977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978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979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1024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980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966</v>
      </c>
      <c r="F5310" s="10" t="s">
        <v>981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982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1028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1028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979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983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984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986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979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987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989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990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979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1024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991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971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992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979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993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976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979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1024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994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995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996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979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1024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998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999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1000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976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1001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979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1002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1024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996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983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993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1028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979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993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999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1003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979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1004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993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1005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1006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979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1024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1007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1008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1009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958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993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1005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979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1006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1024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992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993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1011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979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993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1012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1013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1014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979</v>
      </c>
      <c r="F5587" s="10" t="s">
        <v>25</v>
      </c>
      <c r="H5587" s="14">
        <v>4450</v>
      </c>
      <c r="I5587" s="3" t="s">
        <v>1016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993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1017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1014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1028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993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1014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993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1014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1020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979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979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1014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993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1020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1020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979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1014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958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1020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1020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1020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993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1021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1023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1020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993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979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992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1014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1024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1014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979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1024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1014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1020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993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1026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1026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979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1014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1020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1021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1027</v>
      </c>
      <c r="F5721" s="10" t="s">
        <v>1028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1020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993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1029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1020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1021</v>
      </c>
      <c r="F5726" s="10" t="s">
        <v>1000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1014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1020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1024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979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1028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1014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1030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993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1021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1032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1030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1020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1021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979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1014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1024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993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1020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979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992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995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1020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993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1024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1014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1021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993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1020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979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1014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1024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1024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1014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1020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993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1020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1035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1036</v>
      </c>
      <c r="E5838" s="10" t="s">
        <v>1037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979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979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1014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1024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1020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1038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1039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1020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993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993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979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1014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1024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1014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1028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1040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993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979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1041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1041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993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1043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979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1024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979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1024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1044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993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1045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979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1024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1046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993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1047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1048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1014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979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1014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1024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1049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1050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993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1052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979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1014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1024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993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1006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979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1006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1014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1024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993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1021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1048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1028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1014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1054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1021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993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979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1024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1021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1021</v>
      </c>
      <c r="F6063" s="10" t="s">
        <v>1000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993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979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1024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1056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993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1057</v>
      </c>
      <c r="F6083" s="10" t="s">
        <v>1058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1021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1024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979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1014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993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1021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979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1014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1024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993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1060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1061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979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1014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1024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993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979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1004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1014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1066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1054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993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1028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1067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1028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979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1069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1014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1070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1071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1072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993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979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1002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1014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1024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1074</v>
      </c>
      <c r="F6206" s="10" t="s">
        <v>1075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1076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993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1065</v>
      </c>
      <c r="E6218" s="10" t="s">
        <v>1066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1077</v>
      </c>
      <c r="F6220" s="10" t="s">
        <v>1028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979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1014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993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1006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1024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1071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979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1014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1024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993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1071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979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1014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1024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993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1077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1071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1028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1054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979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1069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1014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1024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993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1071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979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1080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1028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979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1014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993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1081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1071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979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1014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993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1085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1086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1028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1081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1080</v>
      </c>
      <c r="F6364" s="10" t="s">
        <v>1000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1071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979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993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1014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1071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1080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1080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1087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993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1080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1080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1071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1021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1089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993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1071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1080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1006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979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1028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1093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993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1093</v>
      </c>
      <c r="F6443" s="10" t="s">
        <v>1094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979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1024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1081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993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1095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1071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1093</v>
      </c>
      <c r="F6461" s="10" t="s">
        <v>1094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979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1096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1014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1024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1081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993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1054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1097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979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1014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1024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1028</v>
      </c>
      <c r="E6504" s="10" t="s">
        <v>26</v>
      </c>
      <c r="F6504" s="10" t="s">
        <v>1099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1100</v>
      </c>
      <c r="E6512" s="10" t="s">
        <v>1101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1071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979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1014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1024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993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1102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1071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1077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979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1014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1024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1071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993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979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1014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1071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1080</v>
      </c>
      <c r="F6575" s="10" t="s">
        <v>1000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1103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1014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1021</v>
      </c>
      <c r="F6583" s="10" t="s">
        <v>1013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1080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979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1006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1014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1028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1006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1080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1080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1104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979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1014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1024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1105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993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1081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1080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979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1006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1014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1024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1105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1081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993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1080</v>
      </c>
      <c r="F6646" s="10" t="s">
        <v>1000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1006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979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1014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1024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1105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993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1021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979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1006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1014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1024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1105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1081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1107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1006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993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1021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979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1014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1024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1081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1057</v>
      </c>
      <c r="E6705" s="10" t="s">
        <v>1108</v>
      </c>
      <c r="F6705" s="10" t="s">
        <v>1058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1057</v>
      </c>
      <c r="E6706" s="10" t="s">
        <v>1108</v>
      </c>
      <c r="F6706" s="10" t="s">
        <v>1058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993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1109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1006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1014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1014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979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1014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1081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1111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1058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993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1093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1080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1080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1105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1093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979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1006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1014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1028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1112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979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1014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1024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979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1014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1024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1081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993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1113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1114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1024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979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1014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993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1081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1081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1093</v>
      </c>
      <c r="F6829" s="10" t="s">
        <v>1115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979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1096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1014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1114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1045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979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1014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1093</v>
      </c>
      <c r="F6863" s="10" t="s">
        <v>1115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979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1085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1014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1045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979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1076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1117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1045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1028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1093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993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1071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979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1014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1024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1093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979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1014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993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979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1014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1024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1024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1119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1081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993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1112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1120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993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979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1024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993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1120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1014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1111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1111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1112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1111</v>
      </c>
      <c r="F6990" s="10" t="s">
        <v>1000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979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1014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1080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993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1120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1096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1028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1122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979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1096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1014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1024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1111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993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1045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979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1028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1123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1124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993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1120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1111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1111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979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1014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1024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1112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1120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979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1014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1024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993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1045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1112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1120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1028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979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1024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993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1125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1126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1045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1112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1127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1196</v>
      </c>
      <c r="E7127" s="10" t="s">
        <v>1128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1120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979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1014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1024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1045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1112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1130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993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1120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1131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1131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1131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1131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1131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1131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1131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1131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1131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1131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1131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1131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1131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1131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1131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1120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1024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979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1096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1105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993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1134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1135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979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1014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1136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1137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993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1124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1138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1028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979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1069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1120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1111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993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979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1120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1126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1126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1139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1080</v>
      </c>
      <c r="F7269" s="10" t="s">
        <v>1013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926</v>
      </c>
      <c r="D7270" s="10" t="s">
        <v>481</v>
      </c>
      <c r="E7270" s="10" t="s">
        <v>935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64</v>
      </c>
      <c r="E7271" s="10" t="s">
        <v>206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926</v>
      </c>
      <c r="D7272" s="10" t="s">
        <v>470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192</v>
      </c>
      <c r="E7273" s="10" t="s">
        <v>1140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1139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1139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926</v>
      </c>
      <c r="D7276" s="10" t="s">
        <v>45</v>
      </c>
      <c r="E7276" s="10" t="s">
        <v>197</v>
      </c>
      <c r="F7276" s="10" t="s">
        <v>912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216</v>
      </c>
      <c r="E7277" s="10" t="s">
        <v>1111</v>
      </c>
      <c r="F7277" s="10" t="s">
        <v>467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216</v>
      </c>
      <c r="E7278" s="10" t="s">
        <v>1111</v>
      </c>
      <c r="F7278" s="10" t="s">
        <v>770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72</v>
      </c>
      <c r="D7279" s="10" t="s">
        <v>202</v>
      </c>
      <c r="E7279" s="10" t="s">
        <v>1014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202</v>
      </c>
      <c r="E7280" s="10" t="s">
        <v>368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192</v>
      </c>
      <c r="E7281" s="10" t="s">
        <v>1138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64</v>
      </c>
      <c r="E7282" s="10" t="s">
        <v>424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592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1120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174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604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</v>
      </c>
      <c r="E7287" s="10" t="s">
        <v>350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513</v>
      </c>
      <c r="E7288" s="10" t="s">
        <v>993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192</v>
      </c>
      <c r="E7289" s="10" t="s">
        <v>1139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64</v>
      </c>
      <c r="E7290" s="10" t="s">
        <v>295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192</v>
      </c>
      <c r="E7291" s="10" t="s">
        <v>1141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72</v>
      </c>
      <c r="D7292" s="10" t="s">
        <v>126</v>
      </c>
      <c r="E7292" s="10" t="s">
        <v>269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72</v>
      </c>
      <c r="D7293" s="10" t="s">
        <v>40</v>
      </c>
      <c r="E7293" s="10" t="s">
        <v>211</v>
      </c>
      <c r="F7293" s="10" t="s">
        <v>902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1024</v>
      </c>
      <c r="F7294" s="10" t="s">
        <v>902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350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44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172</v>
      </c>
      <c r="D7297" s="10" t="s">
        <v>295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64</v>
      </c>
      <c r="E7298" s="10" t="s">
        <v>295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72</v>
      </c>
      <c r="D7299" s="10" t="s">
        <v>126</v>
      </c>
      <c r="E7299" s="10" t="s">
        <v>979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72</v>
      </c>
      <c r="D7300" s="10" t="s">
        <v>202</v>
      </c>
      <c r="E7300" s="10" t="s">
        <v>1014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202</v>
      </c>
      <c r="E7301" s="10" t="s">
        <v>368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72</v>
      </c>
      <c r="D7302" s="10" t="s">
        <v>40</v>
      </c>
      <c r="E7302" s="10" t="s">
        <v>211</v>
      </c>
      <c r="F7302" s="10" t="s">
        <v>902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1024</v>
      </c>
      <c r="F7303" s="10" t="s">
        <v>902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72</v>
      </c>
      <c r="D7304" s="10" t="s">
        <v>40</v>
      </c>
      <c r="E7304" s="10" t="s">
        <v>269</v>
      </c>
      <c r="F7304" s="10" t="s">
        <v>43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72</v>
      </c>
      <c r="D7305" s="10" t="s">
        <v>40</v>
      </c>
      <c r="E7305" s="10" t="s">
        <v>269</v>
      </c>
      <c r="F7305" s="10" t="s">
        <v>764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174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915</v>
      </c>
      <c r="E7307" s="10" t="s">
        <v>176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211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64</v>
      </c>
      <c r="E7309" s="10" t="s">
        <v>424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604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</v>
      </c>
      <c r="E7311" s="10" t="s">
        <v>350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513</v>
      </c>
      <c r="E7312" s="10" t="s">
        <v>993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60</v>
      </c>
      <c r="E7313" s="10" t="s">
        <v>890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1120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172</v>
      </c>
      <c r="D7315" s="10" t="s">
        <v>296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70</v>
      </c>
      <c r="D7316" s="10" t="s">
        <v>37</v>
      </c>
      <c r="E7316" s="10" t="s">
        <v>1080</v>
      </c>
      <c r="F7316" s="10" t="s">
        <v>211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192</v>
      </c>
      <c r="E7317" s="10" t="s">
        <v>1139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63</v>
      </c>
      <c r="E7318" s="10" t="s">
        <v>177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926</v>
      </c>
      <c r="D7319" s="10" t="s">
        <v>45</v>
      </c>
      <c r="E7319" s="10" t="s">
        <v>885</v>
      </c>
      <c r="F7319" s="10" t="s">
        <v>1071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1120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172</v>
      </c>
      <c r="D7321" s="10" t="s">
        <v>74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372</v>
      </c>
      <c r="E7322" s="10" t="s">
        <v>1130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211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72</v>
      </c>
      <c r="D7324" s="10" t="s">
        <v>126</v>
      </c>
      <c r="E7324" s="10" t="s">
        <v>979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72</v>
      </c>
      <c r="D7325" s="10" t="s">
        <v>202</v>
      </c>
      <c r="E7325" s="10" t="s">
        <v>1014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202</v>
      </c>
      <c r="E7326" s="10" t="s">
        <v>368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72</v>
      </c>
      <c r="D7327" s="10" t="s">
        <v>40</v>
      </c>
      <c r="E7327" s="10" t="s">
        <v>716</v>
      </c>
      <c r="F7327" s="10" t="s">
        <v>43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72</v>
      </c>
      <c r="D7328" s="10" t="s">
        <v>40</v>
      </c>
      <c r="E7328" s="10" t="s">
        <v>716</v>
      </c>
      <c r="F7328" s="10" t="s">
        <v>764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72</v>
      </c>
      <c r="D7329" s="10" t="s">
        <v>40</v>
      </c>
      <c r="E7329" s="10" t="s">
        <v>211</v>
      </c>
      <c r="F7329" s="10" t="s">
        <v>902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1024</v>
      </c>
      <c r="F7330" s="10" t="s">
        <v>902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174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172</v>
      </c>
      <c r="D7332" s="10" t="s">
        <v>296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60</v>
      </c>
      <c r="E7333" s="10" t="s">
        <v>350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64</v>
      </c>
      <c r="E7334" s="10" t="s">
        <v>890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604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915</v>
      </c>
      <c r="E7336" s="10" t="s">
        <v>176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407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513</v>
      </c>
      <c r="E7338" s="10" t="s">
        <v>993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64</v>
      </c>
      <c r="E7339" s="10" t="s">
        <v>1014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192</v>
      </c>
      <c r="E7340" s="10" t="s">
        <v>211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60</v>
      </c>
      <c r="E7341" s="10" t="s">
        <v>211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926</v>
      </c>
      <c r="D7342" s="10" t="s">
        <v>481</v>
      </c>
      <c r="E7342" s="10" t="s">
        <v>935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758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372</v>
      </c>
      <c r="E7344" s="10" t="s">
        <v>1143</v>
      </c>
      <c r="F7344" s="10" t="s">
        <v>47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70</v>
      </c>
      <c r="D7345" s="10" t="s">
        <v>37</v>
      </c>
      <c r="E7345" s="10" t="s">
        <v>1080</v>
      </c>
      <c r="F7345" s="10" t="s">
        <v>1138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72</v>
      </c>
      <c r="D7346" s="10" t="s">
        <v>126</v>
      </c>
      <c r="E7346" s="10" t="s">
        <v>979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926</v>
      </c>
      <c r="D7347" s="10" t="s">
        <v>45</v>
      </c>
      <c r="E7347" s="10" t="s">
        <v>197</v>
      </c>
      <c r="F7347" s="10" t="s">
        <v>912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216</v>
      </c>
      <c r="E7348" s="10" t="s">
        <v>1111</v>
      </c>
      <c r="F7348" s="10" t="s">
        <v>1000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72</v>
      </c>
      <c r="D7349" s="10" t="s">
        <v>40</v>
      </c>
      <c r="E7349" s="10" t="s">
        <v>716</v>
      </c>
      <c r="F7349" s="10" t="s">
        <v>43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72</v>
      </c>
      <c r="D7350" s="10" t="s">
        <v>40</v>
      </c>
      <c r="E7350" s="10" t="s">
        <v>716</v>
      </c>
      <c r="F7350" s="10" t="s">
        <v>764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72</v>
      </c>
      <c r="D7351" s="10" t="s">
        <v>40</v>
      </c>
      <c r="E7351" s="10" t="s">
        <v>211</v>
      </c>
      <c r="F7351" s="10" t="s">
        <v>902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1024</v>
      </c>
      <c r="F7352" s="10" t="s">
        <v>902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64</v>
      </c>
      <c r="E7353" s="10" t="s">
        <v>1144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350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44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172</v>
      </c>
      <c r="D7356" s="10" t="s">
        <v>295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192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174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64</v>
      </c>
      <c r="E7359" s="10" t="s">
        <v>1145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1146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60</v>
      </c>
      <c r="E7361" s="10" t="s">
        <v>580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604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372</v>
      </c>
      <c r="F7363" s="10" t="s">
        <v>47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60</v>
      </c>
      <c r="E7364" s="10" t="s">
        <v>350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564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172</v>
      </c>
      <c r="D7366" s="10" t="s">
        <v>296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63</v>
      </c>
      <c r="E7367" s="10" t="s">
        <v>177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1120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926</v>
      </c>
      <c r="D7369" s="10" t="s">
        <v>470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513</v>
      </c>
      <c r="E7370" s="10" t="s">
        <v>993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64</v>
      </c>
      <c r="E7371" s="10" t="s">
        <v>1147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192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72</v>
      </c>
      <c r="D7373" s="10" t="s">
        <v>202</v>
      </c>
      <c r="E7373" s="10" t="s">
        <v>1014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202</v>
      </c>
      <c r="E7374" s="10" t="s">
        <v>368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72</v>
      </c>
      <c r="D7375" s="10" t="s">
        <v>126</v>
      </c>
      <c r="E7375" s="10" t="s">
        <v>979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72</v>
      </c>
      <c r="D7376" s="10" t="s">
        <v>1028</v>
      </c>
      <c r="E7376" s="10" t="s">
        <v>269</v>
      </c>
      <c r="F7376" s="10" t="s">
        <v>388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64</v>
      </c>
      <c r="E7377" s="10" t="s">
        <v>205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119</v>
      </c>
      <c r="F7378" s="10" t="s">
        <v>1058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372</v>
      </c>
      <c r="F7379" s="10" t="s">
        <v>47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172</v>
      </c>
      <c r="D7380" s="10" t="s">
        <v>296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64</v>
      </c>
      <c r="E7381" s="10" t="s">
        <v>343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72</v>
      </c>
      <c r="D7382" s="10" t="s">
        <v>40</v>
      </c>
      <c r="E7382" s="10" t="s">
        <v>716</v>
      </c>
      <c r="F7382" s="10" t="s">
        <v>43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72</v>
      </c>
      <c r="D7383" s="10" t="s">
        <v>40</v>
      </c>
      <c r="E7383" s="10" t="s">
        <v>716</v>
      </c>
      <c r="F7383" s="10" t="s">
        <v>764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216</v>
      </c>
      <c r="E7384" s="10" t="s">
        <v>1111</v>
      </c>
      <c r="F7384" s="10" t="s">
        <v>148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174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604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</v>
      </c>
      <c r="E7387" s="10" t="s">
        <v>350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915</v>
      </c>
      <c r="E7388" s="10" t="s">
        <v>176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216</v>
      </c>
      <c r="E7389" s="10" t="s">
        <v>1111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74</v>
      </c>
      <c r="E7390" s="10" t="s">
        <v>1148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64</v>
      </c>
      <c r="E7391" s="10" t="s">
        <v>206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513</v>
      </c>
      <c r="E7392" s="10" t="s">
        <v>993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1120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63</v>
      </c>
      <c r="E7394" s="10" t="s">
        <v>177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64</v>
      </c>
      <c r="E7395" s="10" t="s">
        <v>354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192</v>
      </c>
      <c r="E7396" s="10" t="s">
        <v>1041</v>
      </c>
      <c r="F7396" s="10" t="s">
        <v>1149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372</v>
      </c>
      <c r="E7397" s="10" t="s">
        <v>1150</v>
      </c>
      <c r="F7397" s="10" t="s">
        <v>47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119</v>
      </c>
      <c r="F7398" s="10" t="s">
        <v>1058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372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72</v>
      </c>
      <c r="D7400" s="10" t="s">
        <v>126</v>
      </c>
      <c r="E7400" s="10" t="s">
        <v>979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126</v>
      </c>
      <c r="E7401" s="10" t="s">
        <v>368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72</v>
      </c>
      <c r="D7402" s="10" t="s">
        <v>202</v>
      </c>
      <c r="E7402" s="10" t="s">
        <v>1014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202</v>
      </c>
      <c r="E7403" s="10" t="s">
        <v>368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72</v>
      </c>
      <c r="D7404" s="10" t="s">
        <v>40</v>
      </c>
      <c r="E7404" s="10" t="s">
        <v>716</v>
      </c>
      <c r="F7404" s="10" t="s">
        <v>43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72</v>
      </c>
      <c r="D7405" s="10" t="s">
        <v>40</v>
      </c>
      <c r="E7405" s="10" t="s">
        <v>716</v>
      </c>
      <c r="F7405" s="10" t="s">
        <v>764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72</v>
      </c>
      <c r="D7406" s="10" t="s">
        <v>40</v>
      </c>
      <c r="E7406" s="10" t="s">
        <v>211</v>
      </c>
      <c r="F7406" s="10" t="s">
        <v>902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1024</v>
      </c>
      <c r="F7407" s="10" t="s">
        <v>902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174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350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44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172</v>
      </c>
      <c r="D7411" s="10" t="s">
        <v>295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513</v>
      </c>
      <c r="E7412" s="10" t="s">
        <v>993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60</v>
      </c>
      <c r="E7413" s="10" t="s">
        <v>350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890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63</v>
      </c>
      <c r="E7415" s="10" t="s">
        <v>177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926</v>
      </c>
      <c r="D7416" s="10" t="s">
        <v>45</v>
      </c>
      <c r="E7416" s="10" t="s">
        <v>197</v>
      </c>
      <c r="F7416" s="10" t="s">
        <v>912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72</v>
      </c>
      <c r="D7417" s="10" t="s">
        <v>202</v>
      </c>
      <c r="E7417" s="10" t="s">
        <v>1014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202</v>
      </c>
      <c r="E7418" s="10" t="s">
        <v>368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72</v>
      </c>
      <c r="D7419" s="10" t="s">
        <v>40</v>
      </c>
      <c r="E7419" s="10" t="s">
        <v>716</v>
      </c>
      <c r="F7419" s="10" t="s">
        <v>43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72</v>
      </c>
      <c r="D7420" s="10" t="s">
        <v>40</v>
      </c>
      <c r="E7420" s="10" t="s">
        <v>716</v>
      </c>
      <c r="F7420" s="10" t="s">
        <v>764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72</v>
      </c>
      <c r="D7421" s="10" t="s">
        <v>40</v>
      </c>
      <c r="E7421" s="10" t="s">
        <v>211</v>
      </c>
      <c r="F7421" s="10" t="s">
        <v>902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1024</v>
      </c>
      <c r="F7422" s="10" t="s">
        <v>902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174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372</v>
      </c>
      <c r="E7424" s="10" t="s">
        <v>1151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711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192</v>
      </c>
      <c r="E7426" s="10" t="s">
        <v>891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172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604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513</v>
      </c>
      <c r="E7429" s="10" t="s">
        <v>993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60</v>
      </c>
      <c r="E7430" s="10" t="s">
        <v>350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63</v>
      </c>
      <c r="E7431" s="10" t="s">
        <v>177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915</v>
      </c>
      <c r="E7432" s="10" t="s">
        <v>176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60</v>
      </c>
      <c r="E7433" s="10" t="s">
        <v>890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1120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72</v>
      </c>
      <c r="D7435" s="10" t="s">
        <v>126</v>
      </c>
      <c r="E7435" s="10" t="s">
        <v>979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873</v>
      </c>
      <c r="E7436" s="10" t="s">
        <v>1096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72</v>
      </c>
      <c r="D7437" s="10" t="s">
        <v>202</v>
      </c>
      <c r="E7437" s="10" t="s">
        <v>1014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202</v>
      </c>
      <c r="E7438" s="10" t="s">
        <v>368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72</v>
      </c>
      <c r="D7439" s="10" t="s">
        <v>40</v>
      </c>
      <c r="E7439" s="10" t="s">
        <v>716</v>
      </c>
      <c r="F7439" s="10" t="s">
        <v>43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72</v>
      </c>
      <c r="D7440" s="10" t="s">
        <v>40</v>
      </c>
      <c r="E7440" s="10" t="s">
        <v>716</v>
      </c>
      <c r="F7440" s="10" t="s">
        <v>764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63</v>
      </c>
      <c r="E7441" s="10" t="s">
        <v>177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350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44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172</v>
      </c>
      <c r="D7444" s="10" t="s">
        <v>295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174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64</v>
      </c>
      <c r="E7447" s="10" t="s">
        <v>890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60</v>
      </c>
      <c r="E7448" s="10" t="s">
        <v>350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604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172</v>
      </c>
      <c r="D7450" s="10" t="s">
        <v>74</v>
      </c>
      <c r="E7450" s="10" t="s">
        <v>1152</v>
      </c>
      <c r="F7450" s="10" t="s">
        <v>47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1120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64</v>
      </c>
      <c r="E7452" s="10" t="s">
        <v>206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72</v>
      </c>
      <c r="D7453" s="10" t="s">
        <v>126</v>
      </c>
      <c r="E7453" s="10" t="s">
        <v>979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873</v>
      </c>
      <c r="E7454" s="10" t="s">
        <v>1096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72</v>
      </c>
      <c r="D7455" s="10" t="s">
        <v>202</v>
      </c>
      <c r="E7455" s="10" t="s">
        <v>1014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202</v>
      </c>
      <c r="E7456" s="10" t="s">
        <v>368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72</v>
      </c>
      <c r="D7457" s="10" t="s">
        <v>40</v>
      </c>
      <c r="E7457" s="10" t="s">
        <v>716</v>
      </c>
      <c r="F7457" s="10" t="s">
        <v>43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72</v>
      </c>
      <c r="D7458" s="10" t="s">
        <v>40</v>
      </c>
      <c r="E7458" s="10" t="s">
        <v>211</v>
      </c>
      <c r="F7458" s="10" t="s">
        <v>902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1024</v>
      </c>
      <c r="F7459" s="10" t="s">
        <v>902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1120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63</v>
      </c>
      <c r="E7461" s="10" t="s">
        <v>177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604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63</v>
      </c>
      <c r="E7463" s="10" t="s">
        <v>176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174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60</v>
      </c>
      <c r="E7465" s="10" t="s">
        <v>890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350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915</v>
      </c>
      <c r="E7467" s="10" t="s">
        <v>176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873</v>
      </c>
      <c r="E7468" s="10" t="s">
        <v>1014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885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513</v>
      </c>
      <c r="E7470" s="10" t="s">
        <v>993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407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72</v>
      </c>
      <c r="D7472" s="10" t="s">
        <v>40</v>
      </c>
      <c r="E7472" s="10" t="s">
        <v>716</v>
      </c>
      <c r="F7472" s="10" t="s">
        <v>764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926</v>
      </c>
      <c r="D7473" s="10" t="s">
        <v>45</v>
      </c>
      <c r="E7473" s="10" t="s">
        <v>885</v>
      </c>
      <c r="F7473" s="10" t="s">
        <v>1134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172</v>
      </c>
      <c r="D7474" s="10" t="s">
        <v>74</v>
      </c>
      <c r="F7474" s="10" t="s">
        <v>47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926</v>
      </c>
      <c r="D7475" s="10" t="s">
        <v>481</v>
      </c>
      <c r="E7475" s="10" t="s">
        <v>935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172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315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172</v>
      </c>
      <c r="D7478" s="10" t="s">
        <v>296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557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72</v>
      </c>
      <c r="D7480" s="10" t="s">
        <v>126</v>
      </c>
      <c r="E7480" s="10" t="s">
        <v>979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873</v>
      </c>
      <c r="E7481" s="10" t="s">
        <v>1096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72</v>
      </c>
      <c r="D7482" s="10" t="s">
        <v>202</v>
      </c>
      <c r="E7482" s="10" t="s">
        <v>1014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202</v>
      </c>
      <c r="E7483" s="10" t="s">
        <v>368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72</v>
      </c>
      <c r="D7484" s="10" t="s">
        <v>40</v>
      </c>
      <c r="E7484" s="10" t="s">
        <v>716</v>
      </c>
      <c r="F7484" s="10" t="s">
        <v>43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72</v>
      </c>
      <c r="D7485" s="10" t="s">
        <v>40</v>
      </c>
      <c r="E7485" s="10" t="s">
        <v>716</v>
      </c>
      <c r="F7485" s="10" t="s">
        <v>764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604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74</v>
      </c>
      <c r="F7487" s="10" t="s">
        <v>47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172</v>
      </c>
      <c r="D7489" s="10" t="s">
        <v>295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174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350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44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60</v>
      </c>
      <c r="E7493" s="10" t="s">
        <v>890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63</v>
      </c>
      <c r="E7494" s="10" t="s">
        <v>177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176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60</v>
      </c>
      <c r="E7496" s="10" t="s">
        <v>350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64</v>
      </c>
      <c r="E7497" s="10" t="s">
        <v>424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915</v>
      </c>
      <c r="E7498" s="10" t="s">
        <v>176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926</v>
      </c>
      <c r="D7499" s="10" t="s">
        <v>58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1153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513</v>
      </c>
      <c r="E7501" s="10" t="s">
        <v>993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172</v>
      </c>
      <c r="D7502" s="10" t="s">
        <v>296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1154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192</v>
      </c>
      <c r="E7504" s="10" t="s">
        <v>1141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926</v>
      </c>
      <c r="D7505" s="10" t="s">
        <v>45</v>
      </c>
      <c r="E7505" s="10" t="s">
        <v>885</v>
      </c>
      <c r="F7505" s="10" t="s">
        <v>1071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72</v>
      </c>
      <c r="D7506" s="10" t="s">
        <v>126</v>
      </c>
      <c r="E7506" s="10" t="s">
        <v>979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873</v>
      </c>
      <c r="E7507" s="10" t="s">
        <v>1096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72</v>
      </c>
      <c r="D7508" s="10" t="s">
        <v>202</v>
      </c>
      <c r="E7508" s="10" t="s">
        <v>1014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202</v>
      </c>
      <c r="E7509" s="10" t="s">
        <v>368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72</v>
      </c>
      <c r="D7510" s="10" t="s">
        <v>40</v>
      </c>
      <c r="E7510" s="10" t="s">
        <v>716</v>
      </c>
      <c r="F7510" s="10" t="s">
        <v>43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926</v>
      </c>
      <c r="D7511" s="10" t="s">
        <v>45</v>
      </c>
      <c r="E7511" s="10" t="s">
        <v>885</v>
      </c>
      <c r="F7511" s="10" t="s">
        <v>1071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174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74</v>
      </c>
      <c r="F7513" s="10" t="s">
        <v>47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604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64</v>
      </c>
      <c r="E7517" s="10" t="s">
        <v>424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60</v>
      </c>
      <c r="E7518" s="10" t="s">
        <v>890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350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873</v>
      </c>
      <c r="E7520" s="10" t="s">
        <v>1155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63</v>
      </c>
      <c r="E7521" s="10" t="s">
        <v>176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64</v>
      </c>
      <c r="E7522" s="10" t="s">
        <v>1024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915</v>
      </c>
      <c r="E7523" s="10" t="s">
        <v>176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72</v>
      </c>
      <c r="D7524" s="10" t="s">
        <v>40</v>
      </c>
      <c r="E7524" s="10" t="s">
        <v>269</v>
      </c>
      <c r="F7524" s="10" t="s">
        <v>764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372</v>
      </c>
      <c r="E7525" s="10" t="s">
        <v>887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64</v>
      </c>
      <c r="E7526" s="10" t="s">
        <v>1014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887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64</v>
      </c>
      <c r="E7528" s="10" t="s">
        <v>1024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72</v>
      </c>
      <c r="D7529" s="10" t="s">
        <v>1028</v>
      </c>
      <c r="E7529" s="10" t="s">
        <v>269</v>
      </c>
      <c r="F7529" s="10" t="s">
        <v>388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64</v>
      </c>
      <c r="E7530" s="10" t="s">
        <v>205</v>
      </c>
      <c r="F7530" s="10" t="s">
        <v>388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72</v>
      </c>
      <c r="D7531" s="10" t="s">
        <v>126</v>
      </c>
      <c r="E7531" s="10" t="s">
        <v>979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72</v>
      </c>
      <c r="D7532" s="10" t="s">
        <v>40</v>
      </c>
      <c r="E7532" s="10" t="s">
        <v>716</v>
      </c>
      <c r="F7532" s="10" t="s">
        <v>43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72</v>
      </c>
      <c r="D7533" s="10" t="s">
        <v>40</v>
      </c>
      <c r="E7533" s="10" t="s">
        <v>716</v>
      </c>
      <c r="F7533" s="10" t="s">
        <v>764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604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192</v>
      </c>
      <c r="E7535" s="10" t="s">
        <v>1141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1148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1041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174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915</v>
      </c>
      <c r="E7539" s="10" t="s">
        <v>176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350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44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172</v>
      </c>
      <c r="D7542" s="10" t="s">
        <v>296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295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513</v>
      </c>
      <c r="E7544" s="10" t="s">
        <v>993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192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1120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642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64</v>
      </c>
      <c r="E7548" s="10" t="s">
        <v>206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1156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372</v>
      </c>
      <c r="E7550" s="10" t="s">
        <v>886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407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274</v>
      </c>
      <c r="E7552" s="10" t="s">
        <v>1157</v>
      </c>
      <c r="F7552" s="10" t="s">
        <v>217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72</v>
      </c>
      <c r="D7553" s="10" t="s">
        <v>40</v>
      </c>
      <c r="E7553" s="10" t="s">
        <v>269</v>
      </c>
      <c r="F7553" s="10" t="s">
        <v>902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72</v>
      </c>
      <c r="D7554" s="10" t="s">
        <v>126</v>
      </c>
      <c r="E7554" s="10" t="s">
        <v>979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72</v>
      </c>
      <c r="D7555" s="10" t="s">
        <v>202</v>
      </c>
      <c r="E7555" s="10" t="s">
        <v>1014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202</v>
      </c>
      <c r="E7556" s="10" t="s">
        <v>368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72</v>
      </c>
      <c r="D7557" s="10" t="s">
        <v>40</v>
      </c>
      <c r="E7557" s="10" t="s">
        <v>716</v>
      </c>
      <c r="F7557" s="10" t="s">
        <v>43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72</v>
      </c>
      <c r="D7558" s="10" t="s">
        <v>40</v>
      </c>
      <c r="E7558" s="10" t="s">
        <v>716</v>
      </c>
      <c r="F7558" s="10" t="s">
        <v>764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604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64</v>
      </c>
      <c r="E7560" s="10" t="s">
        <v>315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1041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60</v>
      </c>
      <c r="E7562" s="10" t="s">
        <v>350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174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60</v>
      </c>
      <c r="E7564" s="10" t="s">
        <v>890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63</v>
      </c>
      <c r="E7565" s="10" t="s">
        <v>177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372</v>
      </c>
      <c r="E7566" s="10" t="s">
        <v>1158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1120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172</v>
      </c>
      <c r="D7568" s="10" t="s">
        <v>296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361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64</v>
      </c>
      <c r="E7570" s="10" t="s">
        <v>1146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926</v>
      </c>
      <c r="D7571" s="10" t="s">
        <v>45</v>
      </c>
      <c r="E7571" s="10" t="s">
        <v>885</v>
      </c>
      <c r="F7571" s="10" t="s">
        <v>1071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72</v>
      </c>
      <c r="D7572" s="10" t="s">
        <v>126</v>
      </c>
      <c r="E7572" s="10" t="s">
        <v>979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64</v>
      </c>
      <c r="E7573" s="10" t="s">
        <v>126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72</v>
      </c>
      <c r="D7574" s="10" t="s">
        <v>202</v>
      </c>
      <c r="E7574" s="10" t="s">
        <v>1014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202</v>
      </c>
      <c r="E7575" s="10" t="s">
        <v>368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72</v>
      </c>
      <c r="D7576" s="10" t="s">
        <v>40</v>
      </c>
      <c r="E7576" s="10" t="s">
        <v>716</v>
      </c>
      <c r="F7576" s="10" t="s">
        <v>43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72</v>
      </c>
      <c r="D7577" s="10" t="s">
        <v>40</v>
      </c>
      <c r="E7577" s="10" t="s">
        <v>716</v>
      </c>
      <c r="F7577" s="10" t="s">
        <v>764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72</v>
      </c>
      <c r="D7578" s="10" t="s">
        <v>40</v>
      </c>
      <c r="E7578" s="10" t="s">
        <v>211</v>
      </c>
      <c r="F7578" s="10" t="s">
        <v>902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1024</v>
      </c>
      <c r="F7579" s="10" t="s">
        <v>902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350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44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172</v>
      </c>
      <c r="D7582" s="10" t="s">
        <v>295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372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604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64</v>
      </c>
      <c r="E7585" s="10" t="s">
        <v>1146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60</v>
      </c>
      <c r="E7587" s="10" t="s">
        <v>350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174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915</v>
      </c>
      <c r="E7589" s="10" t="s">
        <v>176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926</v>
      </c>
      <c r="D7590" s="10" t="s">
        <v>470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63</v>
      </c>
      <c r="E7591" s="10" t="s">
        <v>177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172</v>
      </c>
      <c r="D7592" s="10" t="s">
        <v>296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1120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372</v>
      </c>
      <c r="E7594" s="10" t="s">
        <v>1027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926</v>
      </c>
      <c r="D7595" s="10" t="s">
        <v>45</v>
      </c>
      <c r="E7595" s="10" t="s">
        <v>885</v>
      </c>
      <c r="F7595" s="10" t="s">
        <v>1071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926</v>
      </c>
      <c r="D7596" s="10" t="s">
        <v>45</v>
      </c>
      <c r="E7596" s="10" t="s">
        <v>885</v>
      </c>
      <c r="F7596" s="10" t="s">
        <v>1071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197</v>
      </c>
      <c r="F7597" s="10" t="s">
        <v>1071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926</v>
      </c>
      <c r="D7598" s="10" t="s">
        <v>45</v>
      </c>
      <c r="E7598" s="10" t="s">
        <v>197</v>
      </c>
      <c r="F7598" s="10" t="s">
        <v>912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72</v>
      </c>
      <c r="D7599" s="10" t="s">
        <v>40</v>
      </c>
      <c r="E7599" s="10" t="s">
        <v>716</v>
      </c>
      <c r="F7599" s="10" t="s">
        <v>43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72</v>
      </c>
      <c r="D7600" s="10" t="s">
        <v>126</v>
      </c>
      <c r="E7600" s="10" t="s">
        <v>979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72</v>
      </c>
      <c r="D7601" s="10" t="s">
        <v>126</v>
      </c>
      <c r="E7601" s="10" t="s">
        <v>197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72</v>
      </c>
      <c r="D7602" s="10" t="s">
        <v>202</v>
      </c>
      <c r="E7602" s="10" t="s">
        <v>1014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72</v>
      </c>
      <c r="D7603" s="10" t="s">
        <v>40</v>
      </c>
      <c r="E7603" s="10" t="s">
        <v>211</v>
      </c>
      <c r="F7603" s="10" t="s">
        <v>902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1024</v>
      </c>
      <c r="F7604" s="10" t="s">
        <v>902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174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915</v>
      </c>
      <c r="E7606" s="10" t="s">
        <v>176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60</v>
      </c>
      <c r="E7607" s="10" t="s">
        <v>350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172</v>
      </c>
      <c r="D7608" s="10" t="s">
        <v>74</v>
      </c>
      <c r="E7608" s="10" t="s">
        <v>992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172</v>
      </c>
      <c r="D7609" s="10" t="s">
        <v>296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192</v>
      </c>
      <c r="E7610" s="10" t="s">
        <v>315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372</v>
      </c>
      <c r="E7611" s="10" t="s">
        <v>211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63</v>
      </c>
      <c r="E7612" s="10" t="s">
        <v>176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1120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63</v>
      </c>
      <c r="E7614" s="10" t="s">
        <v>177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513</v>
      </c>
      <c r="E7616" s="10" t="s">
        <v>993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376</v>
      </c>
      <c r="D7617" s="10" t="s">
        <v>377</v>
      </c>
      <c r="E7617" s="10" t="s">
        <v>1159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126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372</v>
      </c>
      <c r="E7619" s="10" t="s">
        <v>895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1160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274</v>
      </c>
      <c r="E7621" s="10" t="s">
        <v>1157</v>
      </c>
      <c r="F7621" s="10" t="s">
        <v>1000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274</v>
      </c>
      <c r="E7622" s="10" t="s">
        <v>1157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192</v>
      </c>
      <c r="E7623" s="10" t="s">
        <v>1141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274</v>
      </c>
      <c r="E7624" s="10" t="s">
        <v>1157</v>
      </c>
      <c r="F7624" s="10" t="s">
        <v>770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72</v>
      </c>
      <c r="D7625" s="10" t="s">
        <v>1028</v>
      </c>
      <c r="E7625" s="10" t="s">
        <v>269</v>
      </c>
      <c r="F7625" s="10" t="s">
        <v>388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926</v>
      </c>
      <c r="D7626" s="10" t="s">
        <v>481</v>
      </c>
      <c r="E7626" s="10" t="s">
        <v>732</v>
      </c>
      <c r="F7626" s="10" t="s">
        <v>1178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72</v>
      </c>
      <c r="D7627" s="10" t="s">
        <v>126</v>
      </c>
      <c r="E7627" s="10" t="s">
        <v>979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873</v>
      </c>
      <c r="E7628" s="10" t="s">
        <v>1161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72</v>
      </c>
      <c r="D7629" s="10" t="s">
        <v>202</v>
      </c>
      <c r="E7629" s="10" t="s">
        <v>1014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202</v>
      </c>
      <c r="E7630" s="10" t="s">
        <v>368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72</v>
      </c>
      <c r="D7631" s="10" t="s">
        <v>40</v>
      </c>
      <c r="E7631" s="10" t="s">
        <v>211</v>
      </c>
      <c r="F7631" s="10" t="s">
        <v>902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1024</v>
      </c>
      <c r="F7632" s="10" t="s">
        <v>902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604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350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44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172</v>
      </c>
      <c r="D7636" s="10" t="s">
        <v>295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174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64</v>
      </c>
      <c r="E7638" s="10" t="s">
        <v>1162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70</v>
      </c>
      <c r="D7639" s="10" t="s">
        <v>37</v>
      </c>
      <c r="E7639" s="10" t="s">
        <v>1163</v>
      </c>
      <c r="F7639" s="10" t="s">
        <v>1111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1164</v>
      </c>
      <c r="F7640" s="10" t="s">
        <v>1111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274</v>
      </c>
      <c r="E7641" s="10" t="s">
        <v>1157</v>
      </c>
      <c r="F7641" s="10" t="s">
        <v>467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172</v>
      </c>
      <c r="D7642" s="10" t="s">
        <v>296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70</v>
      </c>
      <c r="D7643" s="10" t="s">
        <v>191</v>
      </c>
      <c r="E7643" s="10" t="s">
        <v>1157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60</v>
      </c>
      <c r="E7644" s="10" t="s">
        <v>890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350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915</v>
      </c>
      <c r="E7646" s="10" t="s">
        <v>176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1120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63</v>
      </c>
      <c r="E7648" s="10" t="s">
        <v>177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176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513</v>
      </c>
      <c r="E7650" s="10" t="s">
        <v>993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72</v>
      </c>
      <c r="D7651" s="10" t="s">
        <v>126</v>
      </c>
      <c r="E7651" s="10" t="s">
        <v>979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72</v>
      </c>
      <c r="D7652" s="10" t="s">
        <v>202</v>
      </c>
      <c r="E7652" s="10" t="s">
        <v>1014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202</v>
      </c>
      <c r="E7653" s="10" t="s">
        <v>368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72</v>
      </c>
      <c r="D7654" s="10" t="s">
        <v>40</v>
      </c>
      <c r="E7654" s="10" t="s">
        <v>211</v>
      </c>
      <c r="F7654" s="10" t="s">
        <v>902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1024</v>
      </c>
      <c r="F7655" s="10" t="s">
        <v>902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926</v>
      </c>
      <c r="D7656" s="10" t="s">
        <v>45</v>
      </c>
      <c r="E7656" s="10" t="s">
        <v>885</v>
      </c>
      <c r="F7656" s="10" t="s">
        <v>1081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926</v>
      </c>
      <c r="D7657" s="10" t="s">
        <v>171</v>
      </c>
      <c r="E7657" s="10" t="s">
        <v>1165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604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1166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</v>
      </c>
      <c r="E7660" s="10" t="s">
        <v>350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174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513</v>
      </c>
      <c r="E7662" s="10" t="s">
        <v>993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1120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60</v>
      </c>
      <c r="E7664" s="10" t="s">
        <v>350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72</v>
      </c>
      <c r="D7665" s="10" t="s">
        <v>40</v>
      </c>
      <c r="E7665" s="10" t="s">
        <v>269</v>
      </c>
      <c r="F7665" s="10" t="s">
        <v>43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63</v>
      </c>
      <c r="E7666" s="10" t="s">
        <v>177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63</v>
      </c>
      <c r="E7667" s="10" t="s">
        <v>176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915</v>
      </c>
      <c r="E7668" s="10" t="s">
        <v>176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192</v>
      </c>
      <c r="E7669" s="10" t="s">
        <v>211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72</v>
      </c>
      <c r="D7670" s="10" t="s">
        <v>40</v>
      </c>
      <c r="E7670" s="10" t="s">
        <v>269</v>
      </c>
      <c r="F7670" s="10" t="s">
        <v>764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172</v>
      </c>
      <c r="D7671" s="10" t="s">
        <v>296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192</v>
      </c>
      <c r="E7672" s="10" t="s">
        <v>891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372</v>
      </c>
      <c r="E7673" s="10" t="s">
        <v>1158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873</v>
      </c>
      <c r="E7674" s="10" t="s">
        <v>1155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63</v>
      </c>
      <c r="E7675" s="10" t="s">
        <v>177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63</v>
      </c>
      <c r="E7676" s="10" t="s">
        <v>176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74</v>
      </c>
      <c r="E7677" s="10" t="s">
        <v>885</v>
      </c>
      <c r="F7677" s="10" t="s">
        <v>47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72</v>
      </c>
      <c r="D7678" s="10" t="s">
        <v>126</v>
      </c>
      <c r="E7678" s="10" t="s">
        <v>979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72</v>
      </c>
      <c r="D7679" s="10" t="s">
        <v>40</v>
      </c>
      <c r="E7679" s="10" t="s">
        <v>716</v>
      </c>
      <c r="F7679" s="10" t="s">
        <v>43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72</v>
      </c>
      <c r="D7680" s="10" t="s">
        <v>40</v>
      </c>
      <c r="E7680" s="10" t="s">
        <v>716</v>
      </c>
      <c r="F7680" s="10" t="s">
        <v>764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174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350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44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172</v>
      </c>
      <c r="D7684" s="10" t="s">
        <v>295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604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172</v>
      </c>
      <c r="D7686" s="10" t="s">
        <v>74</v>
      </c>
      <c r="E7686" s="10" t="s">
        <v>1167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513</v>
      </c>
      <c r="E7687" s="10" t="s">
        <v>993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60</v>
      </c>
      <c r="E7688" s="10" t="s">
        <v>350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1120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172</v>
      </c>
      <c r="D7690" s="10" t="s">
        <v>296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64</v>
      </c>
      <c r="E7691" s="10" t="s">
        <v>424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407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926</v>
      </c>
      <c r="D7693" s="10" t="s">
        <v>45</v>
      </c>
      <c r="E7693" s="10" t="s">
        <v>885</v>
      </c>
      <c r="F7693" s="10" t="s">
        <v>1081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915</v>
      </c>
      <c r="E7694" s="10" t="s">
        <v>176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926</v>
      </c>
      <c r="D7695" s="10" t="s">
        <v>58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1153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72</v>
      </c>
      <c r="D7697" s="10" t="s">
        <v>202</v>
      </c>
      <c r="E7697" s="10" t="s">
        <v>1014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202</v>
      </c>
      <c r="E7698" s="10" t="s">
        <v>368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72</v>
      </c>
      <c r="D7699" s="10" t="s">
        <v>126</v>
      </c>
      <c r="E7699" s="10" t="s">
        <v>979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72</v>
      </c>
      <c r="D7700" s="10" t="s">
        <v>202</v>
      </c>
      <c r="E7700" s="10" t="s">
        <v>1014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202</v>
      </c>
      <c r="E7701" s="10" t="s">
        <v>368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72</v>
      </c>
      <c r="D7702" s="10" t="s">
        <v>40</v>
      </c>
      <c r="E7702" s="10" t="s">
        <v>716</v>
      </c>
      <c r="F7702" s="10" t="s">
        <v>43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72</v>
      </c>
      <c r="D7703" s="10" t="s">
        <v>40</v>
      </c>
      <c r="E7703" s="10" t="s">
        <v>716</v>
      </c>
      <c r="F7703" s="10" t="s">
        <v>764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72</v>
      </c>
      <c r="D7704" s="10" t="s">
        <v>1028</v>
      </c>
      <c r="E7704" s="10" t="s">
        <v>269</v>
      </c>
      <c r="F7704" s="10" t="s">
        <v>388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64</v>
      </c>
      <c r="E7705" s="10" t="s">
        <v>205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174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64</v>
      </c>
      <c r="E7707" s="10" t="s">
        <v>1162</v>
      </c>
      <c r="F7707" s="10" t="s">
        <v>592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60</v>
      </c>
      <c r="E7708" s="10" t="s">
        <v>350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60</v>
      </c>
      <c r="E7709" s="10" t="s">
        <v>890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63</v>
      </c>
      <c r="E7710" s="10" t="s">
        <v>177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63</v>
      </c>
      <c r="E7711" s="10" t="s">
        <v>176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64</v>
      </c>
      <c r="E7712" s="10" t="s">
        <v>206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1120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192</v>
      </c>
      <c r="E7714" s="10" t="s">
        <v>1141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72</v>
      </c>
      <c r="D7715" s="10" t="s">
        <v>126</v>
      </c>
      <c r="E7715" s="10" t="s">
        <v>979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72</v>
      </c>
      <c r="D7716" s="10" t="s">
        <v>202</v>
      </c>
      <c r="E7716" s="10" t="s">
        <v>1014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202</v>
      </c>
      <c r="E7717" s="10" t="s">
        <v>1014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72</v>
      </c>
      <c r="D7718" s="10" t="s">
        <v>40</v>
      </c>
      <c r="E7718" s="10" t="s">
        <v>716</v>
      </c>
      <c r="F7718" s="10" t="s">
        <v>43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72</v>
      </c>
      <c r="D7719" s="10" t="s">
        <v>40</v>
      </c>
      <c r="E7719" s="10" t="s">
        <v>716</v>
      </c>
      <c r="F7719" s="10" t="s">
        <v>764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926</v>
      </c>
      <c r="D7720" s="10" t="s">
        <v>45</v>
      </c>
      <c r="E7720" s="10" t="s">
        <v>885</v>
      </c>
      <c r="F7720" s="10" t="s">
        <v>1081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174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64</v>
      </c>
      <c r="E7722" s="10" t="s">
        <v>1024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1168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60</v>
      </c>
      <c r="E7724" s="10" t="s">
        <v>354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604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350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44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172</v>
      </c>
      <c r="D7728" s="10" t="s">
        <v>295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172</v>
      </c>
      <c r="D7729" s="10" t="s">
        <v>296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60</v>
      </c>
      <c r="E7730" s="10" t="s">
        <v>350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60</v>
      </c>
      <c r="E7731" s="10" t="s">
        <v>890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1120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915</v>
      </c>
      <c r="E7733" s="10" t="s">
        <v>176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63</v>
      </c>
      <c r="E7734" s="10" t="s">
        <v>177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63</v>
      </c>
      <c r="E7735" s="10" t="s">
        <v>176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64</v>
      </c>
      <c r="E7736" s="10" t="s">
        <v>1162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274</v>
      </c>
      <c r="E7737" s="10" t="s">
        <v>1157</v>
      </c>
      <c r="F7737" s="10" t="s">
        <v>148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72</v>
      </c>
      <c r="D7738" s="10" t="s">
        <v>126</v>
      </c>
      <c r="E7738" s="10" t="s">
        <v>979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72</v>
      </c>
      <c r="D7739" s="10" t="s">
        <v>202</v>
      </c>
      <c r="E7739" s="10" t="s">
        <v>1014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202</v>
      </c>
      <c r="E7740" s="10" t="s">
        <v>368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72</v>
      </c>
      <c r="D7741" s="10" t="s">
        <v>40</v>
      </c>
      <c r="E7741" s="10" t="s">
        <v>716</v>
      </c>
      <c r="F7741" s="10" t="s">
        <v>43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72</v>
      </c>
      <c r="D7742" s="10" t="s">
        <v>40</v>
      </c>
      <c r="E7742" s="10" t="s">
        <v>716</v>
      </c>
      <c r="F7742" s="10" t="s">
        <v>764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926</v>
      </c>
      <c r="D7743" s="10" t="s">
        <v>45</v>
      </c>
      <c r="E7743" s="10" t="s">
        <v>885</v>
      </c>
      <c r="F7743" s="10" t="s">
        <v>1081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604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306</v>
      </c>
      <c r="E7745" s="10" t="s">
        <v>1169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926</v>
      </c>
      <c r="D7746" s="10" t="s">
        <v>58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1153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174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60</v>
      </c>
      <c r="E7749" s="10" t="s">
        <v>350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621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354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63</v>
      </c>
      <c r="E7752" s="10" t="s">
        <v>177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63</v>
      </c>
      <c r="E7753" s="10" t="s">
        <v>176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915</v>
      </c>
      <c r="E7754" s="10" t="s">
        <v>176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64</v>
      </c>
      <c r="E7755" s="10" t="s">
        <v>343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1120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172</v>
      </c>
      <c r="D7757" s="10" t="s">
        <v>296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172</v>
      </c>
      <c r="D7758" s="10" t="s">
        <v>74</v>
      </c>
      <c r="E7758" s="10" t="s">
        <v>1170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64</v>
      </c>
      <c r="E7759" s="10" t="s">
        <v>1014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72</v>
      </c>
      <c r="D7760" s="10" t="s">
        <v>126</v>
      </c>
      <c r="E7760" s="10" t="s">
        <v>979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126</v>
      </c>
      <c r="E7761" s="10" t="s">
        <v>368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72</v>
      </c>
      <c r="D7762" s="10" t="s">
        <v>202</v>
      </c>
      <c r="E7762" s="10" t="s">
        <v>1014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202</v>
      </c>
      <c r="E7763" s="10" t="s">
        <v>368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72</v>
      </c>
      <c r="D7764" s="10" t="s">
        <v>40</v>
      </c>
      <c r="E7764" s="10" t="s">
        <v>716</v>
      </c>
      <c r="F7764" s="10" t="s">
        <v>43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72</v>
      </c>
      <c r="D7765" s="10" t="s">
        <v>40</v>
      </c>
      <c r="E7765" s="10" t="s">
        <v>716</v>
      </c>
      <c r="F7765" s="10" t="s">
        <v>764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350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44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172</v>
      </c>
      <c r="D7768" s="10" t="s">
        <v>295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192</v>
      </c>
      <c r="E7769" s="10" t="s">
        <v>1158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174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915</v>
      </c>
      <c r="E7771" s="10" t="s">
        <v>176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60</v>
      </c>
      <c r="E7772" s="10" t="s">
        <v>350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60</v>
      </c>
      <c r="E7773" s="10" t="s">
        <v>890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604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513</v>
      </c>
      <c r="E7775" s="10" t="s">
        <v>993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1120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192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926</v>
      </c>
      <c r="D7778" s="10" t="s">
        <v>45</v>
      </c>
      <c r="E7778" s="10" t="s">
        <v>885</v>
      </c>
      <c r="F7778" s="10" t="s">
        <v>1114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926</v>
      </c>
      <c r="D7779" s="10" t="s">
        <v>45</v>
      </c>
      <c r="E7779" s="10" t="s">
        <v>197</v>
      </c>
      <c r="F7779" s="10" t="s">
        <v>1071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926</v>
      </c>
      <c r="D7780" s="10" t="s">
        <v>45</v>
      </c>
      <c r="E7780" s="10" t="s">
        <v>885</v>
      </c>
      <c r="F7780" s="10" t="s">
        <v>1171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72</v>
      </c>
      <c r="D7781" s="10" t="s">
        <v>126</v>
      </c>
      <c r="E7781" s="10" t="s">
        <v>979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302</v>
      </c>
      <c r="D7782" s="10" t="s">
        <v>274</v>
      </c>
      <c r="E7782" s="10" t="s">
        <v>1093</v>
      </c>
      <c r="F7782" s="10" t="s">
        <v>1172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72</v>
      </c>
      <c r="D7783" s="10" t="s">
        <v>202</v>
      </c>
      <c r="E7783" s="10" t="s">
        <v>1014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202</v>
      </c>
      <c r="E7784" s="10" t="s">
        <v>368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72</v>
      </c>
      <c r="D7785" s="10" t="s">
        <v>40</v>
      </c>
      <c r="E7785" s="10" t="s">
        <v>716</v>
      </c>
      <c r="F7785" s="10" t="s">
        <v>43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72</v>
      </c>
      <c r="D7786" s="10" t="s">
        <v>40</v>
      </c>
      <c r="E7786" s="10" t="s">
        <v>716</v>
      </c>
      <c r="F7786" s="10" t="s">
        <v>764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174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74</v>
      </c>
      <c r="E7788" s="10" t="s">
        <v>1173</v>
      </c>
      <c r="F7788" s="10" t="s">
        <v>1174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60</v>
      </c>
      <c r="E7789" s="10" t="s">
        <v>350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372</v>
      </c>
      <c r="E7790" s="10" t="s">
        <v>883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63</v>
      </c>
      <c r="E7791" s="10" t="s">
        <v>177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63</v>
      </c>
      <c r="E7792" s="10" t="s">
        <v>176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372</v>
      </c>
      <c r="E7793" s="10" t="s">
        <v>1175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883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372</v>
      </c>
      <c r="E7795" s="10" t="s">
        <v>107</v>
      </c>
      <c r="F7795" s="10" t="s">
        <v>47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513</v>
      </c>
      <c r="E7796" s="10" t="s">
        <v>993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1175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64</v>
      </c>
      <c r="E7798" s="10" t="s">
        <v>1162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1120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265</v>
      </c>
      <c r="E7800" s="10" t="s">
        <v>883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915</v>
      </c>
      <c r="E7801" s="10" t="s">
        <v>176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192</v>
      </c>
      <c r="E7802" s="10" t="s">
        <v>1141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372</v>
      </c>
      <c r="E7803" s="10" t="s">
        <v>718</v>
      </c>
      <c r="F7803" s="10" t="s">
        <v>47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1176</v>
      </c>
      <c r="E7804" s="10" t="s">
        <v>1177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350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44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926</v>
      </c>
      <c r="D7807" s="10" t="s">
        <v>171</v>
      </c>
      <c r="E7807" s="10" t="s">
        <v>1165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926</v>
      </c>
      <c r="D7808" s="10" t="s">
        <v>481</v>
      </c>
      <c r="E7808" s="10" t="s">
        <v>758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172</v>
      </c>
      <c r="D7809" s="10" t="s">
        <v>295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60</v>
      </c>
      <c r="E7810" s="10" t="s">
        <v>350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60</v>
      </c>
      <c r="E7811" s="10" t="s">
        <v>315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926</v>
      </c>
      <c r="D7812" s="10" t="s">
        <v>481</v>
      </c>
      <c r="E7812" s="10" t="s">
        <v>732</v>
      </c>
      <c r="F7812" s="10" t="s">
        <v>1178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72</v>
      </c>
      <c r="D7813" s="10" t="s">
        <v>202</v>
      </c>
      <c r="E7813" s="10" t="s">
        <v>1014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202</v>
      </c>
      <c r="E7814" s="10" t="s">
        <v>368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604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1024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60</v>
      </c>
      <c r="E7818" s="10" t="s">
        <v>350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513</v>
      </c>
      <c r="E7819" s="10" t="s">
        <v>993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192</v>
      </c>
      <c r="E7820" s="10" t="s">
        <v>1179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64</v>
      </c>
      <c r="E7821" s="10" t="s">
        <v>424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72</v>
      </c>
      <c r="D7822" s="10" t="s">
        <v>126</v>
      </c>
      <c r="E7822" s="10" t="s">
        <v>979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873</v>
      </c>
      <c r="E7823" s="10" t="s">
        <v>1161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174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350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44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172</v>
      </c>
      <c r="D7827" s="10" t="s">
        <v>295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513</v>
      </c>
      <c r="E7828" s="10" t="s">
        <v>993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64</v>
      </c>
      <c r="E7829" s="10" t="s">
        <v>205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64</v>
      </c>
      <c r="E7830" s="10" t="s">
        <v>1162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424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72</v>
      </c>
      <c r="D7832" s="10" t="s">
        <v>1028</v>
      </c>
      <c r="E7832" s="10" t="s">
        <v>269</v>
      </c>
      <c r="F7832" s="10" t="s">
        <v>388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1099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60</v>
      </c>
      <c r="E7834" s="10" t="s">
        <v>350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60</v>
      </c>
      <c r="E7835" s="10" t="s">
        <v>890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302</v>
      </c>
      <c r="D7836" s="10" t="s">
        <v>274</v>
      </c>
      <c r="E7836" s="10" t="s">
        <v>1093</v>
      </c>
      <c r="F7836" s="10" t="s">
        <v>1180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72</v>
      </c>
      <c r="D7837" s="10" t="s">
        <v>126</v>
      </c>
      <c r="E7837" s="10" t="s">
        <v>979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64</v>
      </c>
      <c r="E7838" s="10" t="s">
        <v>1162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72</v>
      </c>
      <c r="D7839" s="10" t="s">
        <v>202</v>
      </c>
      <c r="E7839" s="10" t="s">
        <v>1014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174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172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64</v>
      </c>
      <c r="E7842" s="10" t="s">
        <v>849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604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60</v>
      </c>
      <c r="E7845" s="10" t="s">
        <v>350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60</v>
      </c>
      <c r="E7848" s="10" t="s">
        <v>890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192</v>
      </c>
      <c r="E7849" s="10" t="s">
        <v>1179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926</v>
      </c>
      <c r="D7850" s="10" t="s">
        <v>470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513</v>
      </c>
      <c r="E7851" s="10" t="s">
        <v>993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926</v>
      </c>
      <c r="D7852" s="10" t="s">
        <v>45</v>
      </c>
      <c r="E7852" s="10" t="s">
        <v>197</v>
      </c>
      <c r="F7852" s="10" t="s">
        <v>1071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192</v>
      </c>
      <c r="E7853" s="10" t="s">
        <v>1141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513</v>
      </c>
      <c r="E7854" s="10" t="s">
        <v>53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926</v>
      </c>
      <c r="D7855" s="10" t="s">
        <v>45</v>
      </c>
      <c r="E7855" s="10" t="s">
        <v>197</v>
      </c>
      <c r="F7855" s="10" t="s">
        <v>912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72</v>
      </c>
      <c r="D7856" s="10" t="s">
        <v>126</v>
      </c>
      <c r="E7856" s="10" t="s">
        <v>979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350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44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192</v>
      </c>
      <c r="E7859" s="10" t="s">
        <v>1181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172</v>
      </c>
      <c r="D7860" s="10" t="s">
        <v>295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192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604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192</v>
      </c>
      <c r="E7864" s="10" t="s">
        <v>1179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174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60</v>
      </c>
      <c r="E7866" s="10" t="s">
        <v>350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513</v>
      </c>
      <c r="E7867" s="10" t="s">
        <v>993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890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202</v>
      </c>
      <c r="E7869" s="10" t="s">
        <v>368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513</v>
      </c>
      <c r="E7870" s="10" t="s">
        <v>706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72</v>
      </c>
      <c r="D7871" s="10" t="s">
        <v>126</v>
      </c>
      <c r="E7871" s="10" t="s">
        <v>979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126</v>
      </c>
      <c r="E7872" s="10" t="s">
        <v>368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72</v>
      </c>
      <c r="D7873" s="10" t="s">
        <v>202</v>
      </c>
      <c r="E7873" s="10" t="s">
        <v>1014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174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60</v>
      </c>
      <c r="E7876" s="10" t="s">
        <v>350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60</v>
      </c>
      <c r="E7877" s="10" t="s">
        <v>890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72</v>
      </c>
      <c r="D7878" s="10" t="s">
        <v>40</v>
      </c>
      <c r="E7878" s="10" t="s">
        <v>269</v>
      </c>
      <c r="F7878" s="10" t="s">
        <v>764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513</v>
      </c>
      <c r="E7879" s="10" t="s">
        <v>993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513</v>
      </c>
      <c r="E7880" s="10" t="s">
        <v>706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407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172</v>
      </c>
      <c r="D7882" s="10" t="s">
        <v>296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72</v>
      </c>
      <c r="D7883" s="10" t="s">
        <v>126</v>
      </c>
      <c r="E7883" s="10" t="s">
        <v>979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72</v>
      </c>
      <c r="D7884" s="10" t="s">
        <v>40</v>
      </c>
      <c r="E7884" s="10" t="s">
        <v>269</v>
      </c>
      <c r="F7884" s="10" t="s">
        <v>43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72</v>
      </c>
      <c r="D7885" s="10" t="s">
        <v>40</v>
      </c>
      <c r="E7885" s="10" t="s">
        <v>716</v>
      </c>
      <c r="F7885" s="10" t="s">
        <v>764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72</v>
      </c>
      <c r="D7886" s="10" t="s">
        <v>202</v>
      </c>
      <c r="E7886" s="10" t="s">
        <v>1014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350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44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172</v>
      </c>
      <c r="D7889" s="10" t="s">
        <v>295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174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60</v>
      </c>
      <c r="E7892" s="10" t="s">
        <v>350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192</v>
      </c>
      <c r="E7893" s="10" t="s">
        <v>826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372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604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172</v>
      </c>
      <c r="D7896" s="10" t="s">
        <v>296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513</v>
      </c>
      <c r="E7897" s="10" t="s">
        <v>857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513</v>
      </c>
      <c r="E7898" s="10" t="s">
        <v>993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557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806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192</v>
      </c>
      <c r="E7901" s="10" t="s">
        <v>1141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72</v>
      </c>
      <c r="D7902" s="10" t="s">
        <v>1028</v>
      </c>
      <c r="E7902" s="10" t="s">
        <v>269</v>
      </c>
      <c r="F7902" s="10" t="s">
        <v>388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74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172</v>
      </c>
      <c r="D7904" s="10" t="s">
        <v>74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172</v>
      </c>
      <c r="D7905" s="10" t="s">
        <v>74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72</v>
      </c>
      <c r="D7907" s="10" t="s">
        <v>126</v>
      </c>
      <c r="E7907" s="10" t="s">
        <v>979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216</v>
      </c>
      <c r="E7908" s="10" t="s">
        <v>1157</v>
      </c>
      <c r="F7908" s="10" t="s">
        <v>276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72</v>
      </c>
      <c r="D7909" s="10" t="s">
        <v>202</v>
      </c>
      <c r="E7909" s="10" t="s">
        <v>1014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72</v>
      </c>
      <c r="D7910" s="10" t="s">
        <v>40</v>
      </c>
      <c r="E7910" s="10" t="s">
        <v>716</v>
      </c>
      <c r="F7910" s="10" t="s">
        <v>43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72</v>
      </c>
      <c r="D7911" s="10" t="s">
        <v>40</v>
      </c>
      <c r="E7911" s="10" t="s">
        <v>716</v>
      </c>
      <c r="F7911" s="10" t="s">
        <v>764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174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513</v>
      </c>
      <c r="E7913" s="10" t="s">
        <v>706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873</v>
      </c>
      <c r="E7914" s="10" t="s">
        <v>1182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172</v>
      </c>
      <c r="D7915" s="10" t="s">
        <v>296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604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60</v>
      </c>
      <c r="E7917" s="10" t="s">
        <v>350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873</v>
      </c>
      <c r="E7918" s="10" t="s">
        <v>1155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513</v>
      </c>
      <c r="E7919" s="10" t="s">
        <v>993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926</v>
      </c>
      <c r="D7920" s="10" t="s">
        <v>45</v>
      </c>
      <c r="E7920" s="10" t="s">
        <v>885</v>
      </c>
      <c r="F7920" s="10" t="s">
        <v>1071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926</v>
      </c>
      <c r="D7921" s="10" t="s">
        <v>45</v>
      </c>
      <c r="E7921" s="10" t="s">
        <v>197</v>
      </c>
      <c r="F7921" s="10" t="s">
        <v>1071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926</v>
      </c>
      <c r="D7922" s="10" t="s">
        <v>58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60</v>
      </c>
      <c r="E7924" s="10" t="s">
        <v>890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202</v>
      </c>
      <c r="E7925" s="10" t="s">
        <v>368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72</v>
      </c>
      <c r="D7926" s="10" t="s">
        <v>126</v>
      </c>
      <c r="E7926" s="10" t="s">
        <v>979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72</v>
      </c>
      <c r="D7927" s="10" t="s">
        <v>202</v>
      </c>
      <c r="E7927" s="10" t="s">
        <v>1014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72</v>
      </c>
      <c r="D7928" s="10" t="s">
        <v>40</v>
      </c>
      <c r="E7928" s="10" t="s">
        <v>716</v>
      </c>
      <c r="F7928" s="10" t="s">
        <v>43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72</v>
      </c>
      <c r="D7929" s="10" t="s">
        <v>40</v>
      </c>
      <c r="E7929" s="10" t="s">
        <v>716</v>
      </c>
      <c r="F7929" s="10" t="s">
        <v>764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513</v>
      </c>
      <c r="E7930" s="10" t="s">
        <v>706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350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44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172</v>
      </c>
      <c r="D7933" s="10" t="s">
        <v>295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174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192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192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604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372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407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513</v>
      </c>
      <c r="E7941" s="10" t="s">
        <v>993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64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60</v>
      </c>
      <c r="E7943" s="10" t="s">
        <v>350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926</v>
      </c>
      <c r="D7944" s="10" t="s">
        <v>45</v>
      </c>
      <c r="E7944" s="10" t="s">
        <v>197</v>
      </c>
      <c r="F7944" s="10" t="s">
        <v>1171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172</v>
      </c>
      <c r="D7945" s="10" t="s">
        <v>296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60</v>
      </c>
      <c r="E7946" s="10" t="s">
        <v>890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202</v>
      </c>
      <c r="E7947" s="10" t="s">
        <v>368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216</v>
      </c>
      <c r="E7948" s="10" t="s">
        <v>1157</v>
      </c>
      <c r="F7948" s="10" t="s">
        <v>1000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72</v>
      </c>
      <c r="D7949" s="10" t="s">
        <v>126</v>
      </c>
      <c r="E7949" s="10" t="s">
        <v>979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64</v>
      </c>
      <c r="E7950" s="10" t="s">
        <v>1183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72</v>
      </c>
      <c r="D7951" s="10" t="s">
        <v>202</v>
      </c>
      <c r="E7951" s="10" t="s">
        <v>1014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202</v>
      </c>
      <c r="E7952" s="10" t="s">
        <v>368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72</v>
      </c>
      <c r="D7953" s="10" t="s">
        <v>40</v>
      </c>
      <c r="E7953" s="10" t="s">
        <v>716</v>
      </c>
      <c r="F7953" s="10" t="s">
        <v>43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72</v>
      </c>
      <c r="D7954" s="10" t="s">
        <v>40</v>
      </c>
      <c r="E7954" s="10" t="s">
        <v>716</v>
      </c>
      <c r="F7954" s="10" t="s">
        <v>764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172</v>
      </c>
      <c r="D7955" s="10" t="s">
        <v>296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376</v>
      </c>
      <c r="D7956" s="10" t="s">
        <v>1184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926</v>
      </c>
      <c r="D7957" s="10" t="s">
        <v>441</v>
      </c>
      <c r="E7957" s="10" t="s">
        <v>885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64</v>
      </c>
      <c r="E7958" s="10" t="s">
        <v>424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174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470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513</v>
      </c>
      <c r="E7961" s="10" t="s">
        <v>993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60</v>
      </c>
      <c r="E7962" s="10" t="s">
        <v>350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72</v>
      </c>
      <c r="D7963" s="10" t="s">
        <v>1028</v>
      </c>
      <c r="E7963" s="10" t="s">
        <v>269</v>
      </c>
      <c r="F7963" s="10" t="s">
        <v>388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64</v>
      </c>
      <c r="E7964" s="10" t="s">
        <v>205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64</v>
      </c>
      <c r="E7965" s="10" t="s">
        <v>592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915</v>
      </c>
      <c r="E7966" s="10" t="s">
        <v>176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513</v>
      </c>
      <c r="E7967" s="10" t="s">
        <v>706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64</v>
      </c>
      <c r="E7968" s="10" t="s">
        <v>1162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192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216</v>
      </c>
      <c r="E7970" s="10" t="s">
        <v>1157</v>
      </c>
      <c r="F7970" s="10" t="s">
        <v>467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72</v>
      </c>
      <c r="D7971" s="10" t="s">
        <v>126</v>
      </c>
      <c r="E7971" s="10" t="s">
        <v>979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126</v>
      </c>
      <c r="E7972" s="10" t="s">
        <v>197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64</v>
      </c>
      <c r="E7973" s="10" t="s">
        <v>1183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72</v>
      </c>
      <c r="D7974" s="10" t="s">
        <v>202</v>
      </c>
      <c r="E7974" s="10" t="s">
        <v>1014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202</v>
      </c>
      <c r="E7975" s="10" t="s">
        <v>368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72</v>
      </c>
      <c r="D7976" s="10" t="s">
        <v>40</v>
      </c>
      <c r="E7976" s="10" t="s">
        <v>716</v>
      </c>
      <c r="F7976" s="10" t="s">
        <v>43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72</v>
      </c>
      <c r="D7977" s="10" t="s">
        <v>40</v>
      </c>
      <c r="E7977" s="10" t="s">
        <v>716</v>
      </c>
      <c r="F7977" s="10" t="s">
        <v>764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350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44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172</v>
      </c>
      <c r="D7980" s="10" t="s">
        <v>295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74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174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564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926</v>
      </c>
      <c r="D7984" s="10" t="s">
        <v>470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60</v>
      </c>
      <c r="E7985" s="10" t="s">
        <v>350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604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172</v>
      </c>
      <c r="D7987" s="10" t="s">
        <v>296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513</v>
      </c>
      <c r="E7988" s="10" t="s">
        <v>993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513</v>
      </c>
      <c r="E7989" s="10" t="s">
        <v>706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216</v>
      </c>
      <c r="E7990" s="10" t="s">
        <v>1111</v>
      </c>
      <c r="F7990" s="10" t="s">
        <v>1013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216</v>
      </c>
      <c r="E7991" s="10" t="s">
        <v>1157</v>
      </c>
      <c r="F7991" s="10" t="s">
        <v>217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60</v>
      </c>
      <c r="E7992" s="10" t="s">
        <v>890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64</v>
      </c>
      <c r="E7993" s="10" t="s">
        <v>1162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192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926</v>
      </c>
      <c r="D7996" s="10" t="s">
        <v>45</v>
      </c>
      <c r="E7996" s="10" t="s">
        <v>885</v>
      </c>
      <c r="F7996" s="10" t="s">
        <v>1071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72</v>
      </c>
      <c r="D7997" s="10" t="s">
        <v>126</v>
      </c>
      <c r="E7997" s="10" t="s">
        <v>979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64</v>
      </c>
      <c r="E7998" s="10" t="s">
        <v>639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72</v>
      </c>
      <c r="D7999" s="10" t="s">
        <v>202</v>
      </c>
      <c r="E7999" s="10" t="s">
        <v>1014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202</v>
      </c>
      <c r="E8000" s="10" t="s">
        <v>368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72</v>
      </c>
      <c r="D8001" s="10" t="s">
        <v>40</v>
      </c>
      <c r="E8001" s="10" t="s">
        <v>716</v>
      </c>
      <c r="F8001" s="10" t="s">
        <v>43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72</v>
      </c>
      <c r="D8002" s="10" t="s">
        <v>40</v>
      </c>
      <c r="E8002" s="10" t="s">
        <v>716</v>
      </c>
      <c r="F8002" s="10" t="s">
        <v>764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926</v>
      </c>
      <c r="D8003" s="10" t="s">
        <v>45</v>
      </c>
      <c r="E8003" s="10" t="s">
        <v>885</v>
      </c>
      <c r="F8003" s="10" t="s">
        <v>1071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926</v>
      </c>
      <c r="D8004" s="10" t="s">
        <v>45</v>
      </c>
      <c r="E8004" s="10" t="s">
        <v>885</v>
      </c>
      <c r="F8004" s="10" t="s">
        <v>1171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174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172</v>
      </c>
      <c r="D8007" s="10" t="s">
        <v>296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60</v>
      </c>
      <c r="E8008" s="10" t="s">
        <v>350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604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70</v>
      </c>
      <c r="D8010" s="10" t="s">
        <v>582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513</v>
      </c>
      <c r="E8011" s="10" t="s">
        <v>993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60</v>
      </c>
      <c r="E8012" s="10" t="s">
        <v>890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926</v>
      </c>
      <c r="D8013" s="10" t="s">
        <v>45</v>
      </c>
      <c r="E8013" s="10" t="s">
        <v>197</v>
      </c>
      <c r="F8013" s="10" t="s">
        <v>912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513</v>
      </c>
      <c r="E8014" s="10" t="s">
        <v>706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915</v>
      </c>
      <c r="E8015" s="10" t="s">
        <v>176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926</v>
      </c>
      <c r="D8016" s="10" t="s">
        <v>441</v>
      </c>
      <c r="E8016" s="10" t="s">
        <v>885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64</v>
      </c>
      <c r="E8017" s="10" t="s">
        <v>639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70</v>
      </c>
      <c r="D8018" s="10" t="s">
        <v>37</v>
      </c>
      <c r="E8018" s="10" t="s">
        <v>1138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192</v>
      </c>
      <c r="E8019" s="10" t="s">
        <v>1138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350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44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172</v>
      </c>
      <c r="D8022" s="10" t="s">
        <v>295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72</v>
      </c>
      <c r="D8023" s="10" t="s">
        <v>126</v>
      </c>
      <c r="E8023" s="10" t="s">
        <v>979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72</v>
      </c>
      <c r="D8024" s="10" t="s">
        <v>202</v>
      </c>
      <c r="E8024" s="10" t="s">
        <v>1014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202</v>
      </c>
      <c r="E8025" s="10" t="s">
        <v>368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72</v>
      </c>
      <c r="D8026" s="10" t="s">
        <v>40</v>
      </c>
      <c r="E8026" s="10" t="s">
        <v>716</v>
      </c>
      <c r="F8026" s="10" t="s">
        <v>43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72</v>
      </c>
      <c r="D8027" s="10" t="s">
        <v>40</v>
      </c>
      <c r="E8027" s="10" t="s">
        <v>716</v>
      </c>
      <c r="F8027" s="10" t="s">
        <v>764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604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1185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</v>
      </c>
      <c r="E8030" s="10" t="s">
        <v>350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174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915</v>
      </c>
      <c r="E8033" s="10" t="s">
        <v>176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60</v>
      </c>
      <c r="E8034" s="10" t="s">
        <v>890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513</v>
      </c>
      <c r="E8035" s="10" t="s">
        <v>993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926</v>
      </c>
      <c r="D8036" s="10" t="s">
        <v>45</v>
      </c>
      <c r="E8036" s="10" t="s">
        <v>885</v>
      </c>
      <c r="F8036" s="10" t="s">
        <v>1071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926</v>
      </c>
      <c r="D8037" s="10" t="s">
        <v>45</v>
      </c>
      <c r="E8037" s="10" t="s">
        <v>885</v>
      </c>
      <c r="F8037" s="10" t="s">
        <v>1186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172</v>
      </c>
      <c r="D8038" s="10" t="s">
        <v>296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1206</v>
      </c>
      <c r="E8040" s="10" t="s">
        <v>197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926</v>
      </c>
      <c r="D8041" s="10" t="s">
        <v>171</v>
      </c>
      <c r="E8041" s="10" t="s">
        <v>732</v>
      </c>
      <c r="F8041" s="10" t="s">
        <v>1178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926</v>
      </c>
      <c r="D8042" s="10" t="s">
        <v>171</v>
      </c>
      <c r="E8042" s="10" t="s">
        <v>1194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216</v>
      </c>
      <c r="E8043" s="10" t="s">
        <v>1157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216</v>
      </c>
      <c r="E8044" s="10" t="s">
        <v>1157</v>
      </c>
      <c r="F8044" s="10" t="s">
        <v>148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72</v>
      </c>
      <c r="D8045" s="10" t="s">
        <v>126</v>
      </c>
      <c r="E8045" s="10" t="s">
        <v>979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72</v>
      </c>
      <c r="D8046" s="10" t="s">
        <v>202</v>
      </c>
      <c r="E8046" s="10" t="s">
        <v>1014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202</v>
      </c>
      <c r="E8047" s="10" t="s">
        <v>368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72</v>
      </c>
      <c r="D8048" s="10" t="s">
        <v>40</v>
      </c>
      <c r="E8048" s="10" t="s">
        <v>716</v>
      </c>
      <c r="F8048" s="10" t="s">
        <v>43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926</v>
      </c>
      <c r="D8049" s="10" t="s">
        <v>45</v>
      </c>
      <c r="E8049" s="10" t="s">
        <v>885</v>
      </c>
      <c r="F8049" s="10" t="s">
        <v>1071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119</v>
      </c>
      <c r="F8050" s="10" t="s">
        <v>1058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513</v>
      </c>
      <c r="E8051" s="10" t="s">
        <v>1020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192</v>
      </c>
      <c r="E8052" s="10" t="s">
        <v>1148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60</v>
      </c>
      <c r="E8053" s="10" t="s">
        <v>350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926</v>
      </c>
      <c r="D8054" s="10" t="s">
        <v>45</v>
      </c>
      <c r="E8054" s="10" t="s">
        <v>885</v>
      </c>
      <c r="F8054" s="10" t="s">
        <v>1186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174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1185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926</v>
      </c>
      <c r="D8057" s="10" t="s">
        <v>58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926</v>
      </c>
      <c r="D8058" s="10" t="s">
        <v>58</v>
      </c>
      <c r="E8058" s="10" t="s">
        <v>935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604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513</v>
      </c>
      <c r="E8060" s="10" t="s">
        <v>993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915</v>
      </c>
      <c r="E8061" s="10" t="s">
        <v>176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172</v>
      </c>
      <c r="D8062" s="10" t="s">
        <v>296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72</v>
      </c>
      <c r="D8063" s="10" t="s">
        <v>40</v>
      </c>
      <c r="E8063" s="10" t="s">
        <v>716</v>
      </c>
      <c r="F8063" s="10" t="s">
        <v>764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60</v>
      </c>
      <c r="E8064" s="10" t="s">
        <v>890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63</v>
      </c>
      <c r="E8065" s="10" t="s">
        <v>716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372</v>
      </c>
      <c r="E8066" s="10" t="s">
        <v>557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72</v>
      </c>
      <c r="D8067" s="10" t="s">
        <v>126</v>
      </c>
      <c r="E8067" s="10" t="s">
        <v>979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126</v>
      </c>
      <c r="E8068" s="10" t="s">
        <v>368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72</v>
      </c>
      <c r="D8069" s="10" t="s">
        <v>202</v>
      </c>
      <c r="E8069" s="10" t="s">
        <v>1014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202</v>
      </c>
      <c r="E8070" s="10" t="s">
        <v>368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72</v>
      </c>
      <c r="D8071" s="10" t="s">
        <v>40</v>
      </c>
      <c r="E8071" s="10" t="s">
        <v>716</v>
      </c>
      <c r="F8071" s="10" t="s">
        <v>43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72</v>
      </c>
      <c r="D8072" s="10" t="s">
        <v>40</v>
      </c>
      <c r="E8072" s="10" t="s">
        <v>716</v>
      </c>
      <c r="F8072" s="10" t="s">
        <v>764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174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1185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350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44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604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172</v>
      </c>
      <c r="D8078" s="10" t="s">
        <v>295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</v>
      </c>
      <c r="E8079" s="10" t="s">
        <v>350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915</v>
      </c>
      <c r="E8080" s="10" t="s">
        <v>176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172</v>
      </c>
      <c r="D8081" s="10" t="s">
        <v>296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926</v>
      </c>
      <c r="D8082" s="10" t="s">
        <v>441</v>
      </c>
      <c r="E8082" s="10" t="s">
        <v>885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63</v>
      </c>
      <c r="E8083" s="10" t="s">
        <v>716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64</v>
      </c>
      <c r="E8084" s="10" t="s">
        <v>343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60</v>
      </c>
      <c r="E8085" s="10" t="s">
        <v>890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926</v>
      </c>
      <c r="D8086" s="10" t="s">
        <v>45</v>
      </c>
      <c r="E8086" s="10" t="s">
        <v>1501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1206</v>
      </c>
      <c r="E8087" s="10" t="s">
        <v>197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926</v>
      </c>
      <c r="D8088" s="10" t="s">
        <v>171</v>
      </c>
      <c r="E8088" s="10" t="s">
        <v>732</v>
      </c>
      <c r="F8088" s="10" t="s">
        <v>1178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926</v>
      </c>
      <c r="D8089" s="10" t="s">
        <v>171</v>
      </c>
      <c r="E8089" s="10" t="s">
        <v>1194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926</v>
      </c>
      <c r="D8090" s="10" t="s">
        <v>171</v>
      </c>
      <c r="E8090" s="10" t="s">
        <v>758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172</v>
      </c>
      <c r="D8091" s="10" t="s">
        <v>296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361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72</v>
      </c>
      <c r="D8093" s="10" t="s">
        <v>126</v>
      </c>
      <c r="E8093" s="10" t="s">
        <v>979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72</v>
      </c>
      <c r="D8094" s="10" t="s">
        <v>202</v>
      </c>
      <c r="E8094" s="10" t="s">
        <v>1014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202</v>
      </c>
      <c r="E8095" s="10" t="s">
        <v>368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72</v>
      </c>
      <c r="D8096" s="10" t="s">
        <v>40</v>
      </c>
      <c r="E8096" s="10" t="s">
        <v>716</v>
      </c>
      <c r="F8096" s="10" t="s">
        <v>43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72</v>
      </c>
      <c r="D8097" s="10" t="s">
        <v>40</v>
      </c>
      <c r="E8097" s="10" t="s">
        <v>716</v>
      </c>
      <c r="F8097" s="10" t="s">
        <v>764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174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1185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372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372</v>
      </c>
      <c r="E8101" s="10" t="s">
        <v>61</v>
      </c>
      <c r="F8101" s="10" t="s">
        <v>47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604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60</v>
      </c>
      <c r="E8103" s="10" t="s">
        <v>350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64</v>
      </c>
      <c r="E8104" s="10" t="s">
        <v>1162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192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63</v>
      </c>
      <c r="E8106" s="10" t="s">
        <v>716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915</v>
      </c>
      <c r="E8107" s="10" t="s">
        <v>176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372</v>
      </c>
      <c r="E8108" s="10" t="s">
        <v>1138</v>
      </c>
      <c r="F8108" s="10" t="s">
        <v>47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513</v>
      </c>
      <c r="E8109" s="10" t="s">
        <v>993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926</v>
      </c>
      <c r="D8110" s="10" t="s">
        <v>45</v>
      </c>
      <c r="E8110" s="10" t="s">
        <v>197</v>
      </c>
      <c r="F8110" s="10" t="s">
        <v>1105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192</v>
      </c>
      <c r="E8111" s="10" t="s">
        <v>1148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63</v>
      </c>
      <c r="E8112" s="10" t="s">
        <v>716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926</v>
      </c>
      <c r="D8113" s="10" t="s">
        <v>470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926</v>
      </c>
      <c r="D8114" s="10" t="s">
        <v>470</v>
      </c>
      <c r="E8114" s="10" t="s">
        <v>935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302</v>
      </c>
      <c r="D8115" s="10" t="s">
        <v>274</v>
      </c>
      <c r="E8115" s="10" t="s">
        <v>1093</v>
      </c>
      <c r="F8115" s="10" t="s">
        <v>1187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72</v>
      </c>
      <c r="D8116" s="10" t="s">
        <v>1028</v>
      </c>
      <c r="E8116" s="10" t="s">
        <v>269</v>
      </c>
      <c r="F8116" s="10" t="s">
        <v>388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64</v>
      </c>
      <c r="E8117" s="10" t="s">
        <v>1162</v>
      </c>
      <c r="F8117" s="10" t="s">
        <v>388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407</v>
      </c>
      <c r="E8118" s="10" t="s">
        <v>1188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64</v>
      </c>
      <c r="E8119" s="10" t="s">
        <v>205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873</v>
      </c>
      <c r="E8120" s="10" t="s">
        <v>1182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372</v>
      </c>
      <c r="E8121" s="10" t="s">
        <v>557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60</v>
      </c>
      <c r="E8122" s="10" t="s">
        <v>350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72</v>
      </c>
      <c r="D8123" s="10" t="s">
        <v>202</v>
      </c>
      <c r="E8123" s="10" t="s">
        <v>1014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202</v>
      </c>
      <c r="E8124" s="10" t="s">
        <v>368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72</v>
      </c>
      <c r="D8125" s="10" t="s">
        <v>126</v>
      </c>
      <c r="E8125" s="10" t="s">
        <v>979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873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72</v>
      </c>
      <c r="D8127" s="10" t="s">
        <v>40</v>
      </c>
      <c r="E8127" s="10" t="s">
        <v>716</v>
      </c>
      <c r="F8127" s="10" t="s">
        <v>43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72</v>
      </c>
      <c r="D8128" s="10" t="s">
        <v>40</v>
      </c>
      <c r="E8128" s="10" t="s">
        <v>716</v>
      </c>
      <c r="F8128" s="10" t="s">
        <v>764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174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350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44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172</v>
      </c>
      <c r="D8132" s="10" t="s">
        <v>295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604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172</v>
      </c>
      <c r="D8134" s="10" t="s">
        <v>296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513</v>
      </c>
      <c r="E8135" s="10" t="s">
        <v>993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926</v>
      </c>
      <c r="D8136" s="10" t="s">
        <v>470</v>
      </c>
      <c r="E8136" s="10" t="s">
        <v>935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60</v>
      </c>
      <c r="E8137" s="10" t="s">
        <v>890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926</v>
      </c>
      <c r="D8138" s="10" t="s">
        <v>470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915</v>
      </c>
      <c r="E8139" s="10" t="s">
        <v>176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64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72</v>
      </c>
      <c r="D8141" s="10" t="s">
        <v>126</v>
      </c>
      <c r="E8141" s="10" t="s">
        <v>979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126</v>
      </c>
      <c r="E8142" s="10" t="s">
        <v>368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72</v>
      </c>
      <c r="D8143" s="10" t="s">
        <v>202</v>
      </c>
      <c r="E8143" s="10" t="s">
        <v>1014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202</v>
      </c>
      <c r="E8144" s="10" t="s">
        <v>368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72</v>
      </c>
      <c r="D8145" s="10" t="s">
        <v>40</v>
      </c>
      <c r="E8145" s="10" t="s">
        <v>716</v>
      </c>
      <c r="F8145" s="10" t="s">
        <v>43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72</v>
      </c>
      <c r="D8146" s="10" t="s">
        <v>40</v>
      </c>
      <c r="E8146" s="10" t="s">
        <v>716</v>
      </c>
      <c r="F8146" s="10" t="s">
        <v>764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174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372</v>
      </c>
      <c r="E8148" s="10" t="s">
        <v>211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60</v>
      </c>
      <c r="E8150" s="10" t="s">
        <v>890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604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513</v>
      </c>
      <c r="E8152" s="10" t="s">
        <v>993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192</v>
      </c>
      <c r="E8153" s="10" t="s">
        <v>885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915</v>
      </c>
      <c r="E8154" s="10" t="s">
        <v>176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926</v>
      </c>
      <c r="D8155" s="10" t="s">
        <v>45</v>
      </c>
      <c r="E8155" s="10" t="s">
        <v>197</v>
      </c>
      <c r="F8155" s="10" t="s">
        <v>912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884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119</v>
      </c>
      <c r="F8157" s="10" t="s">
        <v>1058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64</v>
      </c>
      <c r="E8158" s="10" t="s">
        <v>639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72</v>
      </c>
      <c r="D8159" s="10" t="s">
        <v>126</v>
      </c>
      <c r="E8159" s="10" t="s">
        <v>979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126</v>
      </c>
      <c r="E8160" s="10" t="s">
        <v>368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72</v>
      </c>
      <c r="D8161" s="10" t="s">
        <v>202</v>
      </c>
      <c r="E8161" s="10" t="s">
        <v>1014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202</v>
      </c>
      <c r="E8162" s="10" t="s">
        <v>368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72</v>
      </c>
      <c r="D8163" s="10" t="s">
        <v>40</v>
      </c>
      <c r="E8163" s="10" t="s">
        <v>716</v>
      </c>
      <c r="F8163" s="10" t="s">
        <v>43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350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44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172</v>
      </c>
      <c r="D8166" s="10" t="s">
        <v>295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1189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604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1041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64</v>
      </c>
      <c r="E8170" s="10" t="s">
        <v>592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174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513</v>
      </c>
      <c r="E8172" s="10" t="s">
        <v>993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885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60</v>
      </c>
      <c r="E8174" s="10" t="s">
        <v>890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63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63</v>
      </c>
      <c r="E8176" s="10" t="s">
        <v>716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1024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60</v>
      </c>
      <c r="E8178" s="10" t="s">
        <v>1190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172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60</v>
      </c>
      <c r="E8180" s="10" t="s">
        <v>580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192</v>
      </c>
      <c r="E8181" s="10" t="s">
        <v>1138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350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72</v>
      </c>
      <c r="D8183" s="10" t="s">
        <v>126</v>
      </c>
      <c r="E8183" s="10" t="s">
        <v>979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64</v>
      </c>
      <c r="E8184" s="10" t="s">
        <v>126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72</v>
      </c>
      <c r="D8185" s="10" t="s">
        <v>202</v>
      </c>
      <c r="E8185" s="10" t="s">
        <v>1014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72</v>
      </c>
      <c r="D8186" s="10" t="s">
        <v>202</v>
      </c>
      <c r="E8186" s="10" t="s">
        <v>368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174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513</v>
      </c>
      <c r="E8188" s="10" t="s">
        <v>993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63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915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604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63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</v>
      </c>
      <c r="E8193" s="10" t="s">
        <v>890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1206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926</v>
      </c>
      <c r="D8195" s="10" t="s">
        <v>171</v>
      </c>
      <c r="E8195" s="10" t="s">
        <v>732</v>
      </c>
      <c r="F8195" s="10" t="s">
        <v>1178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926</v>
      </c>
      <c r="D8196" s="10" t="s">
        <v>171</v>
      </c>
      <c r="E8196" s="10" t="s">
        <v>1194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915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172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64</v>
      </c>
      <c r="E8199" s="10" t="s">
        <v>153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350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44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172</v>
      </c>
      <c r="D8202" s="10" t="s">
        <v>295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60</v>
      </c>
      <c r="E8203" s="10" t="s">
        <v>350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72</v>
      </c>
      <c r="D8204" s="10" t="s">
        <v>126</v>
      </c>
      <c r="E8204" s="10" t="s">
        <v>979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72</v>
      </c>
      <c r="D8205" s="10" t="s">
        <v>202</v>
      </c>
      <c r="E8205" s="10" t="s">
        <v>1014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202</v>
      </c>
      <c r="E8206" s="10" t="s">
        <v>368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174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63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513</v>
      </c>
      <c r="E8209" s="10" t="s">
        <v>993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407</v>
      </c>
      <c r="E8210" s="10" t="s">
        <v>1188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604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192</v>
      </c>
      <c r="E8212" s="10" t="s">
        <v>1138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</v>
      </c>
      <c r="E8213" s="10" t="s">
        <v>890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63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926</v>
      </c>
      <c r="D8215" s="10" t="s">
        <v>45</v>
      </c>
      <c r="E8215" s="10" t="s">
        <v>1173</v>
      </c>
      <c r="F8215" s="10" t="s">
        <v>1071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926</v>
      </c>
      <c r="D8216" s="10" t="s">
        <v>45</v>
      </c>
      <c r="E8216" s="10" t="s">
        <v>197</v>
      </c>
      <c r="F8216" s="10" t="s">
        <v>912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926</v>
      </c>
      <c r="D8217" s="10" t="s">
        <v>45</v>
      </c>
      <c r="E8217" s="10" t="s">
        <v>197</v>
      </c>
      <c r="F8217" s="10" t="s">
        <v>1071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1206</v>
      </c>
      <c r="E8218" s="10" t="s">
        <v>197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1206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119</v>
      </c>
      <c r="F8220" s="10" t="s">
        <v>1058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274</v>
      </c>
      <c r="E8221" s="10" t="s">
        <v>1191</v>
      </c>
      <c r="F8221" s="10" t="s">
        <v>770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72</v>
      </c>
      <c r="D8222" s="10" t="s">
        <v>126</v>
      </c>
      <c r="E8222" s="10" t="s">
        <v>979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64</v>
      </c>
      <c r="E8223" s="10" t="s">
        <v>1162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72</v>
      </c>
      <c r="D8224" s="10" t="s">
        <v>202</v>
      </c>
      <c r="E8224" s="10" t="s">
        <v>1014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202</v>
      </c>
      <c r="E8225" s="10" t="s">
        <v>368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174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64</v>
      </c>
      <c r="E8227" s="10" t="s">
        <v>1192</v>
      </c>
      <c r="F8227" s="10" t="s">
        <v>388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64</v>
      </c>
      <c r="E8228" s="10" t="s">
        <v>1192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60</v>
      </c>
      <c r="E8229" s="10" t="s">
        <v>350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72</v>
      </c>
      <c r="D8230" s="10" t="s">
        <v>1028</v>
      </c>
      <c r="E8230" s="10" t="s">
        <v>269</v>
      </c>
      <c r="F8230" s="10" t="s">
        <v>388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64</v>
      </c>
      <c r="E8231" s="10" t="s">
        <v>205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64</v>
      </c>
      <c r="E8232" s="10" t="s">
        <v>1162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604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60</v>
      </c>
      <c r="E8234" s="10" t="s">
        <v>890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513</v>
      </c>
      <c r="E8235" s="10" t="s">
        <v>993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64</v>
      </c>
      <c r="E8236" s="10" t="s">
        <v>424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350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44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63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63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513</v>
      </c>
      <c r="E8241" s="10" t="s">
        <v>993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172</v>
      </c>
      <c r="D8242" s="10" t="s">
        <v>295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372</v>
      </c>
      <c r="E8243" s="10" t="s">
        <v>1147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72</v>
      </c>
      <c r="D8244" s="10" t="s">
        <v>126</v>
      </c>
      <c r="E8244" s="10" t="s">
        <v>979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72</v>
      </c>
      <c r="D8245" s="10" t="s">
        <v>202</v>
      </c>
      <c r="E8245" s="10" t="s">
        <v>1014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174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604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372</v>
      </c>
      <c r="E8248" s="10" t="s">
        <v>1147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</v>
      </c>
      <c r="E8249" s="10" t="s">
        <v>350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63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274</v>
      </c>
      <c r="E8251" s="10" t="s">
        <v>1191</v>
      </c>
      <c r="F8251" s="10" t="s">
        <v>467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274</v>
      </c>
      <c r="E8252" s="10" t="s">
        <v>1191</v>
      </c>
      <c r="F8252" s="10" t="s">
        <v>1000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274</v>
      </c>
      <c r="E8253" s="10" t="s">
        <v>1191</v>
      </c>
      <c r="F8253" s="10" t="s">
        <v>148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274</v>
      </c>
      <c r="E8254" s="10" t="s">
        <v>1191</v>
      </c>
      <c r="F8254" s="10" t="s">
        <v>217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72</v>
      </c>
      <c r="D8255" s="10" t="s">
        <v>202</v>
      </c>
      <c r="E8255" s="10" t="s">
        <v>197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72</v>
      </c>
      <c r="D8256" s="10" t="s">
        <v>126</v>
      </c>
      <c r="E8256" s="10" t="s">
        <v>979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407</v>
      </c>
      <c r="E8257" s="10" t="s">
        <v>1188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72</v>
      </c>
      <c r="D8258" s="10" t="s">
        <v>202</v>
      </c>
      <c r="E8258" s="10" t="s">
        <v>1014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202</v>
      </c>
      <c r="E8259" s="10" t="s">
        <v>368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174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926</v>
      </c>
      <c r="D8261" s="10" t="s">
        <v>58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926</v>
      </c>
      <c r="D8262" s="10" t="s">
        <v>58</v>
      </c>
      <c r="E8262" s="10" t="s">
        <v>935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372</v>
      </c>
      <c r="E8263" s="10" t="s">
        <v>1193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350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44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172</v>
      </c>
      <c r="D8266" s="10" t="s">
        <v>295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60</v>
      </c>
      <c r="E8267" s="10" t="s">
        <v>350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604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172</v>
      </c>
      <c r="D8269" s="10" t="s">
        <v>296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63</v>
      </c>
      <c r="E8270" s="10" t="s">
        <v>993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70</v>
      </c>
      <c r="D8271" s="10" t="s">
        <v>37</v>
      </c>
      <c r="E8271" s="10" t="s">
        <v>273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72</v>
      </c>
      <c r="D8272" s="10" t="s">
        <v>40</v>
      </c>
      <c r="E8272" s="10" t="s">
        <v>269</v>
      </c>
      <c r="F8272" s="10" t="s">
        <v>764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72</v>
      </c>
      <c r="D8273" s="10" t="s">
        <v>126</v>
      </c>
      <c r="E8273" s="10" t="s">
        <v>979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407</v>
      </c>
      <c r="E8274" s="10" t="s">
        <v>1188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72</v>
      </c>
      <c r="D8275" s="10" t="s">
        <v>202</v>
      </c>
      <c r="E8275" s="10" t="s">
        <v>1014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202</v>
      </c>
      <c r="E8276" s="10" t="s">
        <v>368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604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513</v>
      </c>
      <c r="E8278" s="10" t="s">
        <v>993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63</v>
      </c>
      <c r="E8279" s="10" t="s">
        <v>993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60</v>
      </c>
      <c r="E8280" s="10" t="s">
        <v>350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174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372</v>
      </c>
      <c r="E8282" s="10" t="s">
        <v>211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72</v>
      </c>
      <c r="D8283" s="10" t="s">
        <v>40</v>
      </c>
      <c r="E8283" s="10" t="s">
        <v>716</v>
      </c>
      <c r="F8283" s="10" t="s">
        <v>764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926</v>
      </c>
      <c r="D8284" s="10" t="s">
        <v>171</v>
      </c>
      <c r="E8284" s="10" t="s">
        <v>732</v>
      </c>
      <c r="F8284" s="10" t="s">
        <v>1178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926</v>
      </c>
      <c r="D8285" s="10" t="s">
        <v>171</v>
      </c>
      <c r="E8285" s="10" t="s">
        <v>1194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926</v>
      </c>
      <c r="D8286" s="10" t="s">
        <v>171</v>
      </c>
      <c r="E8286" s="10" t="s">
        <v>758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1195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1206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72</v>
      </c>
      <c r="D8289" s="10" t="s">
        <v>126</v>
      </c>
      <c r="E8289" s="10" t="s">
        <v>979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72</v>
      </c>
      <c r="D8290" s="10" t="s">
        <v>202</v>
      </c>
      <c r="E8290" s="10" t="s">
        <v>1014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202</v>
      </c>
      <c r="E8291" s="10" t="s">
        <v>368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174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350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44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172</v>
      </c>
      <c r="D8295" s="10" t="s">
        <v>295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376</v>
      </c>
      <c r="D8296" s="10" t="s">
        <v>377</v>
      </c>
      <c r="E8296" s="10" t="s">
        <v>1197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60</v>
      </c>
      <c r="E8297" s="10" t="s">
        <v>1198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513</v>
      </c>
      <c r="E8298" s="10" t="s">
        <v>993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63</v>
      </c>
      <c r="E8299" s="10" t="s">
        <v>993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72</v>
      </c>
      <c r="D8300" s="10" t="s">
        <v>40</v>
      </c>
      <c r="E8300" s="10" t="s">
        <v>716</v>
      </c>
      <c r="F8300" s="10" t="s">
        <v>764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274</v>
      </c>
      <c r="E8301" s="10" t="s">
        <v>1191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915</v>
      </c>
      <c r="E8302" s="10" t="s">
        <v>176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60</v>
      </c>
      <c r="E8303" s="10" t="s">
        <v>350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72</v>
      </c>
      <c r="D8304" s="10" t="s">
        <v>126</v>
      </c>
      <c r="E8304" s="10" t="s">
        <v>979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926</v>
      </c>
      <c r="D8305" s="10" t="s">
        <v>45</v>
      </c>
      <c r="E8305" s="10" t="s">
        <v>197</v>
      </c>
      <c r="F8305" s="10" t="s">
        <v>1171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72</v>
      </c>
      <c r="D8306" s="10" t="s">
        <v>40</v>
      </c>
      <c r="E8306" s="10" t="s">
        <v>716</v>
      </c>
      <c r="F8306" s="10" t="s">
        <v>764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72</v>
      </c>
      <c r="D8307" s="10" t="s">
        <v>202</v>
      </c>
      <c r="E8307" s="10" t="s">
        <v>1014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202</v>
      </c>
      <c r="E8308" s="10" t="s">
        <v>368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873</v>
      </c>
      <c r="E8309" s="10" t="s">
        <v>1182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604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873</v>
      </c>
      <c r="E8311" s="10" t="s">
        <v>1199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372</v>
      </c>
      <c r="E8312" s="10" t="s">
        <v>1200</v>
      </c>
      <c r="F8312" s="10" t="s">
        <v>47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372</v>
      </c>
      <c r="E8313" s="10" t="s">
        <v>193</v>
      </c>
      <c r="F8313" s="10" t="s">
        <v>47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372</v>
      </c>
      <c r="E8314" s="10" t="s">
        <v>1201</v>
      </c>
      <c r="F8314" s="10" t="s">
        <v>47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64</v>
      </c>
      <c r="E8315" s="10" t="s">
        <v>424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407</v>
      </c>
      <c r="E8316" s="10" t="s">
        <v>1188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513</v>
      </c>
      <c r="E8317" s="10" t="s">
        <v>993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174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192</v>
      </c>
      <c r="E8319" s="10" t="s">
        <v>193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915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60</v>
      </c>
      <c r="E8321" s="10" t="s">
        <v>350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172</v>
      </c>
      <c r="D8322" s="10" t="s">
        <v>296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513</v>
      </c>
      <c r="E8323" s="10" t="s">
        <v>993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1206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926</v>
      </c>
      <c r="D8325" s="10" t="s">
        <v>45</v>
      </c>
      <c r="E8325" s="10" t="s">
        <v>1202</v>
      </c>
      <c r="F8325" s="10" t="s">
        <v>1071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72</v>
      </c>
      <c r="D8326" s="10" t="s">
        <v>126</v>
      </c>
      <c r="E8326" s="10" t="s">
        <v>979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72</v>
      </c>
      <c r="D8327" s="10" t="s">
        <v>202</v>
      </c>
      <c r="E8327" s="10" t="s">
        <v>1014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202</v>
      </c>
      <c r="E8328" s="10" t="s">
        <v>368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72</v>
      </c>
      <c r="D8329" s="10" t="s">
        <v>1028</v>
      </c>
      <c r="E8329" s="10" t="s">
        <v>269</v>
      </c>
      <c r="F8329" s="10" t="s">
        <v>388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64</v>
      </c>
      <c r="E8330" s="10" t="s">
        <v>205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407</v>
      </c>
      <c r="E8331" s="10" t="s">
        <v>1188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72</v>
      </c>
      <c r="D8332" s="10" t="s">
        <v>40</v>
      </c>
      <c r="E8332" s="10" t="s">
        <v>716</v>
      </c>
      <c r="F8332" s="10" t="s">
        <v>764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64</v>
      </c>
      <c r="E8333" s="10" t="s">
        <v>206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350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44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172</v>
      </c>
      <c r="D8336" s="10" t="s">
        <v>295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60</v>
      </c>
      <c r="E8337" s="10" t="s">
        <v>350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174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60</v>
      </c>
      <c r="E8339" s="10" t="s">
        <v>890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513</v>
      </c>
      <c r="E8340" s="10" t="s">
        <v>993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63</v>
      </c>
      <c r="E8341" s="10" t="s">
        <v>993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915</v>
      </c>
      <c r="E8342" s="10" t="s">
        <v>176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72</v>
      </c>
      <c r="D8343" s="10" t="s">
        <v>126</v>
      </c>
      <c r="E8343" s="10" t="s">
        <v>1093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72</v>
      </c>
      <c r="D8344" s="10" t="s">
        <v>40</v>
      </c>
      <c r="E8344" s="10" t="s">
        <v>1093</v>
      </c>
      <c r="F8344" s="10" t="s">
        <v>764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72</v>
      </c>
      <c r="D8345" s="10" t="s">
        <v>40</v>
      </c>
      <c r="E8345" s="10" t="s">
        <v>1093</v>
      </c>
      <c r="F8345" s="10" t="s">
        <v>1203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72</v>
      </c>
      <c r="D8346" s="10" t="s">
        <v>40</v>
      </c>
      <c r="E8346" s="10" t="s">
        <v>1093</v>
      </c>
      <c r="F8346" s="10" t="s">
        <v>902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926</v>
      </c>
      <c r="D8347" s="10" t="s">
        <v>45</v>
      </c>
      <c r="E8347" s="10" t="s">
        <v>1202</v>
      </c>
      <c r="F8347" s="10" t="s">
        <v>1071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1206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64</v>
      </c>
      <c r="E8349" s="10" t="s">
        <v>424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72</v>
      </c>
      <c r="D8350" s="10" t="s">
        <v>126</v>
      </c>
      <c r="E8350" s="10" t="s">
        <v>979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72</v>
      </c>
      <c r="D8351" s="10" t="s">
        <v>202</v>
      </c>
      <c r="E8351" s="10" t="s">
        <v>1014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202</v>
      </c>
      <c r="E8352" s="10" t="s">
        <v>368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72</v>
      </c>
      <c r="D8353" s="10" t="s">
        <v>40</v>
      </c>
      <c r="E8353" s="10" t="s">
        <v>716</v>
      </c>
      <c r="F8353" s="10" t="s">
        <v>764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926</v>
      </c>
      <c r="D8354" s="10" t="s">
        <v>45</v>
      </c>
      <c r="E8354" s="10" t="s">
        <v>1202</v>
      </c>
      <c r="F8354" s="10" t="s">
        <v>1071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174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372</v>
      </c>
      <c r="E8356" s="10" t="s">
        <v>1204</v>
      </c>
      <c r="F8356" s="10" t="s">
        <v>47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172</v>
      </c>
      <c r="D8357" s="10" t="s">
        <v>74</v>
      </c>
      <c r="E8357" s="10" t="s">
        <v>322</v>
      </c>
      <c r="F8357" s="10" t="s">
        <v>47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60</v>
      </c>
      <c r="E8358" s="10" t="s">
        <v>350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604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172</v>
      </c>
      <c r="D8360" s="10" t="s">
        <v>296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63</v>
      </c>
      <c r="E8361" s="10" t="s">
        <v>993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70</v>
      </c>
      <c r="D8362" s="10" t="s">
        <v>582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513</v>
      </c>
      <c r="E8363" s="10" t="s">
        <v>993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915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192</v>
      </c>
      <c r="E8365" s="10" t="s">
        <v>211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926</v>
      </c>
      <c r="D8366" s="10" t="s">
        <v>470</v>
      </c>
      <c r="E8366" s="10" t="s">
        <v>935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72</v>
      </c>
      <c r="D8367" s="10" t="s">
        <v>126</v>
      </c>
      <c r="E8367" s="10" t="s">
        <v>979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72</v>
      </c>
      <c r="D8368" s="10" t="s">
        <v>202</v>
      </c>
      <c r="E8368" s="10" t="s">
        <v>1014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202</v>
      </c>
      <c r="E8369" s="10" t="s">
        <v>368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72</v>
      </c>
      <c r="D8370" s="10" t="s">
        <v>40</v>
      </c>
      <c r="E8370" s="10" t="s">
        <v>716</v>
      </c>
      <c r="F8370" s="10" t="s">
        <v>764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174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60</v>
      </c>
      <c r="E8372" s="10" t="s">
        <v>350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64</v>
      </c>
      <c r="E8373" s="10" t="s">
        <v>424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513</v>
      </c>
      <c r="E8374" s="10" t="s">
        <v>993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63</v>
      </c>
      <c r="E8375" s="10" t="s">
        <v>993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915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716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172</v>
      </c>
      <c r="D8378" s="10" t="s">
        <v>296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372</v>
      </c>
      <c r="E8379" s="10" t="s">
        <v>1200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1206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60</v>
      </c>
      <c r="E8382" s="10" t="s">
        <v>890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72</v>
      </c>
      <c r="D8383" s="10" t="s">
        <v>202</v>
      </c>
      <c r="E8383" s="10" t="s">
        <v>1093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72</v>
      </c>
      <c r="D8384" s="10" t="s">
        <v>40</v>
      </c>
      <c r="E8384" s="10" t="s">
        <v>1093</v>
      </c>
      <c r="F8384" s="10" t="s">
        <v>764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72</v>
      </c>
      <c r="D8385" s="10" t="s">
        <v>40</v>
      </c>
      <c r="E8385" s="10" t="s">
        <v>1093</v>
      </c>
      <c r="F8385" s="10" t="s">
        <v>902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72</v>
      </c>
      <c r="D8386" s="10" t="s">
        <v>40</v>
      </c>
      <c r="E8386" s="10" t="s">
        <v>1093</v>
      </c>
      <c r="F8386" s="10" t="s">
        <v>1203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926</v>
      </c>
      <c r="D8387" s="10" t="s">
        <v>45</v>
      </c>
      <c r="E8387" s="10" t="s">
        <v>1202</v>
      </c>
      <c r="F8387" s="10" t="s">
        <v>1071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72</v>
      </c>
      <c r="D8388" s="10" t="s">
        <v>126</v>
      </c>
      <c r="E8388" s="10" t="s">
        <v>979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407</v>
      </c>
      <c r="E8389" s="10" t="s">
        <v>1188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72</v>
      </c>
      <c r="D8390" s="10" t="s">
        <v>202</v>
      </c>
      <c r="E8390" s="10" t="s">
        <v>1014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202</v>
      </c>
      <c r="E8391" s="10" t="s">
        <v>368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72</v>
      </c>
      <c r="D8392" s="10" t="s">
        <v>40</v>
      </c>
      <c r="E8392" s="10" t="s">
        <v>716</v>
      </c>
      <c r="F8392" s="10" t="s">
        <v>764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174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1206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60</v>
      </c>
      <c r="E8395" s="10" t="s">
        <v>890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60</v>
      </c>
      <c r="E8396" s="10" t="s">
        <v>350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604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350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44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172</v>
      </c>
      <c r="D8400" s="10" t="s">
        <v>295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63</v>
      </c>
      <c r="E8401" s="10" t="s">
        <v>993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513</v>
      </c>
      <c r="E8402" s="10" t="s">
        <v>993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72</v>
      </c>
      <c r="D8403" s="10" t="s">
        <v>40</v>
      </c>
      <c r="E8403" s="10" t="s">
        <v>1093</v>
      </c>
      <c r="F8403" s="10" t="s">
        <v>1203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72</v>
      </c>
      <c r="D8404" s="10" t="s">
        <v>126</v>
      </c>
      <c r="E8404" s="10" t="s">
        <v>979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72</v>
      </c>
      <c r="D8405" s="10" t="s">
        <v>202</v>
      </c>
      <c r="E8405" s="10" t="s">
        <v>1014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202</v>
      </c>
      <c r="E8406" s="10" t="s">
        <v>368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174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60</v>
      </c>
      <c r="E8408" s="10" t="s">
        <v>890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64</v>
      </c>
      <c r="E8409" s="10" t="s">
        <v>424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604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372</v>
      </c>
      <c r="E8412" s="10" t="s">
        <v>1138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372</v>
      </c>
      <c r="E8413" s="10" t="s">
        <v>193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60</v>
      </c>
      <c r="E8414" s="10" t="s">
        <v>350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513</v>
      </c>
      <c r="E8415" s="10" t="s">
        <v>993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63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926</v>
      </c>
      <c r="D8417" s="10" t="s">
        <v>470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72</v>
      </c>
      <c r="D8418" s="10" t="s">
        <v>40</v>
      </c>
      <c r="E8418" s="10" t="s">
        <v>269</v>
      </c>
      <c r="F8418" s="10" t="s">
        <v>764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926</v>
      </c>
      <c r="D8419" s="10" t="s">
        <v>45</v>
      </c>
      <c r="E8419" s="10" t="s">
        <v>197</v>
      </c>
      <c r="F8419" s="10" t="s">
        <v>912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72</v>
      </c>
      <c r="D8420" s="10" t="s">
        <v>126</v>
      </c>
      <c r="E8420" s="10" t="s">
        <v>979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64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72</v>
      </c>
      <c r="D8422" s="10" t="s">
        <v>202</v>
      </c>
      <c r="E8422" s="10" t="s">
        <v>1014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202</v>
      </c>
      <c r="E8423" s="10" t="s">
        <v>368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174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372</v>
      </c>
      <c r="E8425" s="10" t="s">
        <v>1148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192</v>
      </c>
      <c r="E8426" s="10" t="s">
        <v>1148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64</v>
      </c>
      <c r="E8427" s="10" t="s">
        <v>424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604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926</v>
      </c>
      <c r="D8429" s="10" t="s">
        <v>470</v>
      </c>
      <c r="E8429" s="10" t="s">
        <v>935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</v>
      </c>
      <c r="E8430" s="10" t="s">
        <v>350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60</v>
      </c>
      <c r="E8431" s="10" t="s">
        <v>890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350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44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172</v>
      </c>
      <c r="D8434" s="10" t="s">
        <v>295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60</v>
      </c>
      <c r="E8435" s="10" t="s">
        <v>580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513</v>
      </c>
      <c r="E8436" s="10" t="s">
        <v>993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926</v>
      </c>
      <c r="D8437" s="10" t="s">
        <v>58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926</v>
      </c>
      <c r="D8438" s="10" t="s">
        <v>58</v>
      </c>
      <c r="E8438" s="10" t="s">
        <v>935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172</v>
      </c>
      <c r="D8439" s="10" t="s">
        <v>296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63</v>
      </c>
      <c r="E8440" s="10" t="s">
        <v>993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70</v>
      </c>
      <c r="D8441" s="10" t="s">
        <v>37</v>
      </c>
      <c r="E8441" s="10" t="s">
        <v>1138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915</v>
      </c>
      <c r="E8442" s="10" t="s">
        <v>176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72</v>
      </c>
      <c r="D8443" s="10" t="s">
        <v>1028</v>
      </c>
      <c r="E8443" s="10" t="s">
        <v>269</v>
      </c>
      <c r="F8443" s="10" t="s">
        <v>388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72</v>
      </c>
      <c r="D8444" s="10" t="s">
        <v>126</v>
      </c>
      <c r="E8444" s="10" t="s">
        <v>979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72</v>
      </c>
      <c r="D8445" s="10" t="s">
        <v>1028</v>
      </c>
      <c r="E8445" s="10" t="s">
        <v>269</v>
      </c>
      <c r="F8445" s="10" t="s">
        <v>388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64</v>
      </c>
      <c r="E8446" s="10" t="s">
        <v>205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407</v>
      </c>
      <c r="E8447" s="10" t="s">
        <v>1188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873</v>
      </c>
      <c r="E8448" s="10" t="s">
        <v>1199</v>
      </c>
      <c r="F8448" s="10" t="s">
        <v>388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64</v>
      </c>
      <c r="E8449" s="10" t="s">
        <v>206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64</v>
      </c>
      <c r="E8450" s="10" t="s">
        <v>424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513</v>
      </c>
      <c r="E8451" s="10" t="s">
        <v>993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926</v>
      </c>
      <c r="D8452" s="10" t="s">
        <v>45</v>
      </c>
      <c r="E8452" s="10" t="s">
        <v>1202</v>
      </c>
      <c r="F8452" s="10" t="s">
        <v>1071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72</v>
      </c>
      <c r="D8453" s="10" t="s">
        <v>202</v>
      </c>
      <c r="E8453" s="10" t="s">
        <v>1014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202</v>
      </c>
      <c r="E8454" s="10" t="s">
        <v>368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407</v>
      </c>
      <c r="E8455" s="10" t="s">
        <v>1188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174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915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63</v>
      </c>
      <c r="E8458" s="10" t="s">
        <v>716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407</v>
      </c>
      <c r="E8459" s="10" t="s">
        <v>1188</v>
      </c>
      <c r="F8459" s="10" t="s">
        <v>343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604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60</v>
      </c>
      <c r="E8461" s="10" t="s">
        <v>350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64</v>
      </c>
      <c r="E8462" s="10" t="s">
        <v>424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70</v>
      </c>
      <c r="D8463" s="10" t="s">
        <v>37</v>
      </c>
      <c r="E8463" s="10" t="s">
        <v>1138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126</v>
      </c>
      <c r="E8464" s="10" t="s">
        <v>197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72</v>
      </c>
      <c r="D8465" s="10" t="s">
        <v>40</v>
      </c>
      <c r="E8465" s="10" t="s">
        <v>716</v>
      </c>
      <c r="F8465" s="10" t="s">
        <v>764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926</v>
      </c>
      <c r="D8466" s="10" t="s">
        <v>45</v>
      </c>
      <c r="E8466" s="10" t="s">
        <v>197</v>
      </c>
      <c r="F8466" s="10" t="s">
        <v>1071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72</v>
      </c>
      <c r="D8467" s="10" t="s">
        <v>126</v>
      </c>
      <c r="E8467" s="10" t="s">
        <v>979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72</v>
      </c>
      <c r="D8468" s="10" t="s">
        <v>202</v>
      </c>
      <c r="E8468" s="10" t="s">
        <v>1014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202</v>
      </c>
      <c r="E8469" s="10" t="s">
        <v>368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72</v>
      </c>
      <c r="D8470" s="10" t="s">
        <v>40</v>
      </c>
      <c r="E8470" s="10" t="s">
        <v>716</v>
      </c>
      <c r="F8470" s="10" t="s">
        <v>764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174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372</v>
      </c>
      <c r="E8472" s="10" t="s">
        <v>379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407</v>
      </c>
      <c r="E8473" s="10" t="s">
        <v>1188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60</v>
      </c>
      <c r="E8474" s="10" t="s">
        <v>350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350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44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172</v>
      </c>
      <c r="D8477" s="10" t="s">
        <v>295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64</v>
      </c>
      <c r="E8478" s="10" t="s">
        <v>1072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604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172</v>
      </c>
      <c r="D8480" s="10" t="s">
        <v>296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513</v>
      </c>
      <c r="E8481" s="10" t="s">
        <v>993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63</v>
      </c>
      <c r="E8482" s="10" t="s">
        <v>993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915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63</v>
      </c>
      <c r="E8484" s="10" t="s">
        <v>716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60</v>
      </c>
      <c r="E8485" s="10" t="s">
        <v>890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926</v>
      </c>
      <c r="D8487" s="10" t="s">
        <v>45</v>
      </c>
      <c r="E8487" s="10" t="s">
        <v>1202</v>
      </c>
      <c r="F8487" s="10" t="s">
        <v>1205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72</v>
      </c>
      <c r="D8488" s="10" t="s">
        <v>126</v>
      </c>
      <c r="E8488" s="10" t="s">
        <v>979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72</v>
      </c>
      <c r="D8489" s="10" t="s">
        <v>202</v>
      </c>
      <c r="E8489" s="10" t="s">
        <v>1014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202</v>
      </c>
      <c r="E8490" s="10" t="s">
        <v>368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72</v>
      </c>
      <c r="D8491" s="10" t="s">
        <v>40</v>
      </c>
      <c r="E8491" s="10" t="s">
        <v>716</v>
      </c>
      <c r="F8491" s="10" t="s">
        <v>764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174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513</v>
      </c>
      <c r="E8493" s="10" t="s">
        <v>993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407</v>
      </c>
      <c r="E8494" s="10" t="s">
        <v>1188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172</v>
      </c>
      <c r="D8495" s="10" t="s">
        <v>74</v>
      </c>
      <c r="E8495" s="10" t="s">
        <v>484</v>
      </c>
      <c r="F8495" s="10" t="s">
        <v>47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604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192</v>
      </c>
      <c r="E8497" s="10" t="s">
        <v>354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64</v>
      </c>
      <c r="E8498" s="10" t="s">
        <v>592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60</v>
      </c>
      <c r="E8499" s="10" t="s">
        <v>350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60</v>
      </c>
      <c r="E8500" s="10" t="s">
        <v>890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926</v>
      </c>
      <c r="D8501" s="10" t="s">
        <v>171</v>
      </c>
      <c r="E8501" s="10" t="s">
        <v>1194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63</v>
      </c>
      <c r="E8502" s="10" t="s">
        <v>993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172</v>
      </c>
      <c r="D8503" s="10" t="s">
        <v>296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63</v>
      </c>
      <c r="E8504" s="10" t="s">
        <v>716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915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70</v>
      </c>
      <c r="D8506" s="10" t="s">
        <v>37</v>
      </c>
      <c r="E8506" s="10" t="s">
        <v>481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192</v>
      </c>
      <c r="E8507" s="10" t="s">
        <v>193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1206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1206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72</v>
      </c>
      <c r="D8510" s="10" t="s">
        <v>126</v>
      </c>
      <c r="E8510" s="10" t="s">
        <v>979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72</v>
      </c>
      <c r="D8511" s="10" t="s">
        <v>202</v>
      </c>
      <c r="E8511" s="10" t="s">
        <v>1014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202</v>
      </c>
      <c r="E8512" s="10" t="s">
        <v>368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72</v>
      </c>
      <c r="D8513" s="10" t="s">
        <v>40</v>
      </c>
      <c r="E8513" s="10" t="s">
        <v>716</v>
      </c>
      <c r="F8513" s="10" t="s">
        <v>764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926</v>
      </c>
      <c r="D8514" s="10" t="s">
        <v>45</v>
      </c>
      <c r="E8514" s="10" t="s">
        <v>1202</v>
      </c>
      <c r="F8514" s="10" t="s">
        <v>1071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926</v>
      </c>
      <c r="D8515" s="10" t="s">
        <v>45</v>
      </c>
      <c r="E8515" s="10" t="s">
        <v>1202</v>
      </c>
      <c r="F8515" s="10" t="s">
        <v>1171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174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64</v>
      </c>
      <c r="E8517" s="10" t="s">
        <v>1014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350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44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172</v>
      </c>
      <c r="D8520" s="10" t="s">
        <v>296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172</v>
      </c>
      <c r="D8521" s="10" t="s">
        <v>295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915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513</v>
      </c>
      <c r="E8523" s="10" t="s">
        <v>993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63</v>
      </c>
      <c r="E8524" s="10" t="s">
        <v>993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926</v>
      </c>
      <c r="D8525" s="10" t="s">
        <v>441</v>
      </c>
      <c r="E8525" s="10" t="s">
        <v>1202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1206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63</v>
      </c>
      <c r="E8527" s="10" t="s">
        <v>716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926</v>
      </c>
      <c r="D8528" s="10" t="s">
        <v>58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926</v>
      </c>
      <c r="D8529" s="10" t="s">
        <v>58</v>
      </c>
      <c r="E8529" s="10" t="s">
        <v>935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1206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72</v>
      </c>
      <c r="D8531" s="10" t="s">
        <v>126</v>
      </c>
      <c r="E8531" s="10" t="s">
        <v>979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72</v>
      </c>
      <c r="D8532" s="10" t="s">
        <v>202</v>
      </c>
      <c r="E8532" s="10" t="s">
        <v>1014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202</v>
      </c>
      <c r="E8533" s="10" t="s">
        <v>368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72</v>
      </c>
      <c r="D8534" s="10" t="s">
        <v>40</v>
      </c>
      <c r="E8534" s="10" t="s">
        <v>716</v>
      </c>
      <c r="F8534" s="10" t="s">
        <v>764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926</v>
      </c>
      <c r="D8535" s="10" t="s">
        <v>45</v>
      </c>
      <c r="E8535" s="10" t="s">
        <v>1202</v>
      </c>
      <c r="F8535" s="10" t="s">
        <v>1071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926</v>
      </c>
      <c r="D8536" s="10" t="s">
        <v>45</v>
      </c>
      <c r="E8536" s="10" t="s">
        <v>1202</v>
      </c>
      <c r="F8536" s="10" t="s">
        <v>1171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174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372</v>
      </c>
      <c r="E8538" s="10" t="s">
        <v>1147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513</v>
      </c>
      <c r="E8539" s="10" t="s">
        <v>993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60</v>
      </c>
      <c r="E8540" s="10" t="s">
        <v>350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604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915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1207</v>
      </c>
      <c r="E8544" s="10" t="s">
        <v>592</v>
      </c>
      <c r="F8544" s="10" t="s">
        <v>1099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172</v>
      </c>
      <c r="D8545" s="10" t="s">
        <v>296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926</v>
      </c>
      <c r="D8546" s="10" t="s">
        <v>171</v>
      </c>
      <c r="E8546" s="10" t="s">
        <v>732</v>
      </c>
      <c r="F8546" s="10" t="s">
        <v>1178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926</v>
      </c>
      <c r="D8547" s="10" t="s">
        <v>171</v>
      </c>
      <c r="E8547" s="10" t="s">
        <v>732</v>
      </c>
      <c r="F8547" s="10" t="s">
        <v>1178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926</v>
      </c>
      <c r="D8548" s="10" t="s">
        <v>171</v>
      </c>
      <c r="E8548" s="10" t="s">
        <v>1194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350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44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172</v>
      </c>
      <c r="D8551" s="10" t="s">
        <v>295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72</v>
      </c>
      <c r="D8552" s="10" t="s">
        <v>126</v>
      </c>
      <c r="E8552" s="10" t="s">
        <v>979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407</v>
      </c>
      <c r="E8553" s="10" t="s">
        <v>1188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72</v>
      </c>
      <c r="D8554" s="10" t="s">
        <v>202</v>
      </c>
      <c r="E8554" s="10" t="s">
        <v>1014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202</v>
      </c>
      <c r="E8555" s="10" t="s">
        <v>368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72</v>
      </c>
      <c r="D8556" s="10" t="s">
        <v>40</v>
      </c>
      <c r="E8556" s="10" t="s">
        <v>716</v>
      </c>
      <c r="F8556" s="10" t="s">
        <v>764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174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915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64</v>
      </c>
      <c r="E8559" s="10" t="s">
        <v>592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60</v>
      </c>
      <c r="E8560" s="10" t="s">
        <v>350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604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513</v>
      </c>
      <c r="E8562" s="10" t="s">
        <v>993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192</v>
      </c>
      <c r="E8563" s="10" t="s">
        <v>826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172</v>
      </c>
      <c r="D8564" s="10" t="s">
        <v>296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302</v>
      </c>
      <c r="D8565" s="10" t="s">
        <v>274</v>
      </c>
      <c r="E8565" s="10" t="s">
        <v>1093</v>
      </c>
      <c r="F8565" s="10" t="s">
        <v>1187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926</v>
      </c>
      <c r="D8566" s="10" t="s">
        <v>45</v>
      </c>
      <c r="E8566" s="10" t="s">
        <v>1202</v>
      </c>
      <c r="F8566" s="10" t="s">
        <v>1071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926</v>
      </c>
      <c r="D8567" s="10" t="s">
        <v>45</v>
      </c>
      <c r="E8567" s="10" t="s">
        <v>1202</v>
      </c>
      <c r="F8567" s="10" t="s">
        <v>1171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926</v>
      </c>
      <c r="D8568" s="10" t="s">
        <v>470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216</v>
      </c>
      <c r="E8569" s="10" t="s">
        <v>1191</v>
      </c>
      <c r="F8569" s="10" t="s">
        <v>467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72</v>
      </c>
      <c r="D8570" s="10" t="s">
        <v>126</v>
      </c>
      <c r="E8570" s="10" t="s">
        <v>979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64</v>
      </c>
      <c r="E8571" s="10" t="s">
        <v>639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72</v>
      </c>
      <c r="D8572" s="10" t="s">
        <v>202</v>
      </c>
      <c r="E8572" s="10" t="s">
        <v>1014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202</v>
      </c>
      <c r="E8573" s="10" t="s">
        <v>368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72</v>
      </c>
      <c r="D8574" s="10" t="s">
        <v>40</v>
      </c>
      <c r="E8574" s="10" t="s">
        <v>716</v>
      </c>
      <c r="F8574" s="10" t="s">
        <v>764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63</v>
      </c>
      <c r="E8575" s="10" t="s">
        <v>993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915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716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513</v>
      </c>
      <c r="E8578" s="10" t="s">
        <v>993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174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192</v>
      </c>
      <c r="E8580" s="10" t="s">
        <v>826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1041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60</v>
      </c>
      <c r="E8582" s="10" t="s">
        <v>350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604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350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44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172</v>
      </c>
      <c r="D8586" s="10" t="s">
        <v>295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60</v>
      </c>
      <c r="E8587" s="10" t="s">
        <v>890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172</v>
      </c>
      <c r="D8588" s="10" t="s">
        <v>296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172</v>
      </c>
      <c r="D8589" s="10" t="s">
        <v>74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216</v>
      </c>
      <c r="E8590" s="10" t="s">
        <v>1191</v>
      </c>
      <c r="F8590" s="10" t="s">
        <v>1000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926</v>
      </c>
      <c r="D8591" s="10" t="s">
        <v>45</v>
      </c>
      <c r="E8591" s="10" t="s">
        <v>1202</v>
      </c>
      <c r="F8591" s="10" t="s">
        <v>1071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72</v>
      </c>
      <c r="D8592" s="10" t="s">
        <v>126</v>
      </c>
      <c r="E8592" s="10" t="s">
        <v>979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72</v>
      </c>
      <c r="D8593" s="10" t="s">
        <v>40</v>
      </c>
      <c r="E8593" s="10" t="s">
        <v>716</v>
      </c>
      <c r="F8593" s="10" t="s">
        <v>764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64</v>
      </c>
      <c r="E8594" s="10" t="s">
        <v>1024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72</v>
      </c>
      <c r="D8595" s="10" t="s">
        <v>202</v>
      </c>
      <c r="E8595" s="10" t="s">
        <v>1014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202</v>
      </c>
      <c r="E8596" s="10" t="s">
        <v>368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174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172</v>
      </c>
      <c r="D8599" s="10" t="s">
        <v>74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60</v>
      </c>
      <c r="E8600" s="10" t="s">
        <v>350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604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60</v>
      </c>
      <c r="E8602" s="10" t="s">
        <v>890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172</v>
      </c>
      <c r="D8603" s="10" t="s">
        <v>296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407</v>
      </c>
      <c r="E8604" s="10" t="s">
        <v>1188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926</v>
      </c>
      <c r="D8605" s="10" t="s">
        <v>45</v>
      </c>
      <c r="E8605" s="10" t="s">
        <v>1202</v>
      </c>
      <c r="F8605" s="10" t="s">
        <v>1071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72</v>
      </c>
      <c r="D8606" s="10" t="s">
        <v>126</v>
      </c>
      <c r="E8606" s="10" t="s">
        <v>979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72</v>
      </c>
      <c r="D8607" s="10" t="s">
        <v>202</v>
      </c>
      <c r="E8607" s="10" t="s">
        <v>1014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202</v>
      </c>
      <c r="E8608" s="10" t="s">
        <v>368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72</v>
      </c>
      <c r="D8609" s="10" t="s">
        <v>1028</v>
      </c>
      <c r="E8609" s="10" t="s">
        <v>269</v>
      </c>
      <c r="F8609" s="10" t="s">
        <v>388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64</v>
      </c>
      <c r="E8610" s="10" t="s">
        <v>205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407</v>
      </c>
      <c r="E8611" s="10" t="s">
        <v>1188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172</v>
      </c>
      <c r="D8612" s="10" t="s">
        <v>296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915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372</v>
      </c>
      <c r="E8614" s="10" t="s">
        <v>354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64</v>
      </c>
      <c r="E8615" s="10" t="s">
        <v>206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174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604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513</v>
      </c>
      <c r="E8618" s="10" t="s">
        <v>279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64</v>
      </c>
      <c r="E8619" s="10" t="s">
        <v>639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63</v>
      </c>
      <c r="E8620" s="10" t="s">
        <v>993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63</v>
      </c>
      <c r="E8621" s="10" t="s">
        <v>716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119</v>
      </c>
      <c r="F8622" s="10" t="s">
        <v>1058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60</v>
      </c>
      <c r="E8623" s="10" t="s">
        <v>890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350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44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172</v>
      </c>
      <c r="D8626" s="10" t="s">
        <v>295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216</v>
      </c>
      <c r="E8627" s="10" t="s">
        <v>1191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216</v>
      </c>
      <c r="E8628" s="10" t="s">
        <v>1191</v>
      </c>
      <c r="F8628" s="10" t="s">
        <v>217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216</v>
      </c>
      <c r="E8629" s="10" t="s">
        <v>1191</v>
      </c>
      <c r="F8629" s="10" t="s">
        <v>148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72</v>
      </c>
      <c r="D8630" s="10" t="s">
        <v>126</v>
      </c>
      <c r="E8630" s="10" t="s">
        <v>979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72</v>
      </c>
      <c r="D8631" s="10" t="s">
        <v>202</v>
      </c>
      <c r="E8631" s="10" t="s">
        <v>1014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202</v>
      </c>
      <c r="E8632" s="10" t="s">
        <v>368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174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926</v>
      </c>
      <c r="D8634" s="10" t="s">
        <v>470</v>
      </c>
      <c r="E8634" s="10" t="s">
        <v>935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1206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60</v>
      </c>
      <c r="E8636" s="10" t="s">
        <v>350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604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407</v>
      </c>
      <c r="E8638" s="10" t="s">
        <v>1188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172</v>
      </c>
      <c r="D8639" s="10" t="s">
        <v>296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172</v>
      </c>
      <c r="D8640" s="10" t="s">
        <v>74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372</v>
      </c>
      <c r="E8641" s="10" t="s">
        <v>1496</v>
      </c>
      <c r="F8641" s="10" t="s">
        <v>47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63</v>
      </c>
      <c r="E8642" s="10" t="s">
        <v>993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1497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60</v>
      </c>
      <c r="E8644" s="10" t="s">
        <v>890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72</v>
      </c>
      <c r="D8645" s="10" t="s">
        <v>40</v>
      </c>
      <c r="E8645" s="10" t="s">
        <v>1093</v>
      </c>
      <c r="F8645" s="10" t="s">
        <v>764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72</v>
      </c>
      <c r="D8646" s="10" t="s">
        <v>40</v>
      </c>
      <c r="E8646" s="10" t="s">
        <v>1093</v>
      </c>
      <c r="F8646" s="10" t="s">
        <v>1203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926</v>
      </c>
      <c r="D8647" s="10" t="s">
        <v>45</v>
      </c>
      <c r="E8647" s="10" t="s">
        <v>1202</v>
      </c>
      <c r="F8647" s="10" t="s">
        <v>1071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302</v>
      </c>
      <c r="D8648" s="10" t="s">
        <v>274</v>
      </c>
      <c r="E8648" s="10" t="s">
        <v>1093</v>
      </c>
      <c r="F8648" s="10" t="s">
        <v>1187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72</v>
      </c>
      <c r="D8649" s="10" t="s">
        <v>126</v>
      </c>
      <c r="E8649" s="10" t="s">
        <v>979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350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44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172</v>
      </c>
      <c r="D8652" s="10" t="s">
        <v>295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60</v>
      </c>
      <c r="E8653" s="10" t="s">
        <v>890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174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604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60</v>
      </c>
      <c r="E8656" s="10" t="s">
        <v>350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926</v>
      </c>
      <c r="D8658" s="10" t="s">
        <v>45</v>
      </c>
      <c r="E8658" s="10" t="s">
        <v>197</v>
      </c>
      <c r="F8658" s="10" t="s">
        <v>1071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72</v>
      </c>
      <c r="D8659" s="10" t="s">
        <v>40</v>
      </c>
      <c r="E8659" s="10" t="s">
        <v>1093</v>
      </c>
      <c r="F8659" s="10" t="s">
        <v>764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926</v>
      </c>
      <c r="D8660" s="10" t="s">
        <v>171</v>
      </c>
      <c r="E8660" s="10" t="s">
        <v>732</v>
      </c>
      <c r="F8660" s="10" t="s">
        <v>1178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926</v>
      </c>
      <c r="D8661" s="10" t="s">
        <v>171</v>
      </c>
      <c r="E8661" s="10" t="s">
        <v>732</v>
      </c>
      <c r="F8661" s="10" t="s">
        <v>1178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72</v>
      </c>
      <c r="D8662" s="10" t="s">
        <v>126</v>
      </c>
      <c r="E8662" s="10" t="s">
        <v>979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64</v>
      </c>
      <c r="E8663" s="10" t="s">
        <v>434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350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44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172</v>
      </c>
      <c r="D8666" s="10" t="s">
        <v>295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60</v>
      </c>
      <c r="E8667" s="10" t="s">
        <v>350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174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604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60</v>
      </c>
      <c r="E8670" s="10" t="s">
        <v>890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64</v>
      </c>
      <c r="E8671" s="10" t="s">
        <v>206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172</v>
      </c>
      <c r="D8672" s="10" t="s">
        <v>296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63</v>
      </c>
      <c r="E8673" s="10" t="s">
        <v>993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72</v>
      </c>
      <c r="D8674" s="10" t="s">
        <v>126</v>
      </c>
      <c r="E8674" s="10" t="s">
        <v>1093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926</v>
      </c>
      <c r="D8675" s="10" t="s">
        <v>45</v>
      </c>
      <c r="E8675" s="10" t="s">
        <v>1202</v>
      </c>
      <c r="F8675" s="10" t="s">
        <v>1071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926</v>
      </c>
      <c r="D8676" s="10" t="s">
        <v>45</v>
      </c>
      <c r="E8676" s="10" t="s">
        <v>1202</v>
      </c>
      <c r="F8676" s="10" t="s">
        <v>1105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72</v>
      </c>
      <c r="D8677" s="10" t="s">
        <v>126</v>
      </c>
      <c r="E8677" s="10" t="s">
        <v>979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64</v>
      </c>
      <c r="E8678" s="10" t="s">
        <v>639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350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350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172</v>
      </c>
      <c r="D8681" s="10" t="s">
        <v>295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60</v>
      </c>
      <c r="E8682" s="10" t="s">
        <v>350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174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604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372</v>
      </c>
      <c r="E8685" s="10" t="s">
        <v>1138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64</v>
      </c>
      <c r="E8686" s="10" t="s">
        <v>639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63</v>
      </c>
      <c r="E8687" s="10" t="s">
        <v>993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172</v>
      </c>
      <c r="D8688" s="10" t="s">
        <v>296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60</v>
      </c>
      <c r="E8689" s="10" t="s">
        <v>890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70</v>
      </c>
      <c r="D8690" s="10" t="s">
        <v>37</v>
      </c>
      <c r="E8690" s="10" t="s">
        <v>1191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926</v>
      </c>
      <c r="D8691" s="10" t="s">
        <v>45</v>
      </c>
      <c r="E8691" s="10" t="s">
        <v>1202</v>
      </c>
      <c r="F8691" s="10" t="s">
        <v>1105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926</v>
      </c>
      <c r="D8692" s="10" t="s">
        <v>45</v>
      </c>
      <c r="E8692" s="10" t="s">
        <v>1202</v>
      </c>
      <c r="F8692" s="10" t="s">
        <v>1071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72</v>
      </c>
      <c r="D8693" s="10" t="s">
        <v>202</v>
      </c>
      <c r="E8693" s="10" t="s">
        <v>1014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202</v>
      </c>
      <c r="E8694" s="10" t="s">
        <v>368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72</v>
      </c>
      <c r="D8695" s="10" t="s">
        <v>126</v>
      </c>
      <c r="E8695" s="10" t="s">
        <v>979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64</v>
      </c>
      <c r="E8696" s="10" t="s">
        <v>639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72</v>
      </c>
      <c r="D8697" s="10" t="s">
        <v>202</v>
      </c>
      <c r="E8697" s="10" t="s">
        <v>1014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202</v>
      </c>
      <c r="E8698" s="10" t="s">
        <v>368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926</v>
      </c>
      <c r="D8699" s="10" t="s">
        <v>45</v>
      </c>
      <c r="E8699" s="10" t="s">
        <v>1202</v>
      </c>
      <c r="F8699" s="10" t="s">
        <v>1071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926</v>
      </c>
      <c r="D8700" s="10" t="s">
        <v>45</v>
      </c>
      <c r="E8700" s="10" t="s">
        <v>1202</v>
      </c>
      <c r="F8700" s="10" t="s">
        <v>1105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174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604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60</v>
      </c>
      <c r="E8703" s="10" t="s">
        <v>890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70</v>
      </c>
      <c r="D8704" s="10" t="s">
        <v>582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172</v>
      </c>
      <c r="D8705" s="10" t="s">
        <v>296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63</v>
      </c>
      <c r="E8706" s="10" t="s">
        <v>993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60</v>
      </c>
      <c r="E8707" s="10" t="s">
        <v>350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60</v>
      </c>
      <c r="E8708" s="10" t="s">
        <v>890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873</v>
      </c>
      <c r="E8709" s="10" t="s">
        <v>761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926</v>
      </c>
      <c r="D8710" s="10" t="s">
        <v>58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926</v>
      </c>
      <c r="D8711" s="10" t="s">
        <v>58</v>
      </c>
      <c r="E8711" s="10" t="s">
        <v>935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64</v>
      </c>
      <c r="E8712" s="10" t="s">
        <v>434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926</v>
      </c>
      <c r="D8713" s="10" t="s">
        <v>171</v>
      </c>
      <c r="E8713" s="10" t="s">
        <v>1194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926</v>
      </c>
      <c r="D8714" s="10" t="s">
        <v>171</v>
      </c>
      <c r="E8714" s="10" t="s">
        <v>758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172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60</v>
      </c>
      <c r="E8716" s="10" t="s">
        <v>350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72</v>
      </c>
      <c r="D8717" s="10" t="s">
        <v>1028</v>
      </c>
      <c r="E8717" s="10" t="s">
        <v>269</v>
      </c>
      <c r="F8717" s="10" t="s">
        <v>388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64</v>
      </c>
      <c r="E8718" s="10" t="s">
        <v>205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407</v>
      </c>
      <c r="E8719" s="10" t="s">
        <v>1188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72</v>
      </c>
      <c r="D8720" s="10" t="s">
        <v>126</v>
      </c>
      <c r="E8720" s="10" t="s">
        <v>979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72</v>
      </c>
      <c r="D8721" s="10" t="s">
        <v>202</v>
      </c>
      <c r="E8721" s="10" t="s">
        <v>1014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202</v>
      </c>
      <c r="E8722" s="10" t="s">
        <v>368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174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604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60</v>
      </c>
      <c r="E8725" s="10" t="s">
        <v>890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72</v>
      </c>
      <c r="D8726" s="10" t="s">
        <v>126</v>
      </c>
      <c r="E8726" s="10" t="s">
        <v>979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64</v>
      </c>
      <c r="E8727" s="10" t="s">
        <v>639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72</v>
      </c>
      <c r="D8728" s="10" t="s">
        <v>202</v>
      </c>
      <c r="E8728" s="10" t="s">
        <v>1014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202</v>
      </c>
      <c r="E8729" s="10" t="s">
        <v>368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350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44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172</v>
      </c>
      <c r="D8732" s="10" t="s">
        <v>295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60</v>
      </c>
      <c r="E8733" s="10" t="s">
        <v>350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174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604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64</v>
      </c>
      <c r="E8736" s="10" t="s">
        <v>424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</v>
      </c>
      <c r="E8737" s="10" t="s">
        <v>890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926</v>
      </c>
      <c r="D8738" s="10" t="s">
        <v>470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372</v>
      </c>
      <c r="E8739" s="10" t="s">
        <v>211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192</v>
      </c>
      <c r="E8740" s="10" t="s">
        <v>1498</v>
      </c>
      <c r="F8740" s="10" t="s">
        <v>467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64</v>
      </c>
      <c r="E8741" s="10" t="s">
        <v>153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926</v>
      </c>
      <c r="D8742" s="10" t="s">
        <v>171</v>
      </c>
      <c r="E8742" s="10" t="s">
        <v>1194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350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44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172</v>
      </c>
      <c r="D8745" s="10" t="s">
        <v>295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72</v>
      </c>
      <c r="D8746" s="10" t="s">
        <v>1028</v>
      </c>
      <c r="E8746" s="10" t="s">
        <v>269</v>
      </c>
      <c r="F8746" s="10" t="s">
        <v>388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513</v>
      </c>
      <c r="E8747" s="10" t="s">
        <v>993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174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604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60</v>
      </c>
      <c r="E8750" s="10" t="s">
        <v>350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72</v>
      </c>
      <c r="D8751" s="10" t="s">
        <v>126</v>
      </c>
      <c r="E8751" s="10" t="s">
        <v>979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72</v>
      </c>
      <c r="D8752" s="10" t="s">
        <v>126</v>
      </c>
      <c r="E8752" s="10" t="s">
        <v>1093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72</v>
      </c>
      <c r="D8753" s="10" t="s">
        <v>40</v>
      </c>
      <c r="E8753" s="10" t="s">
        <v>1093</v>
      </c>
      <c r="F8753" s="10" t="s">
        <v>902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72</v>
      </c>
      <c r="D8754" s="10" t="s">
        <v>202</v>
      </c>
      <c r="E8754" s="10" t="s">
        <v>1014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202</v>
      </c>
      <c r="E8755" s="10" t="s">
        <v>368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926</v>
      </c>
      <c r="D8756" s="10" t="s">
        <v>45</v>
      </c>
      <c r="E8756" s="10" t="s">
        <v>197</v>
      </c>
      <c r="F8756" s="10" t="s">
        <v>1071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72</v>
      </c>
      <c r="D8757" s="10" t="s">
        <v>202</v>
      </c>
      <c r="E8757" s="10" t="s">
        <v>1014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202</v>
      </c>
      <c r="E8758" s="10" t="s">
        <v>368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174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604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64</v>
      </c>
      <c r="E8761" s="10" t="s">
        <v>639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1206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63</v>
      </c>
      <c r="E8763" s="10" t="s">
        <v>993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64</v>
      </c>
      <c r="E8764" s="10" t="s">
        <v>424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60</v>
      </c>
      <c r="E8765" s="10" t="s">
        <v>350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192</v>
      </c>
      <c r="E8766" s="10" t="s">
        <v>354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72</v>
      </c>
      <c r="D8767" s="10" t="s">
        <v>40</v>
      </c>
      <c r="E8767" s="10" t="s">
        <v>1093</v>
      </c>
      <c r="F8767" s="10" t="s">
        <v>1203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172</v>
      </c>
      <c r="D8768" s="10" t="s">
        <v>296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60</v>
      </c>
      <c r="E8769" s="10" t="s">
        <v>350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174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192</v>
      </c>
      <c r="E8771" s="10" t="s">
        <v>193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64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873</v>
      </c>
      <c r="E8773" s="10" t="s">
        <v>343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926</v>
      </c>
      <c r="D8774" s="10" t="s">
        <v>45</v>
      </c>
      <c r="E8774" s="10" t="s">
        <v>197</v>
      </c>
      <c r="F8774" s="10" t="s">
        <v>912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350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44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172</v>
      </c>
      <c r="D8777" s="10" t="s">
        <v>295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60</v>
      </c>
      <c r="E8778" s="10" t="s">
        <v>350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64</v>
      </c>
      <c r="E8779" s="10" t="s">
        <v>1499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60</v>
      </c>
      <c r="E8780" s="10" t="s">
        <v>890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926</v>
      </c>
      <c r="D8781" s="10" t="s">
        <v>45</v>
      </c>
      <c r="E8781" s="10" t="s">
        <v>197</v>
      </c>
      <c r="F8781" s="10" t="s">
        <v>1105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72</v>
      </c>
      <c r="D8782" s="10" t="s">
        <v>40</v>
      </c>
      <c r="E8782" s="10" t="s">
        <v>1093</v>
      </c>
      <c r="F8782" s="10" t="s">
        <v>764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72</v>
      </c>
      <c r="D8783" s="10" t="s">
        <v>40</v>
      </c>
      <c r="E8783" s="10" t="s">
        <v>1093</v>
      </c>
      <c r="F8783" s="10" t="s">
        <v>1203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926</v>
      </c>
      <c r="D8784" s="10" t="s">
        <v>45</v>
      </c>
      <c r="E8784" s="10" t="s">
        <v>197</v>
      </c>
      <c r="F8784" s="10" t="s">
        <v>1071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274</v>
      </c>
      <c r="E8785" s="10" t="s">
        <v>1500</v>
      </c>
      <c r="F8785" s="10" t="s">
        <v>1000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274</v>
      </c>
      <c r="E8786" s="10" t="s">
        <v>1500</v>
      </c>
      <c r="F8786" s="10" t="s">
        <v>467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274</v>
      </c>
      <c r="E8787" s="10" t="s">
        <v>1500</v>
      </c>
      <c r="F8787" s="10" t="s">
        <v>217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274</v>
      </c>
      <c r="E8788" s="10" t="s">
        <v>1500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274</v>
      </c>
      <c r="E8789" s="10" t="s">
        <v>1500</v>
      </c>
      <c r="F8789" s="10" t="s">
        <v>148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513</v>
      </c>
      <c r="E8790" s="10" t="s">
        <v>279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63</v>
      </c>
      <c r="E8791" s="10" t="s">
        <v>993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60</v>
      </c>
      <c r="E8792" s="10" t="s">
        <v>350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64</v>
      </c>
      <c r="E8793" s="10" t="s">
        <v>592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926</v>
      </c>
      <c r="D8794" s="10" t="s">
        <v>45</v>
      </c>
      <c r="E8794" s="10" t="s">
        <v>434</v>
      </c>
      <c r="F8794" s="10" t="s">
        <v>1171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350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44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64</v>
      </c>
      <c r="E8797" s="10" t="s">
        <v>434</v>
      </c>
      <c r="F8797" s="10" t="s">
        <v>592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407</v>
      </c>
      <c r="E8798" s="10" t="s">
        <v>1188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873</v>
      </c>
      <c r="E8799" s="10" t="s">
        <v>761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64</v>
      </c>
      <c r="E8800" s="10" t="s">
        <v>205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64</v>
      </c>
      <c r="E8801" s="10" t="s">
        <v>592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1028</v>
      </c>
      <c r="F8802" s="10" t="s">
        <v>1099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302</v>
      </c>
      <c r="D8803" s="10" t="s">
        <v>274</v>
      </c>
      <c r="E8803" s="10" t="s">
        <v>1093</v>
      </c>
      <c r="F8803" s="10" t="s">
        <v>764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72</v>
      </c>
      <c r="D8804" s="10" t="s">
        <v>1028</v>
      </c>
      <c r="E8804" s="10" t="s">
        <v>1173</v>
      </c>
      <c r="F8804" s="10" t="s">
        <v>388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72</v>
      </c>
      <c r="D8805" s="10" t="s">
        <v>40</v>
      </c>
      <c r="E8805" s="10" t="s">
        <v>1093</v>
      </c>
      <c r="F8805" s="10" t="s">
        <v>902</v>
      </c>
      <c r="H8805" s="14">
        <v>20000</v>
      </c>
    </row>
    <row r="8806" spans="1:8" ht="19.5" customHeight="1" x14ac:dyDescent="0.25">
      <c r="A8806" s="4">
        <v>45430</v>
      </c>
      <c r="B8806" s="3">
        <v>2752</v>
      </c>
      <c r="C8806" s="10" t="s">
        <v>26</v>
      </c>
      <c r="D8806" s="10" t="s">
        <v>274</v>
      </c>
      <c r="E8806" s="10" t="s">
        <v>1500</v>
      </c>
      <c r="F8806" s="10" t="s">
        <v>276</v>
      </c>
      <c r="H8806" s="14">
        <v>5000</v>
      </c>
    </row>
    <row r="8807" spans="1:8" ht="19.5" customHeight="1" x14ac:dyDescent="0.25">
      <c r="A8807" s="4">
        <v>45430</v>
      </c>
      <c r="B8807" s="3">
        <v>2753</v>
      </c>
      <c r="C8807" s="10" t="s">
        <v>72</v>
      </c>
      <c r="D8807" s="10" t="s">
        <v>40</v>
      </c>
      <c r="E8807" s="10" t="s">
        <v>1093</v>
      </c>
      <c r="F8807" s="10" t="s">
        <v>25</v>
      </c>
      <c r="H8807" s="14">
        <v>40000</v>
      </c>
    </row>
    <row r="8808" spans="1:8" ht="19.5" customHeight="1" x14ac:dyDescent="0.25">
      <c r="A8808" s="4">
        <v>45430</v>
      </c>
      <c r="B8808" s="3">
        <v>2754</v>
      </c>
      <c r="C8808" s="10" t="s">
        <v>926</v>
      </c>
      <c r="D8808" s="10" t="s">
        <v>45</v>
      </c>
      <c r="E8808" s="10" t="s">
        <v>197</v>
      </c>
      <c r="F8808" s="10" t="s">
        <v>1071</v>
      </c>
      <c r="H8808" s="14">
        <v>20000</v>
      </c>
    </row>
    <row r="8809" spans="1:8" ht="19.5" customHeight="1" x14ac:dyDescent="0.25">
      <c r="A8809" s="4">
        <v>45431</v>
      </c>
      <c r="B8809" s="3">
        <v>2755</v>
      </c>
      <c r="C8809" s="10" t="s">
        <v>23</v>
      </c>
      <c r="D8809" s="10" t="s">
        <v>20</v>
      </c>
      <c r="E8809" s="10" t="s">
        <v>350</v>
      </c>
      <c r="H8809" s="14">
        <v>900</v>
      </c>
    </row>
    <row r="8810" spans="1:8" ht="19.5" customHeight="1" x14ac:dyDescent="0.25">
      <c r="A8810" s="4">
        <v>45431</v>
      </c>
      <c r="B8810" s="3">
        <v>2755</v>
      </c>
      <c r="C8810" s="10" t="s">
        <v>23</v>
      </c>
      <c r="D8810" s="10" t="s">
        <v>20</v>
      </c>
      <c r="E8810" s="10" t="s">
        <v>44</v>
      </c>
      <c r="H8810" s="14">
        <v>240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64</v>
      </c>
      <c r="E8811" s="10" t="s">
        <v>424</v>
      </c>
      <c r="H8811" s="14">
        <v>100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22</v>
      </c>
      <c r="H8812" s="14">
        <v>30</v>
      </c>
    </row>
    <row r="8813" spans="1:8" ht="19.5" customHeight="1" x14ac:dyDescent="0.25">
      <c r="A8813" s="4">
        <v>45431</v>
      </c>
      <c r="B8813" s="3">
        <v>2756</v>
      </c>
      <c r="C8813" s="10" t="s">
        <v>24</v>
      </c>
      <c r="D8813" s="10" t="s">
        <v>63</v>
      </c>
      <c r="E8813" s="10" t="s">
        <v>993</v>
      </c>
      <c r="H8813" s="14">
        <v>700</v>
      </c>
    </row>
    <row r="8814" spans="1:8" ht="19.5" customHeight="1" x14ac:dyDescent="0.25">
      <c r="A8814" s="4">
        <v>45431</v>
      </c>
      <c r="B8814" s="3">
        <v>2756</v>
      </c>
      <c r="C8814" s="10" t="s">
        <v>24</v>
      </c>
      <c r="D8814" s="10" t="s">
        <v>513</v>
      </c>
      <c r="E8814" s="10" t="s">
        <v>279</v>
      </c>
      <c r="H8814" s="14">
        <v>400</v>
      </c>
    </row>
    <row r="8815" spans="1:8" ht="19.5" customHeight="1" x14ac:dyDescent="0.25">
      <c r="A8815" s="4">
        <v>45431</v>
      </c>
      <c r="B8815" s="3">
        <v>2756</v>
      </c>
      <c r="C8815" s="10" t="s">
        <v>23</v>
      </c>
      <c r="D8815" s="10" t="s">
        <v>1502</v>
      </c>
      <c r="E8815" s="10" t="s">
        <v>1503</v>
      </c>
      <c r="H8815" s="14">
        <v>10300</v>
      </c>
    </row>
    <row r="8816" spans="1:8" ht="19.5" customHeight="1" x14ac:dyDescent="0.25">
      <c r="A8816" s="4">
        <v>45431</v>
      </c>
      <c r="B8816" s="3">
        <v>2756</v>
      </c>
      <c r="C8816" s="10" t="s">
        <v>23</v>
      </c>
      <c r="D8816" s="10" t="s">
        <v>64</v>
      </c>
      <c r="E8816" s="10" t="s">
        <v>424</v>
      </c>
      <c r="H8816" s="14">
        <v>110</v>
      </c>
    </row>
    <row r="8817" spans="1:8" ht="19.5" customHeight="1" x14ac:dyDescent="0.25">
      <c r="A8817" s="4">
        <v>45431</v>
      </c>
      <c r="B8817" s="3">
        <v>2757</v>
      </c>
      <c r="C8817" s="10" t="s">
        <v>926</v>
      </c>
      <c r="D8817" s="10" t="s">
        <v>45</v>
      </c>
      <c r="E8817" s="10" t="s">
        <v>1202</v>
      </c>
      <c r="F8817" s="10" t="s">
        <v>1504</v>
      </c>
      <c r="H8817" s="14">
        <v>600</v>
      </c>
    </row>
    <row r="8818" spans="1:8" ht="19.5" customHeight="1" x14ac:dyDescent="0.25">
      <c r="A8818" s="4">
        <v>45433</v>
      </c>
      <c r="B8818" s="3">
        <v>2758</v>
      </c>
      <c r="C8818" s="10" t="s">
        <v>23</v>
      </c>
      <c r="D8818" s="10" t="s">
        <v>20</v>
      </c>
      <c r="E8818" s="10" t="s">
        <v>350</v>
      </c>
      <c r="H8818" s="14">
        <v>900</v>
      </c>
    </row>
    <row r="8819" spans="1:8" ht="19.5" customHeight="1" x14ac:dyDescent="0.25">
      <c r="A8819" s="4">
        <v>45433</v>
      </c>
      <c r="B8819" s="3">
        <v>2758</v>
      </c>
      <c r="C8819" s="10" t="s">
        <v>23</v>
      </c>
      <c r="D8819" s="10" t="s">
        <v>20</v>
      </c>
      <c r="E8819" s="10" t="s">
        <v>44</v>
      </c>
      <c r="H8819" s="14">
        <v>240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192</v>
      </c>
      <c r="E8820" s="10" t="s">
        <v>826</v>
      </c>
      <c r="H8820" s="14">
        <v>200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372</v>
      </c>
      <c r="E8821" s="10" t="s">
        <v>1505</v>
      </c>
      <c r="F8821" s="10" t="s">
        <v>47</v>
      </c>
      <c r="H8821" s="14">
        <v>260</v>
      </c>
    </row>
    <row r="8822" spans="1:8" ht="19.5" customHeight="1" x14ac:dyDescent="0.25">
      <c r="A8822" s="4">
        <v>45435</v>
      </c>
      <c r="B8822" s="3">
        <v>2759</v>
      </c>
      <c r="C8822" s="10" t="s">
        <v>23</v>
      </c>
      <c r="D8822" s="10" t="s">
        <v>20</v>
      </c>
      <c r="E8822" s="10" t="s">
        <v>350</v>
      </c>
      <c r="H8822" s="14">
        <v>900</v>
      </c>
    </row>
    <row r="8823" spans="1:8" ht="19.5" customHeight="1" x14ac:dyDescent="0.25">
      <c r="A8823" s="4">
        <v>45435</v>
      </c>
      <c r="B8823" s="3">
        <v>2759</v>
      </c>
      <c r="C8823" s="10" t="s">
        <v>23</v>
      </c>
      <c r="D8823" s="10" t="s">
        <v>20</v>
      </c>
      <c r="E8823" s="10" t="s">
        <v>44</v>
      </c>
      <c r="H8823" s="14">
        <v>240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22</v>
      </c>
      <c r="H8824" s="14">
        <v>20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64</v>
      </c>
      <c r="E8825" s="10" t="s">
        <v>424</v>
      </c>
      <c r="H8825" s="14">
        <v>200</v>
      </c>
    </row>
    <row r="8826" spans="1:8" ht="19.5" customHeight="1" x14ac:dyDescent="0.25">
      <c r="A8826" s="4">
        <v>45435</v>
      </c>
      <c r="B8826" s="3">
        <v>2760</v>
      </c>
      <c r="C8826" s="10" t="s">
        <v>72</v>
      </c>
      <c r="D8826" s="10" t="s">
        <v>202</v>
      </c>
      <c r="E8826" s="10" t="s">
        <v>1093</v>
      </c>
      <c r="F8826" s="10" t="s">
        <v>25</v>
      </c>
      <c r="H8826" s="14">
        <v>70000</v>
      </c>
    </row>
    <row r="8827" spans="1:8" ht="19.5" customHeight="1" x14ac:dyDescent="0.25">
      <c r="A8827" s="4">
        <v>45435</v>
      </c>
      <c r="B8827" s="3">
        <v>2761</v>
      </c>
      <c r="C8827" s="10" t="s">
        <v>72</v>
      </c>
      <c r="D8827" s="10" t="s">
        <v>40</v>
      </c>
      <c r="E8827" s="10" t="s">
        <v>1093</v>
      </c>
      <c r="F8827" s="10" t="s">
        <v>764</v>
      </c>
      <c r="H8827" s="14">
        <v>60000</v>
      </c>
    </row>
    <row r="8828" spans="1:8" ht="19.5" customHeight="1" x14ac:dyDescent="0.25">
      <c r="A8828" s="4">
        <v>45437</v>
      </c>
      <c r="B8828" s="3">
        <v>2762</v>
      </c>
      <c r="C8828" s="10" t="s">
        <v>23</v>
      </c>
      <c r="D8828" s="10" t="s">
        <v>20</v>
      </c>
      <c r="E8828" s="10" t="s">
        <v>350</v>
      </c>
      <c r="H8828" s="14">
        <v>900</v>
      </c>
    </row>
    <row r="8829" spans="1:8" ht="19.5" customHeight="1" x14ac:dyDescent="0.25">
      <c r="A8829" s="4">
        <v>45437</v>
      </c>
      <c r="B8829" s="3">
        <v>2762</v>
      </c>
      <c r="C8829" s="10" t="s">
        <v>23</v>
      </c>
      <c r="D8829" s="10" t="s">
        <v>20</v>
      </c>
      <c r="E8829" s="10" t="s">
        <v>44</v>
      </c>
      <c r="H8829" s="14">
        <v>240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64</v>
      </c>
      <c r="E8830" s="10" t="s">
        <v>424</v>
      </c>
      <c r="H8830" s="14">
        <v>200</v>
      </c>
    </row>
    <row r="8831" spans="1:8" ht="19.5" customHeight="1" x14ac:dyDescent="0.25">
      <c r="A8831" s="4">
        <v>45437</v>
      </c>
      <c r="B8831" s="3">
        <v>2762</v>
      </c>
      <c r="C8831" s="10" t="s">
        <v>24</v>
      </c>
      <c r="D8831" s="10" t="s">
        <v>513</v>
      </c>
      <c r="E8831" s="10" t="s">
        <v>279</v>
      </c>
      <c r="H8831" s="14">
        <v>400</v>
      </c>
    </row>
    <row r="8832" spans="1:8" ht="19.5" customHeight="1" x14ac:dyDescent="0.25">
      <c r="A8832" s="4">
        <v>45437</v>
      </c>
      <c r="B8832" s="3">
        <v>2763</v>
      </c>
      <c r="C8832" s="10" t="s">
        <v>72</v>
      </c>
      <c r="D8832" s="10" t="s">
        <v>126</v>
      </c>
      <c r="E8832" s="10" t="s">
        <v>1093</v>
      </c>
      <c r="F8832" s="10" t="s">
        <v>25</v>
      </c>
      <c r="H8832" s="14">
        <v>50000</v>
      </c>
    </row>
    <row r="8833" spans="1:8" ht="19.5" customHeight="1" x14ac:dyDescent="0.25">
      <c r="A8833" s="4">
        <v>45437</v>
      </c>
      <c r="B8833" s="3">
        <v>2764</v>
      </c>
      <c r="C8833" s="10" t="s">
        <v>926</v>
      </c>
      <c r="D8833" s="10" t="s">
        <v>45</v>
      </c>
      <c r="E8833" s="10" t="s">
        <v>197</v>
      </c>
      <c r="F8833" s="10" t="s">
        <v>1071</v>
      </c>
      <c r="H8833" s="14">
        <v>36200</v>
      </c>
    </row>
    <row r="8834" spans="1:8" ht="19.5" customHeight="1" x14ac:dyDescent="0.25">
      <c r="A8834" s="4">
        <v>45437</v>
      </c>
      <c r="B8834" s="3">
        <v>2765</v>
      </c>
      <c r="C8834" s="10" t="s">
        <v>72</v>
      </c>
      <c r="D8834" s="10" t="s">
        <v>40</v>
      </c>
      <c r="E8834" s="10" t="s">
        <v>1093</v>
      </c>
      <c r="F8834" s="10" t="s">
        <v>1203</v>
      </c>
      <c r="H8834" s="14">
        <v>30000</v>
      </c>
    </row>
    <row r="8835" spans="1:8" ht="19.5" customHeight="1" x14ac:dyDescent="0.25">
      <c r="A8835" s="4">
        <v>45437</v>
      </c>
      <c r="B8835" s="3">
        <v>2766</v>
      </c>
      <c r="C8835" s="10" t="s">
        <v>23</v>
      </c>
      <c r="D8835" s="10" t="s">
        <v>1502</v>
      </c>
      <c r="E8835" s="10" t="s">
        <v>1503</v>
      </c>
      <c r="H8835" s="14">
        <v>6000</v>
      </c>
    </row>
    <row r="8836" spans="1:8" ht="19.5" customHeight="1" x14ac:dyDescent="0.25">
      <c r="A8836" s="4">
        <v>45438</v>
      </c>
      <c r="B8836" s="3">
        <v>2767</v>
      </c>
      <c r="C8836" s="10" t="s">
        <v>72</v>
      </c>
      <c r="D8836" s="10" t="s">
        <v>1028</v>
      </c>
      <c r="E8836" s="10" t="s">
        <v>1093</v>
      </c>
      <c r="F8836" s="10" t="s">
        <v>131</v>
      </c>
      <c r="H8836" s="14">
        <v>110000</v>
      </c>
    </row>
    <row r="8837" spans="1:8" ht="19.5" customHeight="1" x14ac:dyDescent="0.25">
      <c r="A8837" s="4">
        <v>45438</v>
      </c>
      <c r="B8837" s="3">
        <v>2768</v>
      </c>
      <c r="C8837" s="10" t="s">
        <v>23</v>
      </c>
      <c r="D8837" s="10" t="s">
        <v>29</v>
      </c>
      <c r="E8837" s="10" t="s">
        <v>1506</v>
      </c>
      <c r="H8837" s="14">
        <v>360</v>
      </c>
    </row>
    <row r="8838" spans="1:8" ht="19.5" customHeight="1" x14ac:dyDescent="0.25">
      <c r="A8838" s="4">
        <v>45438</v>
      </c>
      <c r="B8838" s="3">
        <v>2768</v>
      </c>
      <c r="C8838" s="10" t="s">
        <v>23</v>
      </c>
      <c r="D8838" s="10" t="s">
        <v>22</v>
      </c>
      <c r="H8838" s="14">
        <v>120</v>
      </c>
    </row>
    <row r="8839" spans="1:8" ht="19.5" customHeight="1" x14ac:dyDescent="0.25">
      <c r="A8839" s="4">
        <v>45438</v>
      </c>
      <c r="B8839" s="3">
        <v>2768</v>
      </c>
      <c r="C8839" s="10" t="s">
        <v>24</v>
      </c>
      <c r="D8839" s="10" t="s">
        <v>513</v>
      </c>
      <c r="E8839" s="10" t="s">
        <v>279</v>
      </c>
      <c r="H8839" s="14">
        <v>820</v>
      </c>
    </row>
    <row r="8840" spans="1:8" ht="19.5" customHeight="1" x14ac:dyDescent="0.25">
      <c r="A8840" s="4">
        <v>45438</v>
      </c>
      <c r="B8840" s="3">
        <v>2768</v>
      </c>
      <c r="C8840" s="10" t="s">
        <v>24</v>
      </c>
      <c r="D8840" s="10" t="s">
        <v>60</v>
      </c>
      <c r="E8840" s="10" t="s">
        <v>350</v>
      </c>
      <c r="H8840" s="14">
        <v>150</v>
      </c>
    </row>
    <row r="8841" spans="1:8" ht="19.5" customHeight="1" x14ac:dyDescent="0.25">
      <c r="A8841" s="4">
        <v>45440</v>
      </c>
      <c r="B8841" s="3">
        <v>2769</v>
      </c>
      <c r="C8841" s="10" t="s">
        <v>23</v>
      </c>
      <c r="D8841" s="10" t="s">
        <v>20</v>
      </c>
      <c r="E8841" s="10" t="s">
        <v>350</v>
      </c>
      <c r="H8841" s="14">
        <v>900</v>
      </c>
    </row>
    <row r="8842" spans="1:8" ht="19.5" customHeight="1" x14ac:dyDescent="0.25">
      <c r="A8842" s="4">
        <v>45440</v>
      </c>
      <c r="B8842" s="3">
        <v>2769</v>
      </c>
      <c r="C8842" s="10" t="s">
        <v>23</v>
      </c>
      <c r="D8842" s="10" t="s">
        <v>20</v>
      </c>
      <c r="E8842" s="10" t="s">
        <v>44</v>
      </c>
      <c r="H8842" s="14">
        <v>240</v>
      </c>
    </row>
    <row r="8843" spans="1:8" ht="19.5" customHeight="1" x14ac:dyDescent="0.25">
      <c r="A8843" s="4">
        <v>45440</v>
      </c>
      <c r="B8843" s="3">
        <v>2769</v>
      </c>
      <c r="C8843" s="10" t="s">
        <v>24</v>
      </c>
      <c r="D8843" s="10" t="s">
        <v>1507</v>
      </c>
      <c r="E8843" s="10" t="s">
        <v>54</v>
      </c>
      <c r="H8843" s="14">
        <v>200</v>
      </c>
    </row>
    <row r="8844" spans="1:8" ht="19.5" customHeight="1" x14ac:dyDescent="0.25">
      <c r="A8844" s="4">
        <v>45440</v>
      </c>
      <c r="B8844" s="3">
        <v>2769</v>
      </c>
      <c r="C8844" s="10" t="s">
        <v>24</v>
      </c>
      <c r="D8844" s="10" t="s">
        <v>60</v>
      </c>
      <c r="E8844" s="10" t="s">
        <v>1507</v>
      </c>
      <c r="H8844" s="14">
        <v>300</v>
      </c>
    </row>
    <row r="8845" spans="1:8" ht="19.5" customHeight="1" x14ac:dyDescent="0.25">
      <c r="A8845" s="4">
        <v>45440</v>
      </c>
      <c r="B8845" s="3">
        <v>2770</v>
      </c>
      <c r="C8845" s="10" t="s">
        <v>70</v>
      </c>
      <c r="D8845" s="10" t="s">
        <v>37</v>
      </c>
      <c r="E8845" s="10" t="s">
        <v>1191</v>
      </c>
      <c r="F8845" s="10" t="s">
        <v>167</v>
      </c>
      <c r="H8845" s="14">
        <v>19340</v>
      </c>
    </row>
    <row r="8846" spans="1:8" ht="19.5" customHeight="1" x14ac:dyDescent="0.25">
      <c r="A8846" s="4">
        <v>45440</v>
      </c>
      <c r="B8846" s="3">
        <v>2770</v>
      </c>
      <c r="C8846" s="10" t="s">
        <v>23</v>
      </c>
      <c r="D8846" s="10" t="s">
        <v>64</v>
      </c>
      <c r="E8846" s="10" t="s">
        <v>424</v>
      </c>
      <c r="H8846" s="14">
        <v>100</v>
      </c>
    </row>
    <row r="8847" spans="1:8" ht="19.5" customHeight="1" x14ac:dyDescent="0.25">
      <c r="A8847" s="4">
        <v>45440</v>
      </c>
      <c r="B8847" s="3">
        <v>2770</v>
      </c>
      <c r="C8847" s="10" t="s">
        <v>23</v>
      </c>
      <c r="D8847" s="10" t="s">
        <v>1502</v>
      </c>
      <c r="E8847" s="10" t="s">
        <v>1503</v>
      </c>
      <c r="H8847" s="14">
        <v>1000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22</v>
      </c>
      <c r="H8848" s="14">
        <v>20</v>
      </c>
    </row>
    <row r="8849" spans="1:8" ht="19.5" customHeight="1" x14ac:dyDescent="0.25">
      <c r="A8849" s="4">
        <v>45440</v>
      </c>
      <c r="B8849" s="3">
        <v>2771</v>
      </c>
      <c r="C8849" s="10" t="s">
        <v>26</v>
      </c>
      <c r="D8849" s="10" t="s">
        <v>216</v>
      </c>
      <c r="E8849" s="10" t="s">
        <v>1500</v>
      </c>
      <c r="F8849" s="10" t="s">
        <v>770</v>
      </c>
      <c r="H8849" s="14">
        <v>5000</v>
      </c>
    </row>
    <row r="8850" spans="1:8" ht="19.5" customHeight="1" x14ac:dyDescent="0.25">
      <c r="A8850" s="4">
        <v>45441</v>
      </c>
      <c r="B8850" s="3">
        <v>2772</v>
      </c>
      <c r="C8850" s="10" t="s">
        <v>23</v>
      </c>
      <c r="D8850" s="10" t="s">
        <v>20</v>
      </c>
      <c r="E8850" s="10" t="s">
        <v>350</v>
      </c>
      <c r="H8850" s="14">
        <v>900</v>
      </c>
    </row>
    <row r="8851" spans="1:8" ht="19.5" customHeight="1" x14ac:dyDescent="0.25">
      <c r="A8851" s="4">
        <v>45441</v>
      </c>
      <c r="B8851" s="3">
        <v>2772</v>
      </c>
      <c r="C8851" s="10" t="s">
        <v>23</v>
      </c>
      <c r="D8851" s="10" t="s">
        <v>20</v>
      </c>
      <c r="E8851" s="10" t="s">
        <v>44</v>
      </c>
      <c r="H8851" s="14">
        <v>240</v>
      </c>
    </row>
    <row r="8852" spans="1:8" ht="19.5" customHeight="1" x14ac:dyDescent="0.25">
      <c r="A8852" s="4">
        <v>45441</v>
      </c>
      <c r="B8852" s="3">
        <v>2772</v>
      </c>
      <c r="C8852" s="10" t="s">
        <v>24</v>
      </c>
      <c r="D8852" s="10" t="s">
        <v>513</v>
      </c>
      <c r="E8852" s="10" t="s">
        <v>279</v>
      </c>
      <c r="H8852" s="14">
        <v>1200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64</v>
      </c>
      <c r="E8853" s="10" t="s">
        <v>424</v>
      </c>
      <c r="H8853" s="14">
        <v>100</v>
      </c>
    </row>
    <row r="8854" spans="1:8" ht="19.5" customHeight="1" x14ac:dyDescent="0.25">
      <c r="A8854" s="4">
        <v>45441</v>
      </c>
      <c r="B8854" s="3">
        <v>2773</v>
      </c>
      <c r="C8854" s="10" t="s">
        <v>70</v>
      </c>
      <c r="D8854" s="10" t="s">
        <v>37</v>
      </c>
      <c r="E8854" s="10" t="s">
        <v>1191</v>
      </c>
      <c r="F8854" s="10" t="s">
        <v>1508</v>
      </c>
      <c r="H8854" s="14">
        <v>160000</v>
      </c>
    </row>
    <row r="8855" spans="1:8" ht="19.5" customHeight="1" x14ac:dyDescent="0.25">
      <c r="A8855" s="4">
        <v>45443</v>
      </c>
      <c r="B8855" s="3">
        <v>2774</v>
      </c>
      <c r="C8855" s="10" t="s">
        <v>26</v>
      </c>
      <c r="D8855" s="10" t="s">
        <v>216</v>
      </c>
      <c r="E8855" s="10" t="s">
        <v>1500</v>
      </c>
      <c r="F8855" s="10" t="s">
        <v>467</v>
      </c>
      <c r="H8855" s="14">
        <v>4100</v>
      </c>
    </row>
    <row r="8856" spans="1:8" ht="19.5" customHeight="1" x14ac:dyDescent="0.25">
      <c r="A8856" s="4">
        <v>45443</v>
      </c>
      <c r="B8856" s="3">
        <v>2775</v>
      </c>
      <c r="C8856" s="10" t="s">
        <v>26</v>
      </c>
      <c r="D8856" s="10" t="s">
        <v>216</v>
      </c>
      <c r="E8856" s="10" t="s">
        <v>1500</v>
      </c>
      <c r="F8856" s="10" t="s">
        <v>217</v>
      </c>
      <c r="H8856" s="14">
        <v>3300</v>
      </c>
    </row>
    <row r="8857" spans="1:8" ht="19.5" customHeight="1" x14ac:dyDescent="0.25">
      <c r="A8857" s="4">
        <v>45443</v>
      </c>
      <c r="B8857" s="3">
        <v>2776</v>
      </c>
      <c r="C8857" s="10" t="s">
        <v>26</v>
      </c>
      <c r="D8857" s="10" t="s">
        <v>216</v>
      </c>
      <c r="E8857" s="10" t="s">
        <v>1500</v>
      </c>
      <c r="F8857" s="10" t="s">
        <v>1000</v>
      </c>
      <c r="H8857" s="14">
        <v>3300</v>
      </c>
    </row>
    <row r="8858" spans="1:8" ht="19.5" customHeight="1" x14ac:dyDescent="0.25">
      <c r="A8858" s="4">
        <v>45443</v>
      </c>
      <c r="B8858" s="3">
        <v>2777</v>
      </c>
      <c r="C8858" s="10" t="s">
        <v>26</v>
      </c>
      <c r="D8858" s="10" t="s">
        <v>216</v>
      </c>
      <c r="E8858" s="10" t="s">
        <v>1500</v>
      </c>
      <c r="F8858" s="10" t="s">
        <v>148</v>
      </c>
      <c r="H8858" s="14">
        <v>2500</v>
      </c>
    </row>
    <row r="8859" spans="1:8" ht="19.5" customHeight="1" x14ac:dyDescent="0.25">
      <c r="A8859" s="4">
        <v>45443</v>
      </c>
      <c r="B8859" s="3">
        <v>2778</v>
      </c>
      <c r="C8859" s="10" t="s">
        <v>70</v>
      </c>
      <c r="D8859" s="10" t="s">
        <v>37</v>
      </c>
      <c r="E8859" s="10" t="s">
        <v>1191</v>
      </c>
      <c r="F8859" s="10" t="s">
        <v>1508</v>
      </c>
      <c r="H8859" s="14">
        <v>43100</v>
      </c>
    </row>
    <row r="8860" spans="1:8" ht="19.5" customHeight="1" x14ac:dyDescent="0.25">
      <c r="A8860" s="4">
        <v>45443</v>
      </c>
      <c r="B8860" s="3">
        <v>2778</v>
      </c>
      <c r="C8860" s="10" t="s">
        <v>23</v>
      </c>
      <c r="D8860" s="10" t="s">
        <v>20</v>
      </c>
      <c r="E8860" s="10" t="s">
        <v>350</v>
      </c>
      <c r="H8860" s="14">
        <v>900</v>
      </c>
    </row>
    <row r="8861" spans="1:8" ht="19.5" customHeight="1" x14ac:dyDescent="0.25">
      <c r="A8861" s="4">
        <v>45443</v>
      </c>
      <c r="B8861" s="3">
        <v>2778</v>
      </c>
      <c r="C8861" s="10" t="s">
        <v>23</v>
      </c>
      <c r="D8861" s="10" t="s">
        <v>20</v>
      </c>
      <c r="E8861" s="10" t="s">
        <v>44</v>
      </c>
      <c r="H8861" s="14">
        <v>240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29</v>
      </c>
      <c r="E8862" s="10" t="s">
        <v>1509</v>
      </c>
      <c r="F8862" s="10" t="s">
        <v>47</v>
      </c>
      <c r="H8862" s="14">
        <v>4000</v>
      </c>
    </row>
    <row r="8863" spans="1:8" ht="19.5" customHeight="1" x14ac:dyDescent="0.25">
      <c r="A8863" s="4">
        <v>45443</v>
      </c>
      <c r="B8863" s="3">
        <v>2779</v>
      </c>
      <c r="C8863" s="10" t="s">
        <v>119</v>
      </c>
      <c r="F8863" s="10" t="s">
        <v>1058</v>
      </c>
      <c r="H8863" s="14">
        <v>1000</v>
      </c>
    </row>
    <row r="8864" spans="1:8" ht="19.5" customHeight="1" x14ac:dyDescent="0.25">
      <c r="A8864" s="4">
        <v>45443</v>
      </c>
      <c r="B8864" s="3">
        <v>2779</v>
      </c>
      <c r="C8864" s="10" t="s">
        <v>70</v>
      </c>
      <c r="D8864" s="10" t="s">
        <v>582</v>
      </c>
      <c r="H8864" s="14">
        <v>350</v>
      </c>
    </row>
    <row r="8865" spans="1:8" ht="19.5" customHeight="1" x14ac:dyDescent="0.25">
      <c r="A8865" s="4">
        <v>45444</v>
      </c>
      <c r="B8865" s="3">
        <v>2780</v>
      </c>
      <c r="C8865" s="10" t="s">
        <v>926</v>
      </c>
      <c r="D8865" s="10" t="s">
        <v>45</v>
      </c>
      <c r="E8865" s="10" t="s">
        <v>1173</v>
      </c>
      <c r="F8865" s="10" t="s">
        <v>1114</v>
      </c>
      <c r="H8865" s="14">
        <v>3800</v>
      </c>
    </row>
    <row r="8866" spans="1:8" ht="19.5" customHeight="1" x14ac:dyDescent="0.25">
      <c r="A8866" s="4">
        <v>45444</v>
      </c>
      <c r="B8866" s="3">
        <v>2781</v>
      </c>
      <c r="C8866" s="10" t="s">
        <v>26</v>
      </c>
      <c r="D8866" s="10" t="s">
        <v>216</v>
      </c>
      <c r="E8866" s="10" t="s">
        <v>1500</v>
      </c>
      <c r="F8866" s="10" t="s">
        <v>30</v>
      </c>
      <c r="H8866" s="14">
        <v>1300</v>
      </c>
    </row>
    <row r="8867" spans="1:8" ht="19.5" customHeight="1" x14ac:dyDescent="0.25">
      <c r="A8867" s="4">
        <v>45445</v>
      </c>
      <c r="B8867" s="3">
        <v>2782</v>
      </c>
      <c r="C8867" s="10" t="s">
        <v>23</v>
      </c>
      <c r="D8867" s="10" t="s">
        <v>20</v>
      </c>
      <c r="E8867" s="10" t="s">
        <v>350</v>
      </c>
      <c r="H8867" s="14">
        <v>900</v>
      </c>
    </row>
    <row r="8868" spans="1:8" ht="19.5" customHeight="1" x14ac:dyDescent="0.25">
      <c r="A8868" s="4">
        <v>45445</v>
      </c>
      <c r="B8868" s="3">
        <v>2782</v>
      </c>
      <c r="C8868" s="10" t="s">
        <v>23</v>
      </c>
      <c r="D8868" s="10" t="s">
        <v>20</v>
      </c>
      <c r="E8868" s="10" t="s">
        <v>44</v>
      </c>
      <c r="H8868" s="14">
        <v>240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64</v>
      </c>
      <c r="E8869" s="10" t="s">
        <v>424</v>
      </c>
      <c r="H8869" s="14">
        <v>100</v>
      </c>
    </row>
    <row r="8870" spans="1:8" ht="19.5" customHeight="1" x14ac:dyDescent="0.25">
      <c r="A8870" s="4">
        <v>45447</v>
      </c>
      <c r="B8870" s="3">
        <v>2783</v>
      </c>
      <c r="C8870" s="10" t="s">
        <v>23</v>
      </c>
      <c r="D8870" s="10" t="s">
        <v>20</v>
      </c>
      <c r="E8870" s="10" t="s">
        <v>350</v>
      </c>
      <c r="H8870" s="14">
        <v>900</v>
      </c>
    </row>
    <row r="8871" spans="1:8" ht="19.5" customHeight="1" x14ac:dyDescent="0.25">
      <c r="A8871" s="4">
        <v>45447</v>
      </c>
      <c r="B8871" s="3">
        <v>2783</v>
      </c>
      <c r="C8871" s="10" t="s">
        <v>23</v>
      </c>
      <c r="D8871" s="10" t="s">
        <v>20</v>
      </c>
      <c r="E8871" s="10" t="s">
        <v>44</v>
      </c>
      <c r="H8871" s="14">
        <v>240</v>
      </c>
    </row>
    <row r="8872" spans="1:8" ht="19.5" customHeight="1" x14ac:dyDescent="0.25">
      <c r="A8872" s="4">
        <v>45447</v>
      </c>
      <c r="B8872" s="3">
        <v>2783</v>
      </c>
      <c r="C8872" s="10" t="s">
        <v>926</v>
      </c>
      <c r="D8872" s="10" t="s">
        <v>58</v>
      </c>
      <c r="G8872" s="10">
        <v>2</v>
      </c>
      <c r="H8872" s="14">
        <v>440</v>
      </c>
    </row>
    <row r="8873" spans="1:8" ht="19.5" customHeight="1" x14ac:dyDescent="0.25">
      <c r="A8873" s="4">
        <v>45447</v>
      </c>
      <c r="B8873" s="3">
        <v>2783</v>
      </c>
      <c r="C8873" s="10" t="s">
        <v>24</v>
      </c>
      <c r="D8873" s="10" t="s">
        <v>513</v>
      </c>
      <c r="E8873" s="10" t="s">
        <v>857</v>
      </c>
      <c r="H8873" s="14">
        <v>300</v>
      </c>
    </row>
    <row r="8874" spans="1:8" ht="19.5" customHeight="1" x14ac:dyDescent="0.25">
      <c r="A8874" s="4">
        <v>45449</v>
      </c>
      <c r="B8874" s="3">
        <v>2784</v>
      </c>
      <c r="C8874" s="10" t="s">
        <v>23</v>
      </c>
      <c r="D8874" s="10" t="s">
        <v>20</v>
      </c>
      <c r="E8874" s="10" t="s">
        <v>350</v>
      </c>
      <c r="H8874" s="14">
        <v>900</v>
      </c>
    </row>
    <row r="8875" spans="1:8" ht="19.5" customHeight="1" x14ac:dyDescent="0.25">
      <c r="A8875" s="4">
        <v>45449</v>
      </c>
      <c r="B8875" s="3">
        <v>2784</v>
      </c>
      <c r="C8875" s="10" t="s">
        <v>23</v>
      </c>
      <c r="D8875" s="10" t="s">
        <v>20</v>
      </c>
      <c r="E8875" s="10" t="s">
        <v>44</v>
      </c>
      <c r="H8875" s="14">
        <v>240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22</v>
      </c>
      <c r="H8876" s="14">
        <v>20</v>
      </c>
    </row>
    <row r="8877" spans="1:8" ht="19.5" customHeight="1" x14ac:dyDescent="0.25">
      <c r="A8877" s="4">
        <v>45449</v>
      </c>
      <c r="B8877" s="3">
        <v>2784</v>
      </c>
      <c r="C8877" s="10" t="s">
        <v>24</v>
      </c>
      <c r="D8877" s="10" t="s">
        <v>513</v>
      </c>
      <c r="E8877" s="10" t="s">
        <v>279</v>
      </c>
      <c r="H8877" s="14">
        <v>450</v>
      </c>
    </row>
    <row r="8878" spans="1:8" ht="19.5" customHeight="1" x14ac:dyDescent="0.25">
      <c r="A8878" s="4">
        <v>45449</v>
      </c>
      <c r="B8878" s="3">
        <v>2785</v>
      </c>
      <c r="C8878" s="10" t="s">
        <v>302</v>
      </c>
      <c r="D8878" s="10" t="s">
        <v>274</v>
      </c>
      <c r="E8878" s="10" t="s">
        <v>1093</v>
      </c>
      <c r="F8878" s="10" t="s">
        <v>1511</v>
      </c>
      <c r="G8878" s="10">
        <v>17.5</v>
      </c>
      <c r="H8878" s="14">
        <v>13250</v>
      </c>
    </row>
    <row r="8879" spans="1:8" ht="19.5" customHeight="1" x14ac:dyDescent="0.25">
      <c r="A8879" s="4">
        <v>45449</v>
      </c>
      <c r="B8879" s="3">
        <v>2786</v>
      </c>
      <c r="C8879" s="10" t="s">
        <v>302</v>
      </c>
      <c r="D8879" s="10" t="s">
        <v>274</v>
      </c>
      <c r="E8879" s="10" t="s">
        <v>1093</v>
      </c>
      <c r="F8879" s="10" t="s">
        <v>1187</v>
      </c>
      <c r="G8879" s="10">
        <v>57</v>
      </c>
      <c r="H8879" s="14">
        <v>3180</v>
      </c>
    </row>
    <row r="8880" spans="1:8" ht="19.5" customHeight="1" x14ac:dyDescent="0.25">
      <c r="A8880" s="4">
        <v>45450</v>
      </c>
      <c r="B8880" s="3">
        <v>2787</v>
      </c>
      <c r="C8880" s="10" t="s">
        <v>926</v>
      </c>
      <c r="D8880" s="10" t="s">
        <v>45</v>
      </c>
      <c r="E8880" s="10" t="s">
        <v>1173</v>
      </c>
      <c r="F8880" s="10" t="s">
        <v>1105</v>
      </c>
      <c r="H8880" s="14">
        <v>4000</v>
      </c>
    </row>
    <row r="8881" spans="1:8" ht="19.5" customHeight="1" x14ac:dyDescent="0.25">
      <c r="A8881" s="4">
        <v>45450</v>
      </c>
      <c r="B8881" s="3">
        <v>2788</v>
      </c>
      <c r="C8881" s="10" t="s">
        <v>302</v>
      </c>
      <c r="D8881" s="10" t="s">
        <v>274</v>
      </c>
      <c r="E8881" s="10" t="s">
        <v>1093</v>
      </c>
      <c r="F8881" s="10" t="s">
        <v>792</v>
      </c>
      <c r="G8881" s="10">
        <v>20</v>
      </c>
      <c r="H8881" s="14">
        <v>12150</v>
      </c>
    </row>
    <row r="8882" spans="1:8" ht="19.5" customHeight="1" x14ac:dyDescent="0.25">
      <c r="A8882" s="4">
        <v>45451</v>
      </c>
      <c r="B8882" s="3">
        <v>2789</v>
      </c>
      <c r="C8882" s="10" t="s">
        <v>23</v>
      </c>
      <c r="D8882" s="10" t="s">
        <v>20</v>
      </c>
      <c r="E8882" s="10" t="s">
        <v>350</v>
      </c>
      <c r="H8882" s="14">
        <v>900</v>
      </c>
    </row>
    <row r="8883" spans="1:8" ht="19.5" customHeight="1" x14ac:dyDescent="0.25">
      <c r="A8883" s="4">
        <v>45451</v>
      </c>
      <c r="B8883" s="3">
        <v>2789</v>
      </c>
      <c r="C8883" s="10" t="s">
        <v>23</v>
      </c>
      <c r="D8883" s="10" t="s">
        <v>20</v>
      </c>
      <c r="E8883" s="10" t="s">
        <v>44</v>
      </c>
      <c r="H8883" s="14">
        <v>240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192</v>
      </c>
      <c r="E8884" s="10" t="s">
        <v>826</v>
      </c>
      <c r="H8884" s="14">
        <v>100</v>
      </c>
    </row>
    <row r="8885" spans="1:8" ht="19.5" customHeight="1" x14ac:dyDescent="0.25">
      <c r="A8885" s="4">
        <v>45451</v>
      </c>
      <c r="B8885" s="3">
        <v>2789</v>
      </c>
      <c r="C8885" s="10" t="s">
        <v>24</v>
      </c>
      <c r="D8885" s="10" t="s">
        <v>513</v>
      </c>
      <c r="E8885" s="10" t="s">
        <v>279</v>
      </c>
      <c r="H8885" s="14">
        <v>800</v>
      </c>
    </row>
    <row r="8886" spans="1:8" ht="19.5" customHeight="1" x14ac:dyDescent="0.25">
      <c r="A8886" s="4">
        <v>45451</v>
      </c>
      <c r="B8886" s="3">
        <v>2790</v>
      </c>
      <c r="C8886" s="10" t="s">
        <v>926</v>
      </c>
      <c r="D8886" s="10" t="s">
        <v>45</v>
      </c>
      <c r="E8886" s="10" t="s">
        <v>1173</v>
      </c>
      <c r="F8886" s="10" t="s">
        <v>1071</v>
      </c>
      <c r="H8886" s="14">
        <v>30000</v>
      </c>
    </row>
    <row r="8887" spans="1:8" ht="19.5" customHeight="1" x14ac:dyDescent="0.25">
      <c r="A8887" s="4">
        <v>45451</v>
      </c>
      <c r="B8887" s="3">
        <v>2791</v>
      </c>
      <c r="C8887" s="10" t="s">
        <v>24</v>
      </c>
      <c r="D8887" s="10" t="s">
        <v>1206</v>
      </c>
      <c r="H8887" s="14">
        <v>1570</v>
      </c>
    </row>
    <row r="8888" spans="1:8" ht="19.5" customHeight="1" x14ac:dyDescent="0.25">
      <c r="A8888" s="4">
        <v>45451</v>
      </c>
      <c r="B8888" s="3">
        <v>2791</v>
      </c>
      <c r="C8888" s="10" t="s">
        <v>23</v>
      </c>
      <c r="D8888" s="10" t="s">
        <v>64</v>
      </c>
      <c r="E8888" s="10" t="s">
        <v>639</v>
      </c>
      <c r="H8888" s="14">
        <v>140</v>
      </c>
    </row>
    <row r="8889" spans="1:8" ht="19.5" customHeight="1" x14ac:dyDescent="0.25">
      <c r="A8889" s="4">
        <v>45451</v>
      </c>
      <c r="B8889" s="3">
        <v>2792</v>
      </c>
      <c r="C8889" s="10" t="s">
        <v>72</v>
      </c>
      <c r="D8889" s="10" t="s">
        <v>202</v>
      </c>
      <c r="E8889" s="10" t="s">
        <v>1014</v>
      </c>
      <c r="F8889" s="10" t="s">
        <v>25</v>
      </c>
      <c r="H8889" s="14">
        <v>2160</v>
      </c>
    </row>
    <row r="8890" spans="1:8" ht="19.5" customHeight="1" x14ac:dyDescent="0.25">
      <c r="A8890" s="4">
        <v>45453</v>
      </c>
      <c r="B8890" s="3">
        <v>2793</v>
      </c>
      <c r="C8890" s="10" t="s">
        <v>926</v>
      </c>
      <c r="D8890" s="10" t="s">
        <v>45</v>
      </c>
      <c r="E8890" s="10" t="s">
        <v>1173</v>
      </c>
      <c r="F8890" s="10" t="s">
        <v>1186</v>
      </c>
      <c r="H8890" s="14">
        <v>9900</v>
      </c>
    </row>
    <row r="8891" spans="1:8" ht="19.5" customHeight="1" x14ac:dyDescent="0.25">
      <c r="A8891" s="4">
        <v>45453</v>
      </c>
      <c r="B8891" s="3">
        <v>2794</v>
      </c>
      <c r="C8891" s="10" t="s">
        <v>23</v>
      </c>
      <c r="D8891" s="10" t="s">
        <v>20</v>
      </c>
      <c r="E8891" s="10" t="s">
        <v>350</v>
      </c>
      <c r="H8891" s="14">
        <v>900</v>
      </c>
    </row>
    <row r="8892" spans="1:8" ht="19.5" customHeight="1" x14ac:dyDescent="0.25">
      <c r="A8892" s="4">
        <v>45453</v>
      </c>
      <c r="B8892" s="3">
        <v>2794</v>
      </c>
      <c r="C8892" s="10" t="s">
        <v>23</v>
      </c>
      <c r="D8892" s="10" t="s">
        <v>20</v>
      </c>
      <c r="E8892" s="10" t="s">
        <v>44</v>
      </c>
      <c r="H8892" s="14">
        <v>240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1512</v>
      </c>
      <c r="H8893" s="14">
        <v>1200</v>
      </c>
    </row>
    <row r="8894" spans="1:8" ht="19.5" customHeight="1" x14ac:dyDescent="0.25">
      <c r="A8894" s="4">
        <v>45453</v>
      </c>
      <c r="B8894" s="3">
        <v>2794</v>
      </c>
      <c r="C8894" s="10" t="s">
        <v>70</v>
      </c>
      <c r="D8894" s="10" t="s">
        <v>37</v>
      </c>
      <c r="E8894" s="10" t="s">
        <v>1500</v>
      </c>
      <c r="F8894" s="10" t="s">
        <v>273</v>
      </c>
      <c r="H8894" s="14">
        <v>8816</v>
      </c>
    </row>
    <row r="8895" spans="1:8" ht="19.5" customHeight="1" x14ac:dyDescent="0.25">
      <c r="A8895" s="4">
        <v>45453</v>
      </c>
      <c r="B8895" s="3">
        <v>2795</v>
      </c>
      <c r="C8895" s="10" t="s">
        <v>926</v>
      </c>
      <c r="D8895" s="10" t="s">
        <v>45</v>
      </c>
      <c r="E8895" s="10" t="s">
        <v>197</v>
      </c>
      <c r="F8895" s="10" t="s">
        <v>912</v>
      </c>
      <c r="H8895" s="14">
        <v>20000</v>
      </c>
    </row>
    <row r="8896" spans="1:8" ht="19.5" customHeight="1" x14ac:dyDescent="0.25">
      <c r="A8896" s="4">
        <v>45454</v>
      </c>
      <c r="B8896" s="3">
        <v>2796</v>
      </c>
      <c r="C8896" s="10" t="s">
        <v>926</v>
      </c>
      <c r="D8896" s="10" t="s">
        <v>45</v>
      </c>
      <c r="E8896" s="10" t="s">
        <v>1173</v>
      </c>
      <c r="F8896" s="10" t="s">
        <v>1114</v>
      </c>
      <c r="H8896" s="14">
        <v>7200</v>
      </c>
    </row>
    <row r="8897" spans="1:8" ht="19.5" customHeight="1" x14ac:dyDescent="0.25">
      <c r="A8897" s="4">
        <v>45454</v>
      </c>
      <c r="B8897" s="3">
        <v>2797</v>
      </c>
      <c r="C8897" s="10" t="s">
        <v>72</v>
      </c>
      <c r="D8897" s="10" t="s">
        <v>202</v>
      </c>
      <c r="E8897" s="10" t="s">
        <v>1014</v>
      </c>
      <c r="F8897" s="10" t="s">
        <v>25</v>
      </c>
      <c r="H8897" s="14">
        <v>3705</v>
      </c>
    </row>
    <row r="8898" spans="1:8" ht="19.5" customHeight="1" x14ac:dyDescent="0.25">
      <c r="A8898" s="4">
        <v>45454</v>
      </c>
      <c r="B8898" s="3">
        <v>2798</v>
      </c>
      <c r="C8898" s="10" t="s">
        <v>72</v>
      </c>
      <c r="D8898" s="10" t="s">
        <v>202</v>
      </c>
      <c r="E8898" s="10" t="s">
        <v>1093</v>
      </c>
      <c r="F8898" s="10" t="s">
        <v>25</v>
      </c>
      <c r="H8898" s="14">
        <v>10000</v>
      </c>
    </row>
    <row r="8899" spans="1:8" ht="19.5" customHeight="1" x14ac:dyDescent="0.25">
      <c r="A8899" s="4">
        <v>45455</v>
      </c>
      <c r="B8899" s="3">
        <v>2799</v>
      </c>
      <c r="C8899" s="10" t="s">
        <v>23</v>
      </c>
      <c r="D8899" s="10" t="s">
        <v>20</v>
      </c>
      <c r="E8899" s="10" t="s">
        <v>350</v>
      </c>
      <c r="H8899" s="14">
        <v>900</v>
      </c>
    </row>
    <row r="8900" spans="1:8" ht="19.5" customHeight="1" x14ac:dyDescent="0.25">
      <c r="A8900" s="4">
        <v>45455</v>
      </c>
      <c r="B8900" s="3">
        <v>2799</v>
      </c>
      <c r="C8900" s="10" t="s">
        <v>23</v>
      </c>
      <c r="D8900" s="10" t="s">
        <v>20</v>
      </c>
      <c r="E8900" s="10" t="s">
        <v>44</v>
      </c>
      <c r="H8900" s="14">
        <v>240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64</v>
      </c>
      <c r="H8901" s="14">
        <v>220</v>
      </c>
    </row>
    <row r="8902" spans="1:8" ht="19.5" customHeight="1" x14ac:dyDescent="0.25">
      <c r="A8902" s="4">
        <v>45455</v>
      </c>
      <c r="B8902" s="3">
        <v>2799</v>
      </c>
      <c r="C8902" s="10" t="s">
        <v>70</v>
      </c>
      <c r="D8902" s="10" t="s">
        <v>582</v>
      </c>
      <c r="H8902" s="14">
        <v>350</v>
      </c>
    </row>
    <row r="8903" spans="1:8" ht="19.5" customHeight="1" x14ac:dyDescent="0.25">
      <c r="A8903" s="4">
        <v>45455</v>
      </c>
      <c r="B8903" s="3">
        <v>2800</v>
      </c>
      <c r="C8903" s="10" t="s">
        <v>72</v>
      </c>
      <c r="D8903" s="10" t="s">
        <v>202</v>
      </c>
      <c r="E8903" s="10" t="s">
        <v>1014</v>
      </c>
      <c r="F8903" s="10" t="s">
        <v>25</v>
      </c>
      <c r="H8903" s="14">
        <v>2280</v>
      </c>
    </row>
    <row r="8904" spans="1:8" ht="19.5" customHeight="1" x14ac:dyDescent="0.25">
      <c r="A8904" s="4">
        <v>45455</v>
      </c>
      <c r="B8904" s="3">
        <v>2800</v>
      </c>
      <c r="C8904" s="10" t="s">
        <v>24</v>
      </c>
      <c r="D8904" s="10" t="s">
        <v>1206</v>
      </c>
      <c r="H8904" s="14">
        <v>400</v>
      </c>
    </row>
    <row r="8905" spans="1:8" ht="19.5" customHeight="1" x14ac:dyDescent="0.25">
      <c r="A8905" s="4">
        <v>45455</v>
      </c>
      <c r="B8905" s="3">
        <v>2801</v>
      </c>
      <c r="C8905" s="10" t="s">
        <v>926</v>
      </c>
      <c r="D8905" s="10" t="s">
        <v>58</v>
      </c>
      <c r="G8905" s="10">
        <v>5</v>
      </c>
      <c r="H8905" s="14">
        <v>1100</v>
      </c>
    </row>
    <row r="8906" spans="1:8" ht="19.5" customHeight="1" x14ac:dyDescent="0.25">
      <c r="A8906" s="4">
        <v>45455</v>
      </c>
      <c r="B8906" s="3">
        <v>2801</v>
      </c>
      <c r="C8906" s="10" t="s">
        <v>926</v>
      </c>
      <c r="D8906" s="10" t="s">
        <v>58</v>
      </c>
      <c r="E8906" s="10" t="s">
        <v>935</v>
      </c>
      <c r="H8906" s="14">
        <v>100</v>
      </c>
    </row>
    <row r="8907" spans="1:8" ht="19.5" customHeight="1" x14ac:dyDescent="0.25">
      <c r="A8907" s="4">
        <v>45455</v>
      </c>
      <c r="B8907" s="3">
        <v>2802</v>
      </c>
      <c r="C8907" s="10" t="s">
        <v>72</v>
      </c>
      <c r="D8907" s="10" t="s">
        <v>202</v>
      </c>
      <c r="E8907" s="10" t="s">
        <v>1093</v>
      </c>
      <c r="F8907" s="10" t="s">
        <v>25</v>
      </c>
      <c r="H8907" s="14">
        <v>14000</v>
      </c>
    </row>
    <row r="8908" spans="1:8" ht="19.5" customHeight="1" x14ac:dyDescent="0.25">
      <c r="A8908" s="4">
        <v>45455</v>
      </c>
      <c r="B8908" s="3">
        <v>2803</v>
      </c>
      <c r="C8908" s="10" t="s">
        <v>72</v>
      </c>
      <c r="D8908" s="10" t="s">
        <v>40</v>
      </c>
      <c r="E8908" s="10" t="s">
        <v>1093</v>
      </c>
      <c r="F8908" s="10" t="s">
        <v>764</v>
      </c>
      <c r="H8908" s="14">
        <v>60000</v>
      </c>
    </row>
    <row r="8909" spans="1:8" ht="19.5" customHeight="1" x14ac:dyDescent="0.25">
      <c r="A8909" s="4">
        <v>45455</v>
      </c>
      <c r="B8909" s="3">
        <v>2804</v>
      </c>
      <c r="C8909" s="10" t="s">
        <v>72</v>
      </c>
      <c r="D8909" s="10" t="s">
        <v>40</v>
      </c>
      <c r="E8909" s="10" t="s">
        <v>1093</v>
      </c>
      <c r="F8909" s="10" t="s">
        <v>1203</v>
      </c>
      <c r="H8909" s="14">
        <v>60000</v>
      </c>
    </row>
    <row r="8910" spans="1:8" ht="19.5" customHeight="1" x14ac:dyDescent="0.25">
      <c r="A8910" s="4">
        <v>45456</v>
      </c>
      <c r="B8910" s="3">
        <v>2805</v>
      </c>
      <c r="C8910" s="10" t="s">
        <v>72</v>
      </c>
      <c r="D8910" s="10" t="s">
        <v>40</v>
      </c>
      <c r="E8910" s="10" t="s">
        <v>1093</v>
      </c>
      <c r="F8910" s="10" t="s">
        <v>764</v>
      </c>
      <c r="H8910" s="14">
        <v>40000</v>
      </c>
    </row>
    <row r="8911" spans="1:8" ht="19.5" customHeight="1" x14ac:dyDescent="0.25">
      <c r="A8911" s="4">
        <v>45456</v>
      </c>
      <c r="B8911" s="3">
        <v>2806</v>
      </c>
      <c r="C8911" s="10" t="s">
        <v>72</v>
      </c>
      <c r="D8911" s="10" t="s">
        <v>40</v>
      </c>
      <c r="E8911" s="10" t="s">
        <v>1093</v>
      </c>
      <c r="F8911" s="10" t="s">
        <v>1203</v>
      </c>
      <c r="H8911" s="14">
        <v>50000</v>
      </c>
    </row>
    <row r="8912" spans="1:8" ht="19.5" customHeight="1" x14ac:dyDescent="0.25">
      <c r="A8912" s="4">
        <v>45456</v>
      </c>
      <c r="B8912" s="3">
        <v>2807</v>
      </c>
      <c r="C8912" s="10" t="s">
        <v>23</v>
      </c>
      <c r="D8912" s="10" t="s">
        <v>564</v>
      </c>
      <c r="H8912" s="14">
        <v>3000</v>
      </c>
    </row>
    <row r="8913" spans="1:8" ht="19.5" customHeight="1" x14ac:dyDescent="0.25">
      <c r="A8913" s="4">
        <v>45456</v>
      </c>
      <c r="B8913" s="3">
        <v>2807</v>
      </c>
      <c r="C8913" s="10" t="s">
        <v>23</v>
      </c>
      <c r="D8913" s="10" t="s">
        <v>64</v>
      </c>
      <c r="E8913" s="10" t="s">
        <v>424</v>
      </c>
      <c r="H8913" s="14">
        <v>200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192</v>
      </c>
      <c r="H8914" s="14">
        <v>100</v>
      </c>
    </row>
    <row r="8915" spans="1:8" ht="19.5" customHeight="1" x14ac:dyDescent="0.25">
      <c r="A8915" s="4">
        <v>45456</v>
      </c>
      <c r="B8915" s="3">
        <v>2808</v>
      </c>
      <c r="C8915" s="10" t="s">
        <v>72</v>
      </c>
      <c r="D8915" s="10" t="s">
        <v>202</v>
      </c>
      <c r="E8915" s="10" t="s">
        <v>1014</v>
      </c>
      <c r="F8915" s="10" t="s">
        <v>25</v>
      </c>
      <c r="H8915" s="14">
        <v>2375</v>
      </c>
    </row>
    <row r="8916" spans="1:8" ht="19.5" customHeight="1" x14ac:dyDescent="0.25">
      <c r="A8916" s="4">
        <v>45456</v>
      </c>
      <c r="B8916" s="3">
        <v>2808</v>
      </c>
      <c r="C8916" s="10" t="s">
        <v>24</v>
      </c>
      <c r="D8916" s="10" t="s">
        <v>1206</v>
      </c>
      <c r="H8916" s="14">
        <v>400</v>
      </c>
    </row>
    <row r="8917" spans="1:8" ht="19.5" customHeight="1" x14ac:dyDescent="0.25">
      <c r="A8917" s="4">
        <v>45456</v>
      </c>
      <c r="B8917" s="3">
        <v>2808</v>
      </c>
      <c r="C8917" s="10" t="s">
        <v>24</v>
      </c>
      <c r="D8917" s="10" t="s">
        <v>1206</v>
      </c>
      <c r="H8917" s="14">
        <v>200</v>
      </c>
    </row>
    <row r="8918" spans="1:8" ht="19.5" customHeight="1" x14ac:dyDescent="0.25">
      <c r="A8918" s="4">
        <v>45456</v>
      </c>
      <c r="B8918" s="3">
        <v>2809</v>
      </c>
      <c r="C8918" s="10" t="s">
        <v>26</v>
      </c>
      <c r="D8918" s="10" t="s">
        <v>216</v>
      </c>
      <c r="E8918" s="10" t="s">
        <v>1513</v>
      </c>
      <c r="F8918" s="10" t="s">
        <v>770</v>
      </c>
      <c r="H8918" s="14">
        <v>10000</v>
      </c>
    </row>
    <row r="8919" spans="1:8" ht="19.5" customHeight="1" x14ac:dyDescent="0.25">
      <c r="A8919" s="4">
        <v>45458</v>
      </c>
      <c r="B8919" s="3">
        <v>2810</v>
      </c>
      <c r="C8919" s="10" t="s">
        <v>23</v>
      </c>
      <c r="D8919" s="10" t="s">
        <v>20</v>
      </c>
      <c r="E8919" s="10" t="s">
        <v>350</v>
      </c>
      <c r="H8919" s="14">
        <v>900</v>
      </c>
    </row>
    <row r="8920" spans="1:8" ht="19.5" customHeight="1" x14ac:dyDescent="0.25">
      <c r="A8920" s="4">
        <v>45458</v>
      </c>
      <c r="B8920" s="3">
        <v>2810</v>
      </c>
      <c r="C8920" s="10" t="s">
        <v>23</v>
      </c>
      <c r="D8920" s="10" t="s">
        <v>20</v>
      </c>
      <c r="E8920" s="10" t="s">
        <v>44</v>
      </c>
      <c r="H8920" s="14">
        <v>240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64</v>
      </c>
      <c r="E8921" s="10" t="s">
        <v>1024</v>
      </c>
      <c r="H8921" s="14">
        <v>400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74</v>
      </c>
      <c r="E8922" s="10" t="s">
        <v>27</v>
      </c>
      <c r="F8922" s="10" t="s">
        <v>47</v>
      </c>
      <c r="H8922" s="14">
        <v>4480</v>
      </c>
    </row>
    <row r="8923" spans="1:8" ht="19.5" customHeight="1" x14ac:dyDescent="0.25">
      <c r="A8923" s="4">
        <v>45458</v>
      </c>
      <c r="B8923" s="3">
        <v>2811</v>
      </c>
      <c r="C8923" s="10" t="s">
        <v>26</v>
      </c>
      <c r="D8923" s="10" t="s">
        <v>274</v>
      </c>
      <c r="E8923" s="10" t="s">
        <v>1513</v>
      </c>
      <c r="F8923" s="10" t="s">
        <v>217</v>
      </c>
      <c r="H8923" s="14">
        <v>3300</v>
      </c>
    </row>
    <row r="8924" spans="1:8" ht="19.5" customHeight="1" x14ac:dyDescent="0.25">
      <c r="A8924" s="4">
        <v>45458</v>
      </c>
      <c r="B8924" s="3">
        <v>2812</v>
      </c>
      <c r="C8924" s="10" t="s">
        <v>26</v>
      </c>
      <c r="D8924" s="10" t="s">
        <v>274</v>
      </c>
      <c r="E8924" s="10" t="s">
        <v>1513</v>
      </c>
      <c r="F8924" s="10" t="s">
        <v>467</v>
      </c>
      <c r="H8924" s="14">
        <v>3300</v>
      </c>
    </row>
    <row r="8925" spans="1:8" ht="19.5" customHeight="1" x14ac:dyDescent="0.25">
      <c r="A8925" s="4">
        <v>45458</v>
      </c>
      <c r="B8925" s="3">
        <v>2813</v>
      </c>
      <c r="C8925" s="10" t="s">
        <v>26</v>
      </c>
      <c r="D8925" s="10" t="s">
        <v>274</v>
      </c>
      <c r="E8925" s="10" t="s">
        <v>1513</v>
      </c>
      <c r="F8925" s="10" t="s">
        <v>1000</v>
      </c>
      <c r="H8925" s="14">
        <v>3300</v>
      </c>
    </row>
    <row r="8926" spans="1:8" ht="19.5" customHeight="1" x14ac:dyDescent="0.25">
      <c r="A8926" s="4">
        <v>45458</v>
      </c>
      <c r="B8926" s="3">
        <v>2814</v>
      </c>
      <c r="C8926" s="10" t="s">
        <v>26</v>
      </c>
      <c r="D8926" s="10" t="s">
        <v>274</v>
      </c>
      <c r="E8926" s="10" t="s">
        <v>1513</v>
      </c>
      <c r="F8926" s="10" t="s">
        <v>30</v>
      </c>
      <c r="H8926" s="14">
        <v>3300</v>
      </c>
    </row>
    <row r="8927" spans="1:8" ht="19.5" customHeight="1" x14ac:dyDescent="0.25">
      <c r="A8927" s="4">
        <v>45458</v>
      </c>
      <c r="B8927" s="3">
        <v>2815</v>
      </c>
      <c r="C8927" s="10" t="s">
        <v>26</v>
      </c>
      <c r="D8927" s="10" t="s">
        <v>274</v>
      </c>
      <c r="E8927" s="10" t="s">
        <v>1513</v>
      </c>
      <c r="F8927" s="10" t="s">
        <v>148</v>
      </c>
      <c r="H8927" s="14">
        <v>2500</v>
      </c>
    </row>
    <row r="8928" spans="1:8" ht="19.5" customHeight="1" x14ac:dyDescent="0.25">
      <c r="A8928" s="4">
        <v>45458</v>
      </c>
      <c r="B8928" s="3">
        <v>2816</v>
      </c>
      <c r="C8928" s="10" t="s">
        <v>72</v>
      </c>
      <c r="D8928" s="10" t="s">
        <v>202</v>
      </c>
      <c r="E8928" s="10" t="s">
        <v>1093</v>
      </c>
      <c r="F8928" s="10" t="s">
        <v>25</v>
      </c>
      <c r="H8928" s="14">
        <v>85000</v>
      </c>
    </row>
    <row r="8929" spans="1:8" ht="19.5" customHeight="1" x14ac:dyDescent="0.25">
      <c r="A8929" s="4">
        <v>45458</v>
      </c>
      <c r="B8929" s="3">
        <v>2817</v>
      </c>
      <c r="C8929" s="10" t="s">
        <v>72</v>
      </c>
      <c r="D8929" s="10" t="s">
        <v>202</v>
      </c>
      <c r="E8929" s="10" t="s">
        <v>1014</v>
      </c>
      <c r="F8929" s="10" t="s">
        <v>25</v>
      </c>
      <c r="H8929" s="14">
        <v>7505</v>
      </c>
    </row>
    <row r="8930" spans="1:8" ht="19.5" customHeight="1" x14ac:dyDescent="0.25">
      <c r="A8930" s="4">
        <v>45459</v>
      </c>
      <c r="B8930" s="3">
        <v>2818</v>
      </c>
      <c r="C8930" s="10" t="s">
        <v>72</v>
      </c>
      <c r="D8930" s="10" t="s">
        <v>202</v>
      </c>
      <c r="E8930" s="10" t="s">
        <v>1014</v>
      </c>
      <c r="F8930" s="10" t="s">
        <v>25</v>
      </c>
      <c r="H8930" s="14">
        <v>3135</v>
      </c>
    </row>
    <row r="8931" spans="1:8" ht="19.5" customHeight="1" x14ac:dyDescent="0.25">
      <c r="A8931" s="4">
        <v>45459</v>
      </c>
      <c r="B8931" s="3">
        <v>2818</v>
      </c>
      <c r="C8931" s="10" t="s">
        <v>24</v>
      </c>
      <c r="D8931" s="10" t="s">
        <v>1206</v>
      </c>
      <c r="H8931" s="14">
        <v>2000</v>
      </c>
    </row>
    <row r="8932" spans="1:8" ht="19.5" customHeight="1" x14ac:dyDescent="0.25">
      <c r="A8932" s="4">
        <v>45459</v>
      </c>
      <c r="B8932" s="3">
        <v>2818</v>
      </c>
      <c r="C8932" s="10" t="s">
        <v>24</v>
      </c>
      <c r="D8932" s="10" t="s">
        <v>1206</v>
      </c>
      <c r="H8932" s="14">
        <v>400</v>
      </c>
    </row>
    <row r="8933" spans="1:8" ht="19.5" customHeight="1" x14ac:dyDescent="0.25">
      <c r="A8933" s="4">
        <v>45459</v>
      </c>
      <c r="B8933" s="3">
        <v>2819</v>
      </c>
      <c r="C8933" s="10" t="s">
        <v>23</v>
      </c>
      <c r="D8933" s="10" t="s">
        <v>20</v>
      </c>
      <c r="E8933" s="10" t="s">
        <v>350</v>
      </c>
      <c r="H8933" s="14">
        <v>900</v>
      </c>
    </row>
    <row r="8934" spans="1:8" ht="19.5" customHeight="1" x14ac:dyDescent="0.25">
      <c r="A8934" s="4">
        <v>45459</v>
      </c>
      <c r="B8934" s="3">
        <v>2819</v>
      </c>
      <c r="C8934" s="10" t="s">
        <v>23</v>
      </c>
      <c r="D8934" s="10" t="s">
        <v>20</v>
      </c>
      <c r="E8934" s="10" t="s">
        <v>44</v>
      </c>
      <c r="H8934" s="14">
        <v>240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470</v>
      </c>
      <c r="E8935" s="10" t="s">
        <v>27</v>
      </c>
      <c r="H8935" s="14">
        <v>115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873</v>
      </c>
      <c r="E8936" s="10" t="s">
        <v>1514</v>
      </c>
      <c r="F8936" s="10" t="s">
        <v>30</v>
      </c>
      <c r="H8936" s="14">
        <v>1000</v>
      </c>
    </row>
    <row r="8937" spans="1:8" ht="19.5" customHeight="1" x14ac:dyDescent="0.25">
      <c r="A8937" s="4">
        <v>45459</v>
      </c>
      <c r="B8937" s="3">
        <v>2820</v>
      </c>
      <c r="C8937" s="10" t="s">
        <v>23</v>
      </c>
      <c r="D8937" s="10" t="s">
        <v>1515</v>
      </c>
      <c r="E8937" s="10" t="s">
        <v>1516</v>
      </c>
      <c r="H8937" s="14">
        <v>200</v>
      </c>
    </row>
    <row r="8938" spans="1:8" ht="19.5" customHeight="1" x14ac:dyDescent="0.25">
      <c r="A8938" s="4">
        <v>45459</v>
      </c>
      <c r="B8938" s="3">
        <v>2820</v>
      </c>
      <c r="C8938" s="10" t="s">
        <v>23</v>
      </c>
      <c r="D8938" s="10" t="s">
        <v>22</v>
      </c>
      <c r="H8938" s="14">
        <v>20</v>
      </c>
    </row>
    <row r="8939" spans="1:8" ht="19.5" customHeight="1" x14ac:dyDescent="0.25">
      <c r="A8939" s="4">
        <v>45459</v>
      </c>
      <c r="B8939" s="3">
        <v>2820</v>
      </c>
      <c r="C8939" s="10" t="s">
        <v>24</v>
      </c>
      <c r="D8939" s="10" t="s">
        <v>202</v>
      </c>
      <c r="E8939" s="10" t="s">
        <v>368</v>
      </c>
      <c r="F8939" s="10" t="s">
        <v>25</v>
      </c>
      <c r="H8939" s="14">
        <v>250</v>
      </c>
    </row>
    <row r="8940" spans="1:8" ht="19.5" customHeight="1" x14ac:dyDescent="0.25">
      <c r="A8940" s="4">
        <v>45462</v>
      </c>
      <c r="B8940" s="3">
        <v>2821</v>
      </c>
      <c r="C8940" s="10" t="s">
        <v>23</v>
      </c>
      <c r="D8940" s="10" t="s">
        <v>20</v>
      </c>
      <c r="E8940" s="10" t="s">
        <v>350</v>
      </c>
      <c r="H8940" s="14">
        <v>900</v>
      </c>
    </row>
    <row r="8941" spans="1:8" ht="19.5" customHeight="1" x14ac:dyDescent="0.25">
      <c r="A8941" s="4">
        <v>45462</v>
      </c>
      <c r="B8941" s="3">
        <v>2821</v>
      </c>
      <c r="C8941" s="10" t="s">
        <v>23</v>
      </c>
      <c r="D8941" s="10" t="s">
        <v>20</v>
      </c>
      <c r="E8941" s="10" t="s">
        <v>44</v>
      </c>
      <c r="H8941" s="14">
        <v>240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1515</v>
      </c>
      <c r="E8942" s="10" t="s">
        <v>186</v>
      </c>
      <c r="H8942" s="14">
        <v>1200</v>
      </c>
    </row>
    <row r="8943" spans="1:8" ht="19.5" customHeight="1" x14ac:dyDescent="0.25">
      <c r="A8943" s="4">
        <v>45464</v>
      </c>
      <c r="B8943" s="3">
        <v>2822</v>
      </c>
      <c r="C8943" s="10" t="s">
        <v>23</v>
      </c>
      <c r="D8943" s="10" t="s">
        <v>20</v>
      </c>
      <c r="E8943" s="10" t="s">
        <v>350</v>
      </c>
      <c r="H8943" s="14">
        <v>900</v>
      </c>
    </row>
    <row r="8944" spans="1:8" ht="19.5" customHeight="1" x14ac:dyDescent="0.25">
      <c r="A8944" s="4">
        <v>45464</v>
      </c>
      <c r="B8944" s="3">
        <v>2822</v>
      </c>
      <c r="C8944" s="10" t="s">
        <v>23</v>
      </c>
      <c r="D8944" s="10" t="s">
        <v>20</v>
      </c>
      <c r="E8944" s="10" t="s">
        <v>44</v>
      </c>
      <c r="H8944" s="14">
        <v>240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564</v>
      </c>
      <c r="H8945" s="14">
        <v>100</v>
      </c>
    </row>
    <row r="8946" spans="1:8" ht="19.5" customHeight="1" x14ac:dyDescent="0.25">
      <c r="A8946" s="4">
        <v>45464</v>
      </c>
      <c r="B8946" s="3">
        <v>2823</v>
      </c>
      <c r="C8946" s="10" t="s">
        <v>926</v>
      </c>
      <c r="D8946" s="10" t="s">
        <v>45</v>
      </c>
      <c r="E8946" s="10" t="s">
        <v>1173</v>
      </c>
      <c r="F8946" s="10" t="s">
        <v>1071</v>
      </c>
      <c r="H8946" s="14">
        <v>20000</v>
      </c>
    </row>
    <row r="8947" spans="1:8" ht="19.5" customHeight="1" x14ac:dyDescent="0.25">
      <c r="A8947" s="4">
        <v>45464</v>
      </c>
      <c r="B8947" s="3">
        <v>2824</v>
      </c>
      <c r="C8947" s="10" t="s">
        <v>302</v>
      </c>
      <c r="D8947" s="10" t="s">
        <v>274</v>
      </c>
      <c r="E8947" s="10" t="s">
        <v>1093</v>
      </c>
      <c r="F8947" s="10" t="s">
        <v>1517</v>
      </c>
      <c r="G8947" s="10">
        <v>33</v>
      </c>
      <c r="H8947" s="14">
        <v>15000</v>
      </c>
    </row>
    <row r="8948" spans="1:8" ht="19.5" customHeight="1" x14ac:dyDescent="0.25">
      <c r="A8948" s="4">
        <v>45466</v>
      </c>
      <c r="B8948" s="3">
        <v>2825</v>
      </c>
      <c r="C8948" s="10" t="s">
        <v>23</v>
      </c>
      <c r="D8948" s="10" t="s">
        <v>20</v>
      </c>
      <c r="E8948" s="10" t="s">
        <v>350</v>
      </c>
      <c r="H8948" s="14">
        <v>900</v>
      </c>
    </row>
    <row r="8949" spans="1:8" ht="19.5" customHeight="1" x14ac:dyDescent="0.25">
      <c r="A8949" s="4">
        <v>45466</v>
      </c>
      <c r="B8949" s="3">
        <v>2825</v>
      </c>
      <c r="C8949" s="10" t="s">
        <v>23</v>
      </c>
      <c r="D8949" s="10" t="s">
        <v>20</v>
      </c>
      <c r="E8949" s="10" t="s">
        <v>44</v>
      </c>
      <c r="H8949" s="14">
        <v>240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470</v>
      </c>
      <c r="E8950" s="10" t="s">
        <v>27</v>
      </c>
      <c r="H8950" s="14">
        <v>115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22</v>
      </c>
      <c r="E8951" s="10" t="s">
        <v>27</v>
      </c>
      <c r="H8951" s="14">
        <v>800</v>
      </c>
    </row>
    <row r="8952" spans="1:8" ht="19.5" customHeight="1" x14ac:dyDescent="0.25">
      <c r="A8952" s="4">
        <v>45467</v>
      </c>
      <c r="B8952" s="3">
        <v>2826</v>
      </c>
      <c r="C8952" s="10" t="s">
        <v>926</v>
      </c>
      <c r="D8952" s="10" t="s">
        <v>45</v>
      </c>
      <c r="E8952" s="10" t="s">
        <v>1173</v>
      </c>
      <c r="F8952" s="10" t="s">
        <v>912</v>
      </c>
      <c r="H8952" s="14">
        <v>26000</v>
      </c>
    </row>
    <row r="8953" spans="1:8" ht="19.5" customHeight="1" x14ac:dyDescent="0.25">
      <c r="A8953" s="4">
        <v>45467</v>
      </c>
      <c r="B8953" s="3">
        <v>2827</v>
      </c>
      <c r="C8953" s="10" t="s">
        <v>23</v>
      </c>
      <c r="D8953" s="10" t="s">
        <v>74</v>
      </c>
      <c r="F8953" s="10" t="s">
        <v>47</v>
      </c>
      <c r="H8953" s="14">
        <v>3200</v>
      </c>
    </row>
    <row r="8954" spans="1:8" ht="19.5" customHeight="1" x14ac:dyDescent="0.25">
      <c r="A8954" s="4">
        <v>45467</v>
      </c>
      <c r="B8954" s="3">
        <v>2827</v>
      </c>
      <c r="C8954" s="10" t="s">
        <v>23</v>
      </c>
      <c r="D8954" s="10" t="s">
        <v>22</v>
      </c>
      <c r="E8954" s="10" t="s">
        <v>27</v>
      </c>
      <c r="H8954" s="14">
        <v>100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22</v>
      </c>
      <c r="H8955" s="14">
        <v>20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372</v>
      </c>
      <c r="H8956" s="14">
        <v>380</v>
      </c>
    </row>
    <row r="8957" spans="1:8" ht="19.5" customHeight="1" x14ac:dyDescent="0.25">
      <c r="A8957" s="4">
        <v>45468</v>
      </c>
      <c r="B8957" s="3">
        <v>2829</v>
      </c>
      <c r="C8957" s="10" t="s">
        <v>26</v>
      </c>
      <c r="D8957" s="10" t="s">
        <v>216</v>
      </c>
      <c r="E8957" s="10" t="s">
        <v>1518</v>
      </c>
      <c r="F8957" s="10" t="s">
        <v>1013</v>
      </c>
      <c r="H8957" s="14">
        <v>15000</v>
      </c>
    </row>
    <row r="8958" spans="1:8" ht="19.5" customHeight="1" x14ac:dyDescent="0.25">
      <c r="A8958" s="4">
        <v>45468</v>
      </c>
      <c r="B8958" s="3">
        <v>2828</v>
      </c>
      <c r="C8958" s="10" t="s">
        <v>23</v>
      </c>
      <c r="D8958" s="10" t="s">
        <v>20</v>
      </c>
      <c r="E8958" s="10" t="s">
        <v>350</v>
      </c>
      <c r="H8958" s="14">
        <v>900</v>
      </c>
    </row>
    <row r="8959" spans="1:8" ht="19.5" customHeight="1" x14ac:dyDescent="0.25">
      <c r="A8959" s="4">
        <v>45468</v>
      </c>
      <c r="B8959" s="3">
        <v>2828</v>
      </c>
      <c r="C8959" s="10" t="s">
        <v>23</v>
      </c>
      <c r="D8959" s="10" t="s">
        <v>20</v>
      </c>
      <c r="E8959" s="10" t="s">
        <v>44</v>
      </c>
      <c r="H8959" s="14">
        <v>240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22</v>
      </c>
      <c r="H8960" s="14">
        <v>20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22</v>
      </c>
      <c r="E8961" s="10" t="s">
        <v>27</v>
      </c>
      <c r="H8961" s="14">
        <v>100</v>
      </c>
    </row>
    <row r="8962" spans="1:8" ht="19.5" customHeight="1" x14ac:dyDescent="0.25">
      <c r="A8962" s="4">
        <v>45468</v>
      </c>
      <c r="B8962" s="3">
        <v>2830</v>
      </c>
      <c r="C8962" s="10" t="s">
        <v>72</v>
      </c>
      <c r="D8962" s="10" t="s">
        <v>202</v>
      </c>
      <c r="E8962" s="10" t="s">
        <v>1014</v>
      </c>
      <c r="F8962" s="10" t="s">
        <v>25</v>
      </c>
      <c r="H8962" s="14">
        <v>2280</v>
      </c>
    </row>
    <row r="8963" spans="1:8" ht="19.5" customHeight="1" x14ac:dyDescent="0.25">
      <c r="A8963" s="4">
        <v>45468</v>
      </c>
      <c r="B8963" s="3">
        <v>2830</v>
      </c>
      <c r="C8963" s="10" t="s">
        <v>24</v>
      </c>
      <c r="D8963" s="10" t="s">
        <v>1206</v>
      </c>
      <c r="H8963" s="14">
        <v>1200</v>
      </c>
    </row>
    <row r="8964" spans="1:8" ht="19.5" customHeight="1" x14ac:dyDescent="0.25">
      <c r="A8964" s="4">
        <v>45468</v>
      </c>
      <c r="B8964" s="3">
        <v>2831</v>
      </c>
      <c r="C8964" s="10" t="s">
        <v>72</v>
      </c>
      <c r="D8964" s="10" t="s">
        <v>126</v>
      </c>
      <c r="E8964" s="10" t="s">
        <v>1093</v>
      </c>
      <c r="F8964" s="10" t="s">
        <v>25</v>
      </c>
      <c r="H8964" s="14">
        <v>100000</v>
      </c>
    </row>
    <row r="8965" spans="1:8" ht="19.5" customHeight="1" x14ac:dyDescent="0.25">
      <c r="A8965" s="4">
        <v>45469</v>
      </c>
      <c r="B8965" s="3">
        <v>2832</v>
      </c>
      <c r="C8965" s="10" t="s">
        <v>72</v>
      </c>
      <c r="D8965" s="10" t="s">
        <v>202</v>
      </c>
      <c r="E8965" s="10" t="s">
        <v>1014</v>
      </c>
      <c r="F8965" s="10" t="s">
        <v>25</v>
      </c>
      <c r="H8965" s="14">
        <v>2280</v>
      </c>
    </row>
    <row r="8966" spans="1:8" ht="19.5" customHeight="1" x14ac:dyDescent="0.25">
      <c r="A8966" s="4">
        <v>45469</v>
      </c>
      <c r="B8966" s="3">
        <v>2832</v>
      </c>
      <c r="C8966" s="10" t="s">
        <v>23</v>
      </c>
      <c r="D8966" s="10" t="s">
        <v>1206</v>
      </c>
      <c r="H8966" s="14">
        <v>800</v>
      </c>
    </row>
    <row r="8967" spans="1:8" ht="19.5" customHeight="1" x14ac:dyDescent="0.25">
      <c r="A8967" s="4">
        <v>45469</v>
      </c>
      <c r="B8967" s="3">
        <v>2832</v>
      </c>
      <c r="C8967" s="10" t="s">
        <v>23</v>
      </c>
      <c r="D8967" s="10" t="s">
        <v>1206</v>
      </c>
      <c r="H8967" s="14">
        <v>200</v>
      </c>
    </row>
    <row r="8968" spans="1:8" ht="19.5" customHeight="1" x14ac:dyDescent="0.25">
      <c r="A8968" s="4">
        <v>45469</v>
      </c>
      <c r="B8968" s="3">
        <v>2833</v>
      </c>
      <c r="C8968" s="10" t="s">
        <v>23</v>
      </c>
      <c r="D8968" s="10" t="s">
        <v>192</v>
      </c>
      <c r="H8968" s="14">
        <v>400</v>
      </c>
    </row>
    <row r="8969" spans="1:8" ht="19.5" customHeight="1" x14ac:dyDescent="0.25">
      <c r="A8969" s="4">
        <v>45469</v>
      </c>
      <c r="B8969" s="3">
        <v>2833</v>
      </c>
      <c r="C8969" s="10" t="s">
        <v>23</v>
      </c>
      <c r="D8969" s="10" t="s">
        <v>64</v>
      </c>
      <c r="E8969" s="10" t="s">
        <v>424</v>
      </c>
      <c r="H8969" s="14">
        <v>100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22</v>
      </c>
      <c r="H8970" s="14">
        <v>20</v>
      </c>
    </row>
    <row r="8971" spans="1:8" ht="19.5" customHeight="1" x14ac:dyDescent="0.25">
      <c r="A8971" s="4">
        <v>45469</v>
      </c>
      <c r="B8971" s="3">
        <v>2833</v>
      </c>
      <c r="C8971" s="10" t="s">
        <v>70</v>
      </c>
      <c r="D8971" s="10" t="s">
        <v>582</v>
      </c>
      <c r="H8971" s="14">
        <v>350</v>
      </c>
    </row>
    <row r="8972" spans="1:8" ht="19.5" customHeight="1" x14ac:dyDescent="0.25">
      <c r="A8972" s="4">
        <v>45471</v>
      </c>
      <c r="B8972" s="3">
        <v>2834</v>
      </c>
      <c r="C8972" s="10" t="s">
        <v>23</v>
      </c>
      <c r="D8972" s="10" t="s">
        <v>20</v>
      </c>
      <c r="E8972" s="10" t="s">
        <v>350</v>
      </c>
      <c r="H8972" s="14">
        <v>900</v>
      </c>
    </row>
    <row r="8973" spans="1:8" ht="19.5" customHeight="1" x14ac:dyDescent="0.25">
      <c r="A8973" s="4">
        <v>45471</v>
      </c>
      <c r="B8973" s="3">
        <v>2834</v>
      </c>
      <c r="C8973" s="10" t="s">
        <v>23</v>
      </c>
      <c r="D8973" s="10" t="s">
        <v>20</v>
      </c>
      <c r="E8973" s="10" t="s">
        <v>44</v>
      </c>
      <c r="H8973" s="14">
        <v>240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64</v>
      </c>
      <c r="E8974" s="10" t="s">
        <v>424</v>
      </c>
      <c r="H8974" s="14">
        <v>430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22</v>
      </c>
      <c r="H8975" s="14">
        <v>200</v>
      </c>
    </row>
    <row r="8976" spans="1:8" ht="19.5" customHeight="1" x14ac:dyDescent="0.25">
      <c r="A8976" s="4">
        <v>45471</v>
      </c>
      <c r="B8976" s="3">
        <v>2835</v>
      </c>
      <c r="C8976" s="10" t="s">
        <v>72</v>
      </c>
      <c r="D8976" s="10" t="s">
        <v>202</v>
      </c>
      <c r="E8976" s="10" t="s">
        <v>1014</v>
      </c>
      <c r="F8976" s="10" t="s">
        <v>25</v>
      </c>
      <c r="H8976" s="14">
        <v>1710</v>
      </c>
    </row>
    <row r="8977" spans="1:8" ht="19.5" customHeight="1" x14ac:dyDescent="0.25">
      <c r="A8977" s="4">
        <v>45471</v>
      </c>
      <c r="B8977" s="3">
        <v>2835</v>
      </c>
      <c r="C8977" s="10" t="s">
        <v>24</v>
      </c>
      <c r="D8977" s="10" t="s">
        <v>1206</v>
      </c>
      <c r="H8977" s="14">
        <v>400</v>
      </c>
    </row>
    <row r="8978" spans="1:8" ht="19.5" customHeight="1" x14ac:dyDescent="0.25">
      <c r="A8978" s="4">
        <v>45471</v>
      </c>
      <c r="B8978" s="3">
        <v>2836</v>
      </c>
      <c r="C8978" s="10" t="s">
        <v>72</v>
      </c>
      <c r="D8978" s="10" t="s">
        <v>1028</v>
      </c>
      <c r="E8978" s="10" t="s">
        <v>1093</v>
      </c>
      <c r="F8978" s="10" t="s">
        <v>131</v>
      </c>
      <c r="H8978" s="14">
        <v>110000</v>
      </c>
    </row>
    <row r="8979" spans="1:8" ht="19.5" customHeight="1" x14ac:dyDescent="0.25">
      <c r="A8979" s="4">
        <v>45472</v>
      </c>
      <c r="B8979" s="3">
        <v>2837</v>
      </c>
      <c r="C8979" s="10" t="s">
        <v>23</v>
      </c>
      <c r="D8979" s="10" t="s">
        <v>20</v>
      </c>
      <c r="E8979" s="10" t="s">
        <v>350</v>
      </c>
      <c r="H8979" s="14">
        <v>900</v>
      </c>
    </row>
    <row r="8980" spans="1:8" ht="19.5" customHeight="1" x14ac:dyDescent="0.25">
      <c r="A8980" s="4">
        <v>45472</v>
      </c>
      <c r="B8980" s="3">
        <v>2837</v>
      </c>
      <c r="C8980" s="10" t="s">
        <v>23</v>
      </c>
      <c r="D8980" s="10" t="s">
        <v>20</v>
      </c>
      <c r="E8980" s="10" t="s">
        <v>44</v>
      </c>
      <c r="H8980" s="14">
        <v>240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29</v>
      </c>
      <c r="E8981" s="10" t="s">
        <v>361</v>
      </c>
      <c r="H8981" s="14">
        <v>200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64</v>
      </c>
      <c r="E8982" s="10" t="s">
        <v>424</v>
      </c>
      <c r="H8982" s="14">
        <v>200</v>
      </c>
    </row>
    <row r="8983" spans="1:8" ht="19.5" customHeight="1" x14ac:dyDescent="0.25">
      <c r="A8983" s="4">
        <v>45472</v>
      </c>
      <c r="B8983" s="3">
        <v>2838</v>
      </c>
      <c r="C8983" s="10" t="s">
        <v>70</v>
      </c>
      <c r="D8983" s="10" t="s">
        <v>37</v>
      </c>
      <c r="E8983" s="10" t="s">
        <v>1138</v>
      </c>
      <c r="F8983" s="10" t="s">
        <v>167</v>
      </c>
      <c r="H8983" s="14">
        <v>79330</v>
      </c>
    </row>
    <row r="8984" spans="1:8" ht="19.5" customHeight="1" x14ac:dyDescent="0.25">
      <c r="A8984" s="4">
        <v>45474</v>
      </c>
      <c r="B8984" s="3">
        <v>2839</v>
      </c>
      <c r="C8984" s="10" t="s">
        <v>119</v>
      </c>
      <c r="F8984" s="10" t="s">
        <v>1058</v>
      </c>
      <c r="H8984" s="14">
        <v>1000</v>
      </c>
    </row>
    <row r="8985" spans="1:8" ht="19.5" customHeight="1" x14ac:dyDescent="0.25">
      <c r="A8985" s="4">
        <v>45474</v>
      </c>
      <c r="B8985" s="3">
        <v>2840</v>
      </c>
      <c r="C8985" s="10" t="s">
        <v>26</v>
      </c>
      <c r="D8985" s="10" t="s">
        <v>216</v>
      </c>
      <c r="E8985" s="10" t="s">
        <v>1513</v>
      </c>
      <c r="F8985" s="10" t="s">
        <v>467</v>
      </c>
      <c r="H8985" s="14">
        <v>3300</v>
      </c>
    </row>
    <row r="8986" spans="1:8" ht="19.5" customHeight="1" x14ac:dyDescent="0.25">
      <c r="A8986" s="4">
        <v>45474</v>
      </c>
      <c r="B8986" s="3">
        <v>2841</v>
      </c>
      <c r="C8986" s="10" t="s">
        <v>26</v>
      </c>
      <c r="D8986" s="10" t="s">
        <v>216</v>
      </c>
      <c r="E8986" s="10" t="s">
        <v>1513</v>
      </c>
      <c r="F8986" s="10" t="s">
        <v>217</v>
      </c>
      <c r="H8986" s="14">
        <v>3300</v>
      </c>
    </row>
    <row r="8987" spans="1:8" ht="19.5" customHeight="1" x14ac:dyDescent="0.25">
      <c r="A8987" s="4">
        <v>45474</v>
      </c>
      <c r="B8987" s="3">
        <v>2842</v>
      </c>
      <c r="C8987" s="10" t="s">
        <v>26</v>
      </c>
      <c r="D8987" s="10" t="s">
        <v>216</v>
      </c>
      <c r="E8987" s="10" t="s">
        <v>1513</v>
      </c>
      <c r="F8987" s="10" t="s">
        <v>1000</v>
      </c>
      <c r="H8987" s="14">
        <v>3300</v>
      </c>
    </row>
    <row r="8988" spans="1:8" ht="19.5" customHeight="1" x14ac:dyDescent="0.25">
      <c r="A8988" s="4">
        <v>45474</v>
      </c>
      <c r="B8988" s="3">
        <v>2843</v>
      </c>
      <c r="C8988" s="10" t="s">
        <v>26</v>
      </c>
      <c r="D8988" s="10" t="s">
        <v>216</v>
      </c>
      <c r="E8988" s="10" t="s">
        <v>1513</v>
      </c>
      <c r="F8988" s="10" t="s">
        <v>30</v>
      </c>
      <c r="H8988" s="14">
        <v>3300</v>
      </c>
    </row>
    <row r="8989" spans="1:8" ht="19.5" customHeight="1" x14ac:dyDescent="0.25">
      <c r="A8989" s="4">
        <v>45474</v>
      </c>
      <c r="B8989" s="3">
        <v>2844</v>
      </c>
      <c r="C8989" s="10" t="s">
        <v>26</v>
      </c>
      <c r="D8989" s="10" t="s">
        <v>216</v>
      </c>
      <c r="E8989" s="10" t="s">
        <v>1513</v>
      </c>
      <c r="F8989" s="10" t="s">
        <v>148</v>
      </c>
      <c r="H8989" s="14">
        <v>2500</v>
      </c>
    </row>
    <row r="8990" spans="1:8" ht="19.5" customHeight="1" x14ac:dyDescent="0.25">
      <c r="A8990" s="4">
        <v>45474</v>
      </c>
      <c r="B8990" s="3">
        <v>2845</v>
      </c>
      <c r="C8990" s="10" t="s">
        <v>72</v>
      </c>
      <c r="D8990" s="10" t="s">
        <v>40</v>
      </c>
      <c r="E8990" s="10" t="s">
        <v>1093</v>
      </c>
      <c r="F8990" s="10" t="s">
        <v>1203</v>
      </c>
      <c r="H8990" s="14">
        <v>30000</v>
      </c>
    </row>
    <row r="8991" spans="1:8" ht="19.5" customHeight="1" x14ac:dyDescent="0.25">
      <c r="A8991" s="4">
        <v>45474</v>
      </c>
      <c r="B8991" s="3">
        <v>2846</v>
      </c>
      <c r="C8991" s="10" t="s">
        <v>72</v>
      </c>
      <c r="D8991" s="10" t="s">
        <v>40</v>
      </c>
      <c r="E8991" s="10" t="s">
        <v>1093</v>
      </c>
      <c r="F8991" s="10" t="s">
        <v>764</v>
      </c>
      <c r="H8991" s="14">
        <v>5000</v>
      </c>
    </row>
    <row r="8992" spans="1:8" ht="19.5" customHeight="1" x14ac:dyDescent="0.25">
      <c r="A8992" s="4">
        <v>45474</v>
      </c>
      <c r="B8992" s="3">
        <v>2847</v>
      </c>
      <c r="C8992" s="10" t="s">
        <v>23</v>
      </c>
      <c r="D8992" s="10" t="s">
        <v>20</v>
      </c>
      <c r="E8992" s="10" t="s">
        <v>350</v>
      </c>
      <c r="H8992" s="14">
        <v>900</v>
      </c>
    </row>
    <row r="8993" spans="1:8" ht="19.5" customHeight="1" x14ac:dyDescent="0.25">
      <c r="A8993" s="4">
        <v>45474</v>
      </c>
      <c r="B8993" s="3">
        <v>2847</v>
      </c>
      <c r="C8993" s="10" t="s">
        <v>23</v>
      </c>
      <c r="D8993" s="10" t="s">
        <v>20</v>
      </c>
      <c r="E8993" s="10" t="s">
        <v>44</v>
      </c>
      <c r="H8993" s="14">
        <v>240</v>
      </c>
    </row>
    <row r="8994" spans="1:8" ht="19.5" customHeight="1" x14ac:dyDescent="0.25">
      <c r="A8994" s="4">
        <v>45476</v>
      </c>
      <c r="B8994" s="3">
        <v>2848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45476</v>
      </c>
      <c r="B8995" s="3">
        <v>2848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64</v>
      </c>
      <c r="E8996" s="10" t="s">
        <v>27</v>
      </c>
      <c r="H8996" s="14">
        <v>100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22</v>
      </c>
      <c r="H8997" s="14">
        <v>20</v>
      </c>
    </row>
    <row r="8998" spans="1:8" ht="19.5" customHeight="1" x14ac:dyDescent="0.25">
      <c r="A8998" s="4">
        <v>45478</v>
      </c>
      <c r="B8998" s="3">
        <v>2849</v>
      </c>
      <c r="C8998" s="10" t="s">
        <v>23</v>
      </c>
      <c r="D8998" s="10" t="s">
        <v>20</v>
      </c>
      <c r="E8998" s="10" t="s">
        <v>350</v>
      </c>
      <c r="H8998" s="14">
        <v>900</v>
      </c>
    </row>
    <row r="8999" spans="1:8" ht="19.5" customHeight="1" x14ac:dyDescent="0.25">
      <c r="A8999" s="4">
        <v>45478</v>
      </c>
      <c r="B8999" s="3">
        <v>2849</v>
      </c>
      <c r="C8999" s="10" t="s">
        <v>23</v>
      </c>
      <c r="D8999" s="10" t="s">
        <v>20</v>
      </c>
      <c r="E8999" s="10" t="s">
        <v>44</v>
      </c>
      <c r="H8999" s="14">
        <v>240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22</v>
      </c>
      <c r="H9000" s="14">
        <v>20</v>
      </c>
    </row>
    <row r="9001" spans="1:8" ht="19.5" customHeight="1" x14ac:dyDescent="0.25">
      <c r="A9001" s="4">
        <v>45480</v>
      </c>
      <c r="B9001" s="3">
        <v>2850</v>
      </c>
      <c r="C9001" s="10" t="s">
        <v>72</v>
      </c>
      <c r="D9001" s="10" t="s">
        <v>40</v>
      </c>
      <c r="E9001" s="10" t="s">
        <v>1093</v>
      </c>
      <c r="F9001" s="10" t="s">
        <v>902</v>
      </c>
      <c r="H9001" s="14">
        <v>5000</v>
      </c>
    </row>
    <row r="9002" spans="1:8" ht="19.5" customHeight="1" x14ac:dyDescent="0.25">
      <c r="A9002" s="4">
        <v>45480</v>
      </c>
      <c r="B9002" s="3">
        <v>2851</v>
      </c>
      <c r="C9002" s="10" t="s">
        <v>23</v>
      </c>
      <c r="D9002" s="10" t="s">
        <v>20</v>
      </c>
      <c r="E9002" s="10" t="s">
        <v>350</v>
      </c>
      <c r="H9002" s="14">
        <v>900</v>
      </c>
    </row>
    <row r="9003" spans="1:8" ht="19.5" customHeight="1" x14ac:dyDescent="0.25">
      <c r="A9003" s="4">
        <v>45480</v>
      </c>
      <c r="B9003" s="3">
        <v>2851</v>
      </c>
      <c r="C9003" s="10" t="s">
        <v>23</v>
      </c>
      <c r="D9003" s="10" t="s">
        <v>20</v>
      </c>
      <c r="E9003" s="10" t="s">
        <v>44</v>
      </c>
      <c r="H9003" s="14">
        <v>240</v>
      </c>
    </row>
    <row r="9004" spans="1:8" ht="19.5" customHeight="1" x14ac:dyDescent="0.25">
      <c r="A9004" s="4">
        <v>45480</v>
      </c>
      <c r="B9004" s="3">
        <v>2851</v>
      </c>
      <c r="C9004" s="10" t="s">
        <v>24</v>
      </c>
      <c r="D9004" s="10" t="s">
        <v>1206</v>
      </c>
      <c r="H9004" s="14">
        <v>800</v>
      </c>
    </row>
    <row r="9005" spans="1:8" ht="19.5" customHeight="1" x14ac:dyDescent="0.25">
      <c r="A9005" s="4">
        <v>45480</v>
      </c>
      <c r="B9005" s="3">
        <v>2851</v>
      </c>
      <c r="C9005" s="10" t="s">
        <v>24</v>
      </c>
      <c r="D9005" s="10" t="s">
        <v>174</v>
      </c>
      <c r="G9005" s="10">
        <v>4</v>
      </c>
      <c r="H9005" s="14">
        <v>1600</v>
      </c>
    </row>
    <row r="9006" spans="1:8" ht="19.5" customHeight="1" x14ac:dyDescent="0.25">
      <c r="A9006" s="4">
        <v>45480</v>
      </c>
      <c r="B9006" s="3">
        <v>2852</v>
      </c>
      <c r="C9006" s="10" t="s">
        <v>172</v>
      </c>
      <c r="D9006" s="10" t="s">
        <v>20</v>
      </c>
      <c r="H9006" s="14">
        <v>400</v>
      </c>
    </row>
    <row r="9007" spans="1:8" ht="19.5" customHeight="1" x14ac:dyDescent="0.25">
      <c r="A9007" s="4">
        <v>45480</v>
      </c>
      <c r="B9007" s="3">
        <v>2852</v>
      </c>
      <c r="C9007" s="10" t="s">
        <v>23</v>
      </c>
      <c r="D9007" s="10" t="s">
        <v>470</v>
      </c>
      <c r="H9007" s="14">
        <v>230</v>
      </c>
    </row>
    <row r="9008" spans="1:8" ht="19.5" customHeight="1" x14ac:dyDescent="0.25">
      <c r="A9008" s="4">
        <v>45480</v>
      </c>
      <c r="B9008" s="3">
        <v>2852</v>
      </c>
      <c r="C9008" s="10" t="s">
        <v>23</v>
      </c>
      <c r="D9008" s="10" t="s">
        <v>64</v>
      </c>
      <c r="H9008" s="14">
        <v>100</v>
      </c>
    </row>
    <row r="9009" spans="1:8" ht="19.5" customHeight="1" x14ac:dyDescent="0.25">
      <c r="A9009" s="4">
        <v>45482</v>
      </c>
      <c r="B9009" s="3">
        <v>2853</v>
      </c>
      <c r="C9009" s="10" t="s">
        <v>72</v>
      </c>
      <c r="D9009" s="10" t="s">
        <v>202</v>
      </c>
      <c r="E9009" s="10" t="s">
        <v>1014</v>
      </c>
      <c r="F9009" s="10" t="s">
        <v>25</v>
      </c>
      <c r="H9009" s="14">
        <v>5130</v>
      </c>
    </row>
    <row r="9010" spans="1:8" ht="19.5" customHeight="1" x14ac:dyDescent="0.25">
      <c r="A9010" s="4">
        <v>45482</v>
      </c>
      <c r="B9010" s="3">
        <v>2853</v>
      </c>
      <c r="C9010" s="10" t="s">
        <v>24</v>
      </c>
      <c r="D9010" s="10" t="s">
        <v>1206</v>
      </c>
      <c r="H9010" s="14">
        <v>200</v>
      </c>
    </row>
    <row r="9011" spans="1:8" ht="19.5" customHeight="1" x14ac:dyDescent="0.25">
      <c r="A9011" s="4">
        <v>45482</v>
      </c>
      <c r="B9011" s="3">
        <v>2853</v>
      </c>
      <c r="C9011" s="10" t="s">
        <v>23</v>
      </c>
      <c r="D9011" s="10" t="s">
        <v>64</v>
      </c>
      <c r="H9011" s="14">
        <v>100</v>
      </c>
    </row>
    <row r="9012" spans="1:8" ht="19.5" customHeight="1" x14ac:dyDescent="0.25">
      <c r="A9012" s="4">
        <v>45482</v>
      </c>
      <c r="B9012" s="3">
        <v>2854</v>
      </c>
      <c r="C9012" s="10" t="s">
        <v>23</v>
      </c>
      <c r="D9012" s="10" t="s">
        <v>20</v>
      </c>
      <c r="E9012" s="10" t="s">
        <v>350</v>
      </c>
      <c r="H9012" s="14">
        <v>900</v>
      </c>
    </row>
    <row r="9013" spans="1:8" ht="19.5" customHeight="1" x14ac:dyDescent="0.25">
      <c r="A9013" s="4">
        <v>45482</v>
      </c>
      <c r="B9013" s="3">
        <v>2854</v>
      </c>
      <c r="C9013" s="10" t="s">
        <v>23</v>
      </c>
      <c r="D9013" s="10" t="s">
        <v>20</v>
      </c>
      <c r="E9013" s="10" t="s">
        <v>44</v>
      </c>
      <c r="H9013" s="14">
        <v>240</v>
      </c>
    </row>
    <row r="9014" spans="1:8" ht="19.5" customHeight="1" x14ac:dyDescent="0.25">
      <c r="A9014" s="4">
        <v>45482</v>
      </c>
      <c r="B9014" s="3">
        <v>2854</v>
      </c>
      <c r="C9014" s="10" t="s">
        <v>172</v>
      </c>
      <c r="D9014" s="10" t="s">
        <v>22</v>
      </c>
      <c r="H9014" s="14">
        <v>100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22</v>
      </c>
      <c r="H9015" s="14">
        <v>300</v>
      </c>
    </row>
    <row r="9016" spans="1:8" ht="19.5" customHeight="1" x14ac:dyDescent="0.25">
      <c r="A9016" s="4">
        <v>45483</v>
      </c>
      <c r="B9016" s="3">
        <v>2855</v>
      </c>
      <c r="C9016" s="10" t="s">
        <v>72</v>
      </c>
      <c r="D9016" s="10" t="s">
        <v>202</v>
      </c>
      <c r="E9016" s="10" t="s">
        <v>1014</v>
      </c>
      <c r="F9016" s="10" t="s">
        <v>25</v>
      </c>
      <c r="H9016" s="14">
        <v>4085</v>
      </c>
    </row>
    <row r="9017" spans="1:8" ht="19.5" customHeight="1" x14ac:dyDescent="0.25">
      <c r="A9017" s="4">
        <v>45483</v>
      </c>
      <c r="B9017" s="3">
        <v>2855</v>
      </c>
      <c r="C9017" s="10" t="s">
        <v>72</v>
      </c>
      <c r="D9017" s="10" t="s">
        <v>202</v>
      </c>
      <c r="E9017" s="10" t="s">
        <v>1093</v>
      </c>
      <c r="F9017" s="10" t="s">
        <v>25</v>
      </c>
      <c r="H9017" s="14">
        <v>11000</v>
      </c>
    </row>
    <row r="9018" spans="1:8" ht="19.5" customHeight="1" x14ac:dyDescent="0.25">
      <c r="A9018" s="4">
        <v>45484</v>
      </c>
      <c r="B9018" s="3">
        <v>2856</v>
      </c>
      <c r="C9018" s="10" t="s">
        <v>72</v>
      </c>
      <c r="D9018" s="10" t="s">
        <v>202</v>
      </c>
      <c r="E9018" s="10" t="s">
        <v>1014</v>
      </c>
      <c r="F9018" s="10" t="s">
        <v>25</v>
      </c>
      <c r="H9018" s="14">
        <v>3420</v>
      </c>
    </row>
    <row r="9019" spans="1:8" ht="19.5" customHeight="1" x14ac:dyDescent="0.25">
      <c r="A9019" s="4">
        <v>45484</v>
      </c>
      <c r="B9019" s="3">
        <v>2856</v>
      </c>
      <c r="C9019" s="10" t="s">
        <v>24</v>
      </c>
      <c r="D9019" s="10" t="s">
        <v>1206</v>
      </c>
      <c r="H9019" s="14">
        <v>800</v>
      </c>
    </row>
    <row r="9020" spans="1:8" ht="19.5" customHeight="1" x14ac:dyDescent="0.25">
      <c r="A9020" s="4">
        <v>45484</v>
      </c>
      <c r="B9020" s="3">
        <v>2856</v>
      </c>
      <c r="C9020" s="10" t="s">
        <v>24</v>
      </c>
      <c r="D9020" s="10" t="s">
        <v>1206</v>
      </c>
      <c r="H9020" s="14">
        <v>200</v>
      </c>
    </row>
    <row r="9021" spans="1:8" ht="19.5" customHeight="1" x14ac:dyDescent="0.25">
      <c r="A9021" s="4">
        <v>45484</v>
      </c>
      <c r="B9021" s="3">
        <v>2857</v>
      </c>
      <c r="C9021" s="10" t="s">
        <v>23</v>
      </c>
      <c r="D9021" s="10" t="s">
        <v>20</v>
      </c>
      <c r="E9021" s="10" t="s">
        <v>350</v>
      </c>
      <c r="H9021" s="14">
        <v>900</v>
      </c>
    </row>
    <row r="9022" spans="1:8" ht="19.5" customHeight="1" x14ac:dyDescent="0.25">
      <c r="A9022" s="4">
        <v>45484</v>
      </c>
      <c r="B9022" s="3">
        <v>2857</v>
      </c>
      <c r="C9022" s="10" t="s">
        <v>23</v>
      </c>
      <c r="D9022" s="10" t="s">
        <v>20</v>
      </c>
      <c r="E9022" s="10" t="s">
        <v>44</v>
      </c>
      <c r="H9022" s="14">
        <v>240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192</v>
      </c>
      <c r="E9023" s="10" t="s">
        <v>211</v>
      </c>
      <c r="H9023" s="14">
        <v>30000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64</v>
      </c>
      <c r="E9024" s="10" t="s">
        <v>424</v>
      </c>
      <c r="H9024" s="14">
        <v>160</v>
      </c>
    </row>
    <row r="9025" spans="1:8" ht="19.5" customHeight="1" x14ac:dyDescent="0.25">
      <c r="A9025" s="4">
        <v>45486</v>
      </c>
      <c r="B9025" s="3">
        <v>2858</v>
      </c>
      <c r="C9025" s="10" t="s">
        <v>26</v>
      </c>
      <c r="D9025" s="10" t="s">
        <v>274</v>
      </c>
      <c r="E9025" s="10" t="s">
        <v>1520</v>
      </c>
      <c r="F9025" s="10" t="s">
        <v>217</v>
      </c>
      <c r="H9025" s="14">
        <v>3300</v>
      </c>
    </row>
    <row r="9026" spans="1:8" ht="19.5" customHeight="1" x14ac:dyDescent="0.25">
      <c r="A9026" s="4">
        <v>45486</v>
      </c>
      <c r="B9026" s="3">
        <v>2859</v>
      </c>
      <c r="C9026" s="10" t="s">
        <v>72</v>
      </c>
      <c r="D9026" s="10" t="s">
        <v>202</v>
      </c>
      <c r="E9026" s="10" t="s">
        <v>1014</v>
      </c>
      <c r="F9026" s="10" t="s">
        <v>25</v>
      </c>
      <c r="H9026" s="14">
        <v>3515</v>
      </c>
    </row>
    <row r="9027" spans="1:8" ht="19.5" customHeight="1" x14ac:dyDescent="0.25">
      <c r="A9027" s="4">
        <v>45486</v>
      </c>
      <c r="B9027" s="3">
        <v>2859</v>
      </c>
      <c r="C9027" s="10" t="s">
        <v>24</v>
      </c>
      <c r="D9027" s="10" t="s">
        <v>1206</v>
      </c>
      <c r="H9027" s="14">
        <v>1200</v>
      </c>
    </row>
    <row r="9028" spans="1:8" ht="19.5" customHeight="1" x14ac:dyDescent="0.25">
      <c r="A9028" s="4">
        <v>45486</v>
      </c>
      <c r="B9028" s="3">
        <v>2860</v>
      </c>
      <c r="C9028" s="10" t="s">
        <v>23</v>
      </c>
      <c r="D9028" s="10" t="s">
        <v>20</v>
      </c>
      <c r="E9028" s="10" t="s">
        <v>350</v>
      </c>
      <c r="H9028" s="14">
        <v>900</v>
      </c>
    </row>
    <row r="9029" spans="1:8" ht="19.5" customHeight="1" x14ac:dyDescent="0.25">
      <c r="A9029" s="4">
        <v>45486</v>
      </c>
      <c r="B9029" s="3">
        <v>2860</v>
      </c>
      <c r="C9029" s="10" t="s">
        <v>23</v>
      </c>
      <c r="D9029" s="10" t="s">
        <v>20</v>
      </c>
      <c r="E9029" s="10" t="s">
        <v>44</v>
      </c>
      <c r="H9029" s="14">
        <v>240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22</v>
      </c>
      <c r="H9030" s="14">
        <v>20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64</v>
      </c>
      <c r="E9031" s="10" t="s">
        <v>27</v>
      </c>
      <c r="H9031" s="14">
        <v>100</v>
      </c>
    </row>
    <row r="9032" spans="1:8" ht="19.5" customHeight="1" x14ac:dyDescent="0.25">
      <c r="A9032" s="4">
        <v>45488</v>
      </c>
      <c r="B9032" s="3">
        <v>2861</v>
      </c>
      <c r="C9032" s="10" t="s">
        <v>72</v>
      </c>
      <c r="D9032" s="10" t="s">
        <v>202</v>
      </c>
      <c r="E9032" s="10" t="s">
        <v>1014</v>
      </c>
      <c r="F9032" s="10" t="s">
        <v>25</v>
      </c>
      <c r="H9032" s="14">
        <v>3610</v>
      </c>
    </row>
    <row r="9033" spans="1:8" ht="19.5" customHeight="1" x14ac:dyDescent="0.25">
      <c r="A9033" s="4">
        <v>45488</v>
      </c>
      <c r="B9033" s="3">
        <v>2862</v>
      </c>
      <c r="C9033" s="10" t="s">
        <v>23</v>
      </c>
      <c r="D9033" s="10" t="s">
        <v>20</v>
      </c>
      <c r="E9033" s="10" t="s">
        <v>350</v>
      </c>
      <c r="H9033" s="14">
        <v>900</v>
      </c>
    </row>
    <row r="9034" spans="1:8" ht="19.5" customHeight="1" x14ac:dyDescent="0.25">
      <c r="A9034" s="4">
        <v>45488</v>
      </c>
      <c r="B9034" s="3">
        <v>2862</v>
      </c>
      <c r="C9034" s="10" t="s">
        <v>23</v>
      </c>
      <c r="D9034" s="10" t="s">
        <v>20</v>
      </c>
      <c r="E9034" s="10" t="s">
        <v>44</v>
      </c>
      <c r="H9034" s="14">
        <v>240</v>
      </c>
    </row>
    <row r="9035" spans="1:8" ht="19.5" customHeight="1" x14ac:dyDescent="0.25">
      <c r="A9035" s="4">
        <v>45488</v>
      </c>
      <c r="B9035" s="3">
        <v>2862</v>
      </c>
      <c r="C9035" s="10" t="s">
        <v>70</v>
      </c>
      <c r="D9035" s="10" t="s">
        <v>37</v>
      </c>
      <c r="E9035" s="10" t="s">
        <v>1513</v>
      </c>
      <c r="F9035" s="10" t="s">
        <v>273</v>
      </c>
      <c r="H9035" s="14">
        <v>8820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372</v>
      </c>
      <c r="E9036" s="10" t="s">
        <v>995</v>
      </c>
      <c r="F9036" s="10" t="s">
        <v>47</v>
      </c>
      <c r="H9036" s="14">
        <v>1040</v>
      </c>
    </row>
    <row r="9037" spans="1:8" ht="19.5" customHeight="1" x14ac:dyDescent="0.25">
      <c r="A9037" s="4">
        <v>45488</v>
      </c>
      <c r="B9037" s="3">
        <v>2863</v>
      </c>
      <c r="C9037" s="10" t="s">
        <v>26</v>
      </c>
      <c r="D9037" s="10" t="s">
        <v>274</v>
      </c>
      <c r="E9037" s="10" t="s">
        <v>1520</v>
      </c>
      <c r="F9037" s="10" t="s">
        <v>467</v>
      </c>
      <c r="H9037" s="14">
        <v>3300</v>
      </c>
    </row>
    <row r="9038" spans="1:8" ht="19.5" customHeight="1" x14ac:dyDescent="0.25">
      <c r="A9038" s="4">
        <v>45488</v>
      </c>
      <c r="B9038" s="3">
        <v>2864</v>
      </c>
      <c r="C9038" s="10" t="s">
        <v>26</v>
      </c>
      <c r="D9038" s="10" t="s">
        <v>274</v>
      </c>
      <c r="E9038" s="10" t="s">
        <v>1520</v>
      </c>
      <c r="F9038" s="10" t="s">
        <v>1000</v>
      </c>
      <c r="H9038" s="14">
        <v>3300</v>
      </c>
    </row>
    <row r="9039" spans="1:8" ht="19.5" customHeight="1" x14ac:dyDescent="0.25">
      <c r="A9039" s="4">
        <v>45488</v>
      </c>
      <c r="B9039" s="3">
        <v>2865</v>
      </c>
      <c r="C9039" s="10" t="s">
        <v>26</v>
      </c>
      <c r="D9039" s="10" t="s">
        <v>274</v>
      </c>
      <c r="E9039" s="10" t="s">
        <v>1520</v>
      </c>
      <c r="F9039" s="10" t="s">
        <v>148</v>
      </c>
      <c r="H9039" s="14">
        <v>2500</v>
      </c>
    </row>
    <row r="9040" spans="1:8" ht="19.5" customHeight="1" x14ac:dyDescent="0.25">
      <c r="A9040" s="4">
        <v>45489</v>
      </c>
      <c r="B9040" s="3">
        <v>2866</v>
      </c>
      <c r="C9040" s="10" t="s">
        <v>26</v>
      </c>
      <c r="D9040" s="10" t="s">
        <v>274</v>
      </c>
      <c r="E9040" s="10" t="s">
        <v>1520</v>
      </c>
      <c r="F9040" s="10" t="s">
        <v>770</v>
      </c>
      <c r="H9040" s="14">
        <v>5000</v>
      </c>
    </row>
    <row r="9041" spans="1:8" ht="19.5" customHeight="1" x14ac:dyDescent="0.25">
      <c r="A9041" s="4">
        <v>45489</v>
      </c>
      <c r="B9041" s="3">
        <v>2867</v>
      </c>
      <c r="C9041" s="10" t="s">
        <v>26</v>
      </c>
      <c r="D9041" s="10" t="s">
        <v>274</v>
      </c>
      <c r="E9041" s="10" t="s">
        <v>1520</v>
      </c>
      <c r="F9041" s="10" t="s">
        <v>30</v>
      </c>
      <c r="H9041" s="14">
        <v>3300</v>
      </c>
    </row>
    <row r="9042" spans="1:8" ht="19.5" customHeight="1" x14ac:dyDescent="0.25">
      <c r="A9042" s="4">
        <v>45490</v>
      </c>
      <c r="B9042" s="3">
        <v>2868</v>
      </c>
      <c r="C9042" s="10" t="s">
        <v>23</v>
      </c>
      <c r="D9042" s="10" t="s">
        <v>20</v>
      </c>
      <c r="E9042" s="10" t="s">
        <v>350</v>
      </c>
      <c r="H9042" s="14">
        <v>900</v>
      </c>
    </row>
    <row r="9043" spans="1:8" ht="19.5" customHeight="1" x14ac:dyDescent="0.25">
      <c r="A9043" s="4">
        <v>45490</v>
      </c>
      <c r="B9043" s="3">
        <v>2868</v>
      </c>
      <c r="C9043" s="10" t="s">
        <v>23</v>
      </c>
      <c r="D9043" s="10" t="s">
        <v>20</v>
      </c>
      <c r="E9043" s="10" t="s">
        <v>44</v>
      </c>
      <c r="H9043" s="14">
        <v>240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22</v>
      </c>
      <c r="H9044" s="14">
        <v>50</v>
      </c>
    </row>
    <row r="9045" spans="1:8" ht="19.5" customHeight="1" x14ac:dyDescent="0.25">
      <c r="A9045" s="4">
        <v>45490</v>
      </c>
      <c r="B9045" s="3">
        <v>2868</v>
      </c>
      <c r="C9045" s="10" t="s">
        <v>70</v>
      </c>
      <c r="D9045" s="10" t="s">
        <v>582</v>
      </c>
      <c r="H9045" s="14">
        <v>350</v>
      </c>
    </row>
    <row r="9046" spans="1:8" ht="19.5" customHeight="1" x14ac:dyDescent="0.25">
      <c r="A9046" s="4">
        <v>45490</v>
      </c>
      <c r="B9046" s="3">
        <v>2869</v>
      </c>
      <c r="C9046" s="10" t="s">
        <v>26</v>
      </c>
      <c r="D9046" s="10" t="s">
        <v>216</v>
      </c>
      <c r="E9046" s="10" t="s">
        <v>1513</v>
      </c>
      <c r="F9046" s="10" t="s">
        <v>1013</v>
      </c>
      <c r="H9046" s="14">
        <v>5000</v>
      </c>
    </row>
    <row r="9047" spans="1:8" ht="19.5" customHeight="1" x14ac:dyDescent="0.25">
      <c r="A9047" s="4">
        <v>45490</v>
      </c>
      <c r="B9047" s="3">
        <v>2869</v>
      </c>
      <c r="C9047" s="10" t="s">
        <v>23</v>
      </c>
      <c r="D9047" s="10" t="s">
        <v>29</v>
      </c>
      <c r="H9047" s="14">
        <v>220</v>
      </c>
    </row>
    <row r="9048" spans="1:8" ht="19.5" customHeight="1" x14ac:dyDescent="0.25">
      <c r="A9048" s="4">
        <v>45492</v>
      </c>
      <c r="B9048" s="3">
        <v>2870</v>
      </c>
      <c r="C9048" s="10" t="s">
        <v>23</v>
      </c>
      <c r="D9048" s="10" t="s">
        <v>20</v>
      </c>
      <c r="E9048" s="10" t="s">
        <v>350</v>
      </c>
      <c r="H9048" s="14">
        <v>900</v>
      </c>
    </row>
    <row r="9049" spans="1:8" ht="19.5" customHeight="1" x14ac:dyDescent="0.25">
      <c r="A9049" s="4">
        <v>45492</v>
      </c>
      <c r="B9049" s="3">
        <v>2870</v>
      </c>
      <c r="C9049" s="10" t="s">
        <v>23</v>
      </c>
      <c r="D9049" s="10" t="s">
        <v>20</v>
      </c>
      <c r="E9049" s="10" t="s">
        <v>44</v>
      </c>
      <c r="H9049" s="14">
        <v>240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22</v>
      </c>
      <c r="H9050" s="14">
        <v>40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564</v>
      </c>
      <c r="H9051" s="14">
        <v>200</v>
      </c>
    </row>
    <row r="9052" spans="1:8" ht="19.5" customHeight="1" x14ac:dyDescent="0.25">
      <c r="A9052" s="4">
        <v>45494</v>
      </c>
      <c r="B9052" s="3">
        <v>2871</v>
      </c>
      <c r="C9052" s="10" t="s">
        <v>72</v>
      </c>
      <c r="D9052" s="10" t="s">
        <v>202</v>
      </c>
      <c r="E9052" s="10" t="s">
        <v>1014</v>
      </c>
      <c r="F9052" s="10" t="s">
        <v>25</v>
      </c>
      <c r="H9052" s="14">
        <v>6080</v>
      </c>
    </row>
    <row r="9053" spans="1:8" ht="19.5" customHeight="1" x14ac:dyDescent="0.25">
      <c r="A9053" s="4">
        <v>45494</v>
      </c>
      <c r="B9053" s="3">
        <v>2871</v>
      </c>
      <c r="C9053" s="10" t="s">
        <v>24</v>
      </c>
      <c r="D9053" s="10" t="s">
        <v>1206</v>
      </c>
      <c r="H9053" s="14">
        <v>400</v>
      </c>
    </row>
    <row r="9054" spans="1:8" ht="19.5" customHeight="1" x14ac:dyDescent="0.25">
      <c r="A9054" s="4">
        <v>45494</v>
      </c>
      <c r="B9054" s="3">
        <v>2871</v>
      </c>
      <c r="C9054" s="10" t="s">
        <v>24</v>
      </c>
      <c r="D9054" s="10" t="s">
        <v>1206</v>
      </c>
      <c r="H9054" s="14">
        <v>200</v>
      </c>
    </row>
    <row r="9055" spans="1:8" ht="19.5" customHeight="1" x14ac:dyDescent="0.25">
      <c r="A9055" s="4">
        <v>45494</v>
      </c>
      <c r="B9055" s="3">
        <v>2872</v>
      </c>
      <c r="C9055" s="10" t="s">
        <v>926</v>
      </c>
      <c r="D9055" s="10" t="s">
        <v>58</v>
      </c>
      <c r="G9055" s="10">
        <v>7</v>
      </c>
      <c r="H9055" s="14">
        <v>1680</v>
      </c>
    </row>
    <row r="9056" spans="1:8" ht="19.5" customHeight="1" x14ac:dyDescent="0.25">
      <c r="A9056" s="4">
        <v>45494</v>
      </c>
      <c r="B9056" s="3">
        <v>2872</v>
      </c>
      <c r="C9056" s="10" t="s">
        <v>926</v>
      </c>
      <c r="D9056" s="10" t="s">
        <v>58</v>
      </c>
      <c r="E9056" s="10" t="s">
        <v>935</v>
      </c>
      <c r="H9056" s="14">
        <v>150</v>
      </c>
    </row>
    <row r="9057" spans="1:8" ht="19.5" customHeight="1" x14ac:dyDescent="0.25">
      <c r="A9057" s="4">
        <v>45494</v>
      </c>
      <c r="B9057" s="3">
        <v>2872</v>
      </c>
      <c r="C9057" s="10" t="s">
        <v>23</v>
      </c>
      <c r="D9057" s="10" t="s">
        <v>372</v>
      </c>
      <c r="E9057" s="10" t="s">
        <v>1497</v>
      </c>
      <c r="H9057" s="14">
        <v>150</v>
      </c>
    </row>
    <row r="9058" spans="1:8" ht="19.5" customHeight="1" x14ac:dyDescent="0.25">
      <c r="A9058" s="4">
        <v>45494</v>
      </c>
      <c r="B9058" s="3">
        <v>2872</v>
      </c>
      <c r="C9058" s="10" t="s">
        <v>23</v>
      </c>
      <c r="D9058" s="10" t="s">
        <v>64</v>
      </c>
      <c r="E9058" s="10" t="s">
        <v>424</v>
      </c>
      <c r="H9058" s="14">
        <v>330</v>
      </c>
    </row>
    <row r="9059" spans="1:8" ht="19.5" customHeight="1" x14ac:dyDescent="0.25">
      <c r="A9059" s="4">
        <v>45494</v>
      </c>
      <c r="B9059" s="3">
        <v>2873</v>
      </c>
      <c r="C9059" s="10" t="s">
        <v>72</v>
      </c>
      <c r="D9059" s="10" t="s">
        <v>40</v>
      </c>
      <c r="E9059" s="10" t="s">
        <v>1093</v>
      </c>
      <c r="F9059" s="10" t="s">
        <v>764</v>
      </c>
      <c r="H9059" s="14">
        <v>10000</v>
      </c>
    </row>
    <row r="9060" spans="1:8" ht="19.5" customHeight="1" x14ac:dyDescent="0.25">
      <c r="A9060" s="4">
        <v>45494</v>
      </c>
      <c r="B9060" s="3">
        <v>2874</v>
      </c>
      <c r="C9060" s="10" t="s">
        <v>72</v>
      </c>
      <c r="D9060" s="10" t="s">
        <v>40</v>
      </c>
      <c r="E9060" s="10" t="s">
        <v>1093</v>
      </c>
      <c r="F9060" s="10" t="s">
        <v>1203</v>
      </c>
      <c r="H9060" s="14">
        <v>5000</v>
      </c>
    </row>
    <row r="9061" spans="1:8" ht="19.5" customHeight="1" x14ac:dyDescent="0.25">
      <c r="A9061" s="4">
        <v>45494</v>
      </c>
      <c r="B9061" s="3">
        <v>2875</v>
      </c>
      <c r="C9061" s="10" t="s">
        <v>23</v>
      </c>
      <c r="D9061" s="10" t="s">
        <v>20</v>
      </c>
      <c r="E9061" s="10" t="s">
        <v>350</v>
      </c>
      <c r="H9061" s="14">
        <v>900</v>
      </c>
    </row>
    <row r="9062" spans="1:8" ht="19.5" customHeight="1" x14ac:dyDescent="0.25">
      <c r="A9062" s="4">
        <v>45494</v>
      </c>
      <c r="B9062" s="3">
        <v>2875</v>
      </c>
      <c r="C9062" s="10" t="s">
        <v>23</v>
      </c>
      <c r="D9062" s="10" t="s">
        <v>20</v>
      </c>
      <c r="E9062" s="10" t="s">
        <v>44</v>
      </c>
      <c r="H9062" s="14">
        <v>240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372</v>
      </c>
      <c r="E9063" s="10" t="s">
        <v>211</v>
      </c>
      <c r="H9063" s="14">
        <v>230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64</v>
      </c>
      <c r="E9064" s="10" t="s">
        <v>424</v>
      </c>
      <c r="H9064" s="14">
        <v>100</v>
      </c>
    </row>
    <row r="9065" spans="1:8" ht="19.5" customHeight="1" x14ac:dyDescent="0.25">
      <c r="A9065" s="4">
        <v>45494</v>
      </c>
      <c r="B9065" s="3">
        <v>2876</v>
      </c>
      <c r="C9065" s="10" t="s">
        <v>24</v>
      </c>
      <c r="D9065" s="10" t="s">
        <v>174</v>
      </c>
      <c r="G9065" s="10">
        <v>17</v>
      </c>
      <c r="H9065" s="14">
        <v>9800</v>
      </c>
    </row>
    <row r="9066" spans="1:8" ht="19.5" customHeight="1" x14ac:dyDescent="0.25">
      <c r="A9066" s="4">
        <v>45495</v>
      </c>
      <c r="B9066" s="3">
        <v>2877</v>
      </c>
      <c r="C9066" s="10" t="s">
        <v>72</v>
      </c>
      <c r="D9066" s="10" t="s">
        <v>202</v>
      </c>
      <c r="E9066" s="10" t="s">
        <v>1014</v>
      </c>
      <c r="F9066" s="10" t="s">
        <v>25</v>
      </c>
      <c r="H9066" s="14">
        <v>2280</v>
      </c>
    </row>
    <row r="9067" spans="1:8" ht="19.5" customHeight="1" x14ac:dyDescent="0.25">
      <c r="A9067" s="4">
        <v>45495</v>
      </c>
      <c r="B9067" s="3">
        <v>2877</v>
      </c>
      <c r="C9067" s="10" t="s">
        <v>24</v>
      </c>
      <c r="D9067" s="10" t="s">
        <v>1206</v>
      </c>
      <c r="H9067" s="14">
        <v>400</v>
      </c>
    </row>
    <row r="9068" spans="1:8" ht="19.5" customHeight="1" x14ac:dyDescent="0.25">
      <c r="A9068" s="4">
        <v>45495</v>
      </c>
      <c r="B9068" s="3">
        <v>2878</v>
      </c>
      <c r="C9068" s="10" t="s">
        <v>24</v>
      </c>
      <c r="D9068" s="10" t="s">
        <v>174</v>
      </c>
      <c r="G9068" s="10">
        <v>7</v>
      </c>
      <c r="H9068" s="14">
        <v>4200</v>
      </c>
    </row>
    <row r="9069" spans="1:8" ht="19.5" customHeight="1" x14ac:dyDescent="0.25">
      <c r="A9069" s="4">
        <v>45496</v>
      </c>
      <c r="B9069" s="3">
        <v>2879</v>
      </c>
      <c r="C9069" s="10" t="s">
        <v>23</v>
      </c>
      <c r="D9069" s="10" t="s">
        <v>20</v>
      </c>
      <c r="E9069" s="10" t="s">
        <v>350</v>
      </c>
      <c r="H9069" s="14">
        <v>900</v>
      </c>
    </row>
    <row r="9070" spans="1:8" ht="19.5" customHeight="1" x14ac:dyDescent="0.25">
      <c r="A9070" s="4">
        <v>45496</v>
      </c>
      <c r="B9070" s="3">
        <v>2879</v>
      </c>
      <c r="C9070" s="10" t="s">
        <v>23</v>
      </c>
      <c r="D9070" s="10" t="s">
        <v>20</v>
      </c>
      <c r="E9070" s="10" t="s">
        <v>44</v>
      </c>
      <c r="H9070" s="14">
        <v>340</v>
      </c>
    </row>
    <row r="9071" spans="1:8" ht="19.5" customHeight="1" x14ac:dyDescent="0.25">
      <c r="A9071" s="4">
        <v>45496</v>
      </c>
      <c r="B9071" s="3">
        <v>2879</v>
      </c>
      <c r="C9071" s="10" t="s">
        <v>24</v>
      </c>
      <c r="D9071" s="10" t="s">
        <v>174</v>
      </c>
      <c r="G9071" s="10">
        <v>14</v>
      </c>
      <c r="H9071" s="14">
        <v>8400</v>
      </c>
    </row>
    <row r="9072" spans="1:8" ht="19.5" customHeight="1" x14ac:dyDescent="0.25">
      <c r="A9072" s="4">
        <v>45496</v>
      </c>
      <c r="B9072" s="3">
        <v>2879</v>
      </c>
      <c r="C9072" s="10" t="s">
        <v>24</v>
      </c>
      <c r="D9072" s="10" t="s">
        <v>60</v>
      </c>
      <c r="E9072" s="10" t="s">
        <v>890</v>
      </c>
      <c r="H9072" s="14">
        <v>200</v>
      </c>
    </row>
    <row r="9073" spans="1:8" ht="19.5" customHeight="1" x14ac:dyDescent="0.25">
      <c r="A9073" s="4">
        <v>45496</v>
      </c>
      <c r="B9073" s="3">
        <v>2880</v>
      </c>
      <c r="C9073" s="10" t="s">
        <v>24</v>
      </c>
      <c r="D9073" s="10" t="s">
        <v>513</v>
      </c>
      <c r="E9073" s="10" t="s">
        <v>993</v>
      </c>
      <c r="H9073" s="14">
        <v>400</v>
      </c>
    </row>
    <row r="9074" spans="1:8" ht="19.5" customHeight="1" x14ac:dyDescent="0.25">
      <c r="A9074" s="4">
        <v>45496</v>
      </c>
      <c r="B9074" s="3">
        <v>2880</v>
      </c>
      <c r="C9074" s="10" t="s">
        <v>24</v>
      </c>
      <c r="D9074" s="10" t="s">
        <v>1206</v>
      </c>
      <c r="H9074" s="14">
        <v>400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1206</v>
      </c>
      <c r="H9075" s="14">
        <v>200</v>
      </c>
    </row>
    <row r="9076" spans="1:8" ht="19.5" customHeight="1" x14ac:dyDescent="0.25">
      <c r="A9076" s="4">
        <v>45497</v>
      </c>
      <c r="B9076" s="3">
        <v>2881</v>
      </c>
      <c r="C9076" s="10" t="s">
        <v>72</v>
      </c>
      <c r="D9076" s="10" t="s">
        <v>202</v>
      </c>
      <c r="E9076" s="10" t="s">
        <v>1014</v>
      </c>
      <c r="F9076" s="10" t="s">
        <v>25</v>
      </c>
      <c r="H9076" s="14">
        <v>2850</v>
      </c>
    </row>
    <row r="9077" spans="1:8" ht="19.5" customHeight="1" x14ac:dyDescent="0.25">
      <c r="A9077" s="4">
        <v>45497</v>
      </c>
      <c r="B9077" s="3">
        <v>2881</v>
      </c>
      <c r="C9077" s="10" t="s">
        <v>24</v>
      </c>
      <c r="D9077" s="10" t="s">
        <v>1206</v>
      </c>
      <c r="H9077" s="14">
        <v>400</v>
      </c>
    </row>
    <row r="9078" spans="1:8" ht="19.5" customHeight="1" x14ac:dyDescent="0.25">
      <c r="A9078" s="4">
        <v>45497</v>
      </c>
      <c r="B9078" s="3">
        <v>2882</v>
      </c>
      <c r="C9078" s="10" t="s">
        <v>24</v>
      </c>
      <c r="D9078" s="10" t="s">
        <v>174</v>
      </c>
      <c r="G9078" s="10">
        <v>11</v>
      </c>
      <c r="H9078" s="14">
        <v>6600</v>
      </c>
    </row>
    <row r="9079" spans="1:8" ht="19.5" customHeight="1" x14ac:dyDescent="0.25">
      <c r="A9079" s="4">
        <v>45497</v>
      </c>
      <c r="B9079" s="3">
        <v>2882</v>
      </c>
      <c r="C9079" s="10" t="s">
        <v>23</v>
      </c>
      <c r="D9079" s="10" t="s">
        <v>29</v>
      </c>
      <c r="E9079" s="10" t="s">
        <v>1521</v>
      </c>
      <c r="F9079" s="10" t="s">
        <v>47</v>
      </c>
      <c r="H9079" s="14">
        <v>300</v>
      </c>
    </row>
    <row r="9080" spans="1:8" ht="19.5" customHeight="1" x14ac:dyDescent="0.25">
      <c r="A9080" s="4">
        <v>45497</v>
      </c>
      <c r="B9080" s="3">
        <v>2882</v>
      </c>
      <c r="C9080" s="10" t="s">
        <v>23</v>
      </c>
      <c r="D9080" s="10" t="s">
        <v>22</v>
      </c>
      <c r="E9080" s="10" t="s">
        <v>1041</v>
      </c>
      <c r="H9080" s="14">
        <v>600</v>
      </c>
    </row>
    <row r="9081" spans="1:8" ht="19.5" customHeight="1" x14ac:dyDescent="0.25">
      <c r="A9081" s="4">
        <v>45498</v>
      </c>
      <c r="B9081" s="3">
        <v>2883</v>
      </c>
      <c r="C9081" s="10" t="s">
        <v>24</v>
      </c>
      <c r="D9081" s="10" t="s">
        <v>202</v>
      </c>
      <c r="E9081" s="10" t="s">
        <v>1014</v>
      </c>
      <c r="F9081" s="10" t="s">
        <v>25</v>
      </c>
      <c r="H9081" s="14">
        <v>2250</v>
      </c>
    </row>
    <row r="9082" spans="1:8" ht="19.5" customHeight="1" x14ac:dyDescent="0.25">
      <c r="A9082" s="4">
        <v>45498</v>
      </c>
      <c r="B9082" s="3">
        <v>2883</v>
      </c>
      <c r="C9082" s="10" t="s">
        <v>24</v>
      </c>
      <c r="D9082" s="10" t="s">
        <v>1206</v>
      </c>
      <c r="H9082" s="14">
        <v>400</v>
      </c>
    </row>
    <row r="9083" spans="1:8" ht="19.5" customHeight="1" x14ac:dyDescent="0.25">
      <c r="A9083" s="4">
        <v>45498</v>
      </c>
      <c r="B9083" s="3">
        <v>2883</v>
      </c>
      <c r="C9083" s="10" t="s">
        <v>23</v>
      </c>
      <c r="D9083" s="10" t="s">
        <v>64</v>
      </c>
      <c r="H9083" s="14">
        <v>200</v>
      </c>
    </row>
    <row r="9084" spans="1:8" ht="19.5" customHeight="1" x14ac:dyDescent="0.25">
      <c r="A9084" s="4">
        <v>45498</v>
      </c>
      <c r="B9084" s="3">
        <v>2884</v>
      </c>
      <c r="C9084" s="10" t="s">
        <v>23</v>
      </c>
      <c r="D9084" s="10" t="s">
        <v>20</v>
      </c>
      <c r="E9084" s="10" t="s">
        <v>350</v>
      </c>
      <c r="H9084" s="14">
        <v>900</v>
      </c>
    </row>
    <row r="9085" spans="1:8" ht="19.5" customHeight="1" x14ac:dyDescent="0.25">
      <c r="A9085" s="4">
        <v>45498</v>
      </c>
      <c r="B9085" s="3">
        <v>2884</v>
      </c>
      <c r="C9085" s="10" t="s">
        <v>23</v>
      </c>
      <c r="D9085" s="10" t="s">
        <v>20</v>
      </c>
      <c r="E9085" s="10" t="s">
        <v>44</v>
      </c>
      <c r="H9085" s="14">
        <v>340</v>
      </c>
    </row>
    <row r="9086" spans="1:8" ht="19.5" customHeight="1" x14ac:dyDescent="0.25">
      <c r="A9086" s="4">
        <v>45498</v>
      </c>
      <c r="B9086" s="3">
        <v>2884</v>
      </c>
      <c r="C9086" s="10" t="s">
        <v>24</v>
      </c>
      <c r="D9086" s="10" t="s">
        <v>174</v>
      </c>
      <c r="G9086" s="10">
        <v>8</v>
      </c>
      <c r="H9086" s="14">
        <v>4800</v>
      </c>
    </row>
    <row r="9087" spans="1:8" ht="19.5" customHeight="1" x14ac:dyDescent="0.25">
      <c r="A9087" s="4">
        <v>45498</v>
      </c>
      <c r="B9087" s="3">
        <v>2884</v>
      </c>
      <c r="C9087" s="10" t="s">
        <v>172</v>
      </c>
      <c r="D9087" s="10" t="s">
        <v>20</v>
      </c>
      <c r="H9087" s="14">
        <v>650</v>
      </c>
    </row>
    <row r="9088" spans="1:8" ht="19.5" customHeight="1" x14ac:dyDescent="0.25">
      <c r="A9088" s="4">
        <v>45500</v>
      </c>
      <c r="B9088" s="3">
        <v>2885</v>
      </c>
      <c r="C9088" s="10" t="s">
        <v>72</v>
      </c>
      <c r="D9088" s="10" t="s">
        <v>202</v>
      </c>
      <c r="E9088" s="10" t="s">
        <v>1014</v>
      </c>
      <c r="F9088" s="10" t="s">
        <v>25</v>
      </c>
      <c r="H9088" s="14">
        <v>2280</v>
      </c>
    </row>
    <row r="9089" spans="1:8" ht="19.5" customHeight="1" x14ac:dyDescent="0.25">
      <c r="A9089" s="4">
        <v>45500</v>
      </c>
      <c r="B9089" s="3">
        <v>2885</v>
      </c>
      <c r="C9089" s="10" t="s">
        <v>24</v>
      </c>
      <c r="D9089" s="10" t="s">
        <v>1206</v>
      </c>
      <c r="H9089" s="14">
        <v>400</v>
      </c>
    </row>
    <row r="9090" spans="1:8" ht="19.5" customHeight="1" x14ac:dyDescent="0.25">
      <c r="A9090" s="4">
        <v>45500</v>
      </c>
      <c r="B9090" s="3">
        <v>2885</v>
      </c>
      <c r="C9090" s="10" t="s">
        <v>24</v>
      </c>
      <c r="D9090" s="10" t="s">
        <v>513</v>
      </c>
      <c r="E9090" s="10" t="s">
        <v>279</v>
      </c>
      <c r="H9090" s="14">
        <v>100</v>
      </c>
    </row>
    <row r="9091" spans="1:8" ht="19.5" customHeight="1" x14ac:dyDescent="0.25">
      <c r="A9091" s="4">
        <v>45500</v>
      </c>
      <c r="B9091" s="3">
        <v>2886</v>
      </c>
      <c r="C9091" s="10" t="s">
        <v>23</v>
      </c>
      <c r="D9091" s="10" t="s">
        <v>20</v>
      </c>
      <c r="E9091" s="10" t="s">
        <v>350</v>
      </c>
      <c r="H9091" s="14">
        <v>900</v>
      </c>
    </row>
    <row r="9092" spans="1:8" ht="19.5" customHeight="1" x14ac:dyDescent="0.25">
      <c r="A9092" s="4">
        <v>45500</v>
      </c>
      <c r="B9092" s="3">
        <v>2886</v>
      </c>
      <c r="C9092" s="10" t="s">
        <v>23</v>
      </c>
      <c r="D9092" s="10" t="s">
        <v>20</v>
      </c>
      <c r="E9092" s="10" t="s">
        <v>44</v>
      </c>
      <c r="H9092" s="14">
        <v>340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22</v>
      </c>
      <c r="H9093" s="14">
        <v>40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64</v>
      </c>
      <c r="E9094" s="10" t="s">
        <v>424</v>
      </c>
      <c r="H9094" s="14">
        <v>100</v>
      </c>
    </row>
    <row r="9095" spans="1:8" ht="19.5" customHeight="1" x14ac:dyDescent="0.25">
      <c r="A9095" s="4">
        <v>45500</v>
      </c>
      <c r="B9095" s="3">
        <v>2887</v>
      </c>
      <c r="C9095" s="10" t="s">
        <v>26</v>
      </c>
      <c r="D9095" s="10" t="s">
        <v>216</v>
      </c>
      <c r="E9095" s="10" t="s">
        <v>1520</v>
      </c>
      <c r="F9095" s="10" t="s">
        <v>1000</v>
      </c>
      <c r="H9095" s="14">
        <v>3300</v>
      </c>
    </row>
    <row r="9096" spans="1:8" ht="19.5" customHeight="1" x14ac:dyDescent="0.25">
      <c r="A9096" s="4">
        <v>45501</v>
      </c>
      <c r="B9096" s="3">
        <v>2888</v>
      </c>
      <c r="C9096" s="10" t="s">
        <v>26</v>
      </c>
      <c r="D9096" s="10" t="s">
        <v>216</v>
      </c>
      <c r="E9096" s="10" t="s">
        <v>1520</v>
      </c>
      <c r="F9096" s="10" t="s">
        <v>217</v>
      </c>
      <c r="H9096" s="14">
        <v>3300</v>
      </c>
    </row>
    <row r="9097" spans="1:8" ht="19.5" customHeight="1" x14ac:dyDescent="0.25">
      <c r="A9097" s="4">
        <v>45501</v>
      </c>
      <c r="B9097" s="3">
        <v>2889</v>
      </c>
      <c r="C9097" s="10" t="s">
        <v>26</v>
      </c>
      <c r="D9097" s="10" t="s">
        <v>216</v>
      </c>
      <c r="E9097" s="10" t="s">
        <v>1520</v>
      </c>
      <c r="F9097" s="10" t="s">
        <v>770</v>
      </c>
      <c r="H9097" s="14">
        <v>5000</v>
      </c>
    </row>
    <row r="9098" spans="1:8" ht="19.5" customHeight="1" x14ac:dyDescent="0.25">
      <c r="A9098" s="4">
        <v>45501</v>
      </c>
      <c r="B9098" s="3">
        <v>2890</v>
      </c>
      <c r="C9098" s="10" t="s">
        <v>72</v>
      </c>
      <c r="D9098" s="10" t="s">
        <v>202</v>
      </c>
      <c r="E9098" s="10" t="s">
        <v>1014</v>
      </c>
      <c r="F9098" s="10" t="s">
        <v>25</v>
      </c>
      <c r="H9098" s="14">
        <v>1710</v>
      </c>
    </row>
    <row r="9099" spans="1:8" ht="19.5" customHeight="1" x14ac:dyDescent="0.25">
      <c r="A9099" s="4">
        <v>45501</v>
      </c>
      <c r="B9099" s="3">
        <v>2890</v>
      </c>
      <c r="C9099" s="10" t="s">
        <v>24</v>
      </c>
      <c r="D9099" s="10" t="s">
        <v>513</v>
      </c>
      <c r="E9099" s="10" t="s">
        <v>857</v>
      </c>
      <c r="H9099" s="14">
        <v>600</v>
      </c>
    </row>
    <row r="9100" spans="1:8" ht="19.5" customHeight="1" x14ac:dyDescent="0.25">
      <c r="A9100" s="4">
        <v>45501</v>
      </c>
      <c r="B9100" s="3">
        <v>2891</v>
      </c>
      <c r="C9100" s="10" t="s">
        <v>24</v>
      </c>
      <c r="D9100" s="10" t="s">
        <v>174</v>
      </c>
      <c r="H9100" s="14">
        <v>4200</v>
      </c>
    </row>
    <row r="9101" spans="1:8" ht="19.5" customHeight="1" x14ac:dyDescent="0.25">
      <c r="A9101" s="4">
        <v>45501</v>
      </c>
      <c r="B9101" s="3">
        <v>2891</v>
      </c>
      <c r="C9101" s="10" t="s">
        <v>23</v>
      </c>
      <c r="D9101" s="10" t="s">
        <v>64</v>
      </c>
      <c r="E9101" s="10" t="s">
        <v>27</v>
      </c>
      <c r="H9101" s="14">
        <v>200</v>
      </c>
    </row>
    <row r="9102" spans="1:8" ht="19.5" customHeight="1" x14ac:dyDescent="0.25">
      <c r="A9102" s="4">
        <v>45501</v>
      </c>
      <c r="B9102" s="3">
        <v>2891</v>
      </c>
      <c r="C9102" s="10" t="s">
        <v>23</v>
      </c>
      <c r="D9102" s="10" t="s">
        <v>29</v>
      </c>
      <c r="H9102" s="14">
        <v>480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22</v>
      </c>
      <c r="H9103" s="14">
        <v>20</v>
      </c>
    </row>
    <row r="9104" spans="1:8" ht="19.5" customHeight="1" x14ac:dyDescent="0.25">
      <c r="A9104" s="4">
        <v>45502</v>
      </c>
      <c r="B9104" s="3">
        <v>2892</v>
      </c>
      <c r="C9104" s="10" t="s">
        <v>23</v>
      </c>
      <c r="D9104" s="10" t="s">
        <v>20</v>
      </c>
      <c r="E9104" s="10" t="s">
        <v>350</v>
      </c>
      <c r="H9104" s="14">
        <v>900</v>
      </c>
    </row>
    <row r="9105" spans="1:8" ht="19.5" customHeight="1" x14ac:dyDescent="0.25">
      <c r="A9105" s="4">
        <v>45502</v>
      </c>
      <c r="B9105" s="3">
        <v>2892</v>
      </c>
      <c r="C9105" s="10" t="s">
        <v>23</v>
      </c>
      <c r="D9105" s="10" t="s">
        <v>20</v>
      </c>
      <c r="E9105" s="10" t="s">
        <v>44</v>
      </c>
      <c r="H9105" s="14">
        <v>340</v>
      </c>
    </row>
    <row r="9106" spans="1:8" ht="19.5" customHeight="1" x14ac:dyDescent="0.25">
      <c r="A9106" s="4">
        <v>45502</v>
      </c>
      <c r="B9106" s="3">
        <v>2892</v>
      </c>
      <c r="C9106" s="10" t="s">
        <v>24</v>
      </c>
      <c r="D9106" s="10" t="s">
        <v>174</v>
      </c>
      <c r="G9106" s="10">
        <v>11</v>
      </c>
      <c r="H9106" s="14">
        <v>6600</v>
      </c>
    </row>
    <row r="9107" spans="1:8" ht="19.5" customHeight="1" x14ac:dyDescent="0.25">
      <c r="A9107" s="4">
        <v>45502</v>
      </c>
      <c r="B9107" s="3">
        <v>2892</v>
      </c>
      <c r="C9107" s="10" t="s">
        <v>172</v>
      </c>
      <c r="D9107" s="10" t="s">
        <v>20</v>
      </c>
      <c r="H9107" s="14">
        <v>300</v>
      </c>
    </row>
    <row r="9108" spans="1:8" ht="19.5" customHeight="1" x14ac:dyDescent="0.25">
      <c r="A9108" s="4">
        <v>45502</v>
      </c>
      <c r="B9108" s="3">
        <v>2893</v>
      </c>
      <c r="C9108" s="10" t="s">
        <v>26</v>
      </c>
      <c r="D9108" s="10" t="s">
        <v>216</v>
      </c>
      <c r="E9108" s="10" t="s">
        <v>1520</v>
      </c>
      <c r="F9108" s="10" t="s">
        <v>467</v>
      </c>
      <c r="H9108" s="14">
        <v>3300</v>
      </c>
    </row>
    <row r="9109" spans="1:8" ht="19.5" customHeight="1" x14ac:dyDescent="0.25">
      <c r="A9109" s="4">
        <v>45502</v>
      </c>
      <c r="B9109" s="3">
        <v>2894</v>
      </c>
      <c r="C9109" s="10" t="s">
        <v>24</v>
      </c>
      <c r="D9109" s="10" t="s">
        <v>1206</v>
      </c>
      <c r="H9109" s="14">
        <v>400</v>
      </c>
    </row>
    <row r="9110" spans="1:8" ht="19.5" customHeight="1" x14ac:dyDescent="0.25">
      <c r="A9110" s="4">
        <v>45502</v>
      </c>
      <c r="B9110" s="3">
        <v>2894</v>
      </c>
      <c r="C9110" s="10" t="s">
        <v>24</v>
      </c>
      <c r="D9110" s="10" t="s">
        <v>513</v>
      </c>
      <c r="E9110" s="10" t="s">
        <v>279</v>
      </c>
      <c r="H9110" s="14">
        <v>100</v>
      </c>
    </row>
    <row r="9111" spans="1:8" ht="19.5" customHeight="1" x14ac:dyDescent="0.25">
      <c r="A9111" s="4">
        <v>45502</v>
      </c>
      <c r="B9111" s="3">
        <v>2894</v>
      </c>
      <c r="C9111" s="10" t="s">
        <v>70</v>
      </c>
      <c r="D9111" s="10" t="s">
        <v>37</v>
      </c>
      <c r="E9111" s="10" t="s">
        <v>1513</v>
      </c>
      <c r="F9111" s="10" t="s">
        <v>167</v>
      </c>
      <c r="H9111" s="14">
        <v>9640</v>
      </c>
    </row>
    <row r="9112" spans="1:8" ht="19.5" customHeight="1" x14ac:dyDescent="0.25">
      <c r="A9112" s="4">
        <v>45502</v>
      </c>
      <c r="B9112" s="3">
        <v>2895</v>
      </c>
      <c r="C9112" s="10" t="s">
        <v>72</v>
      </c>
      <c r="D9112" s="10" t="s">
        <v>40</v>
      </c>
      <c r="E9112" s="10" t="s">
        <v>1093</v>
      </c>
      <c r="F9112" s="10" t="s">
        <v>902</v>
      </c>
      <c r="H9112" s="14">
        <v>2000</v>
      </c>
    </row>
    <row r="9113" spans="1:8" ht="19.5" customHeight="1" x14ac:dyDescent="0.25">
      <c r="A9113" s="4">
        <v>45503</v>
      </c>
      <c r="B9113" s="3">
        <v>2896</v>
      </c>
      <c r="C9113" s="10" t="s">
        <v>26</v>
      </c>
      <c r="D9113" s="10" t="s">
        <v>216</v>
      </c>
      <c r="E9113" s="10" t="s">
        <v>1520</v>
      </c>
      <c r="F9113" s="10" t="s">
        <v>30</v>
      </c>
      <c r="H9113" s="14">
        <v>3300</v>
      </c>
    </row>
    <row r="9114" spans="1:8" ht="19.5" customHeight="1" x14ac:dyDescent="0.25">
      <c r="A9114" s="4">
        <v>45503</v>
      </c>
      <c r="B9114" s="3">
        <v>2897</v>
      </c>
      <c r="C9114" s="10" t="s">
        <v>119</v>
      </c>
      <c r="F9114" s="10" t="s">
        <v>1058</v>
      </c>
      <c r="H9114" s="14">
        <v>1000</v>
      </c>
    </row>
    <row r="9115" spans="1:8" ht="19.5" customHeight="1" x14ac:dyDescent="0.25">
      <c r="A9115" s="4">
        <v>45503</v>
      </c>
      <c r="B9115" s="3">
        <v>2897</v>
      </c>
      <c r="C9115" s="10" t="s">
        <v>24</v>
      </c>
      <c r="D9115" s="10" t="s">
        <v>174</v>
      </c>
      <c r="G9115" s="10">
        <v>8</v>
      </c>
      <c r="H9115" s="14">
        <v>4800</v>
      </c>
    </row>
    <row r="9116" spans="1:8" ht="19.5" customHeight="1" x14ac:dyDescent="0.25">
      <c r="A9116" s="4">
        <v>45503</v>
      </c>
      <c r="B9116" s="3">
        <v>2897</v>
      </c>
      <c r="C9116" s="10" t="s">
        <v>172</v>
      </c>
      <c r="D9116" s="10" t="s">
        <v>192</v>
      </c>
      <c r="H9116" s="14">
        <v>1525</v>
      </c>
    </row>
    <row r="9117" spans="1:8" ht="19.5" customHeight="1" x14ac:dyDescent="0.25">
      <c r="A9117" s="4">
        <v>45503</v>
      </c>
      <c r="B9117" s="3">
        <v>2897</v>
      </c>
      <c r="C9117" s="10" t="s">
        <v>172</v>
      </c>
      <c r="D9117" s="10" t="s">
        <v>20</v>
      </c>
      <c r="H9117" s="14">
        <v>300</v>
      </c>
    </row>
    <row r="9118" spans="1:8" ht="19.5" customHeight="1" x14ac:dyDescent="0.25">
      <c r="A9118" s="4">
        <v>45503</v>
      </c>
      <c r="B9118" s="3">
        <v>2898</v>
      </c>
      <c r="C9118" s="10" t="s">
        <v>26</v>
      </c>
      <c r="D9118" s="10" t="s">
        <v>216</v>
      </c>
      <c r="E9118" s="10" t="s">
        <v>1520</v>
      </c>
      <c r="F9118" s="10" t="s">
        <v>148</v>
      </c>
      <c r="H9118" s="14">
        <v>2500</v>
      </c>
    </row>
    <row r="9119" spans="1:8" ht="19.5" customHeight="1" x14ac:dyDescent="0.25">
      <c r="A9119" s="4">
        <v>45503</v>
      </c>
      <c r="B9119" s="3">
        <v>2899</v>
      </c>
      <c r="C9119" s="10" t="s">
        <v>72</v>
      </c>
      <c r="D9119" s="10" t="s">
        <v>202</v>
      </c>
      <c r="E9119" s="10" t="s">
        <v>1014</v>
      </c>
      <c r="F9119" s="10" t="s">
        <v>25</v>
      </c>
      <c r="H9119" s="14">
        <v>1995</v>
      </c>
    </row>
    <row r="9120" spans="1:8" ht="19.5" customHeight="1" x14ac:dyDescent="0.25">
      <c r="A9120" s="4">
        <v>45503</v>
      </c>
      <c r="B9120" s="3">
        <v>2899</v>
      </c>
      <c r="C9120" s="10" t="s">
        <v>24</v>
      </c>
      <c r="D9120" s="10" t="s">
        <v>1206</v>
      </c>
      <c r="H9120" s="14">
        <v>200</v>
      </c>
    </row>
    <row r="9121" spans="1:8" ht="19.5" customHeight="1" x14ac:dyDescent="0.25">
      <c r="A9121" s="4">
        <v>45503</v>
      </c>
      <c r="B9121" s="3">
        <v>2899</v>
      </c>
      <c r="C9121" s="10" t="s">
        <v>24</v>
      </c>
      <c r="D9121" s="10" t="s">
        <v>513</v>
      </c>
      <c r="E9121" s="10" t="s">
        <v>279</v>
      </c>
      <c r="H9121" s="14">
        <v>300</v>
      </c>
    </row>
    <row r="9122" spans="1:8" ht="19.5" customHeight="1" x14ac:dyDescent="0.25">
      <c r="A9122" s="4">
        <v>45504</v>
      </c>
      <c r="B9122" s="3">
        <v>2900</v>
      </c>
      <c r="C9122" s="10" t="s">
        <v>23</v>
      </c>
      <c r="D9122" s="10" t="s">
        <v>20</v>
      </c>
      <c r="E9122" s="10" t="s">
        <v>350</v>
      </c>
      <c r="H9122" s="14">
        <v>900</v>
      </c>
    </row>
    <row r="9123" spans="1:8" ht="19.5" customHeight="1" x14ac:dyDescent="0.25">
      <c r="A9123" s="4">
        <v>45504</v>
      </c>
      <c r="B9123" s="3">
        <v>2900</v>
      </c>
      <c r="C9123" s="10" t="s">
        <v>23</v>
      </c>
      <c r="D9123" s="10" t="s">
        <v>20</v>
      </c>
      <c r="E9123" s="10" t="s">
        <v>44</v>
      </c>
      <c r="H9123" s="14">
        <v>340</v>
      </c>
    </row>
    <row r="9124" spans="1:8" ht="19.5" customHeight="1" x14ac:dyDescent="0.25">
      <c r="A9124" s="4">
        <v>45504</v>
      </c>
      <c r="B9124" s="3">
        <v>2901</v>
      </c>
      <c r="C9124" s="10" t="s">
        <v>72</v>
      </c>
      <c r="D9124" s="10" t="s">
        <v>126</v>
      </c>
      <c r="E9124" s="10" t="s">
        <v>1093</v>
      </c>
      <c r="F9124" s="10" t="s">
        <v>25</v>
      </c>
      <c r="H9124" s="14">
        <v>10000</v>
      </c>
    </row>
    <row r="9125" spans="1:8" ht="19.5" customHeight="1" x14ac:dyDescent="0.25">
      <c r="A9125" s="4">
        <v>45504</v>
      </c>
      <c r="B9125" s="3">
        <v>2902</v>
      </c>
      <c r="C9125" s="10" t="s">
        <v>72</v>
      </c>
      <c r="D9125" s="10" t="s">
        <v>40</v>
      </c>
      <c r="E9125" s="10" t="s">
        <v>1093</v>
      </c>
      <c r="F9125" s="10" t="s">
        <v>902</v>
      </c>
      <c r="H9125" s="14">
        <v>20000</v>
      </c>
    </row>
    <row r="9126" spans="1:8" ht="19.5" customHeight="1" x14ac:dyDescent="0.25">
      <c r="A9126" s="4">
        <v>45505</v>
      </c>
      <c r="B9126" s="3">
        <v>2903</v>
      </c>
      <c r="C9126" s="10" t="s">
        <v>24</v>
      </c>
      <c r="D9126" s="10" t="s">
        <v>174</v>
      </c>
      <c r="E9126" s="10" t="s">
        <v>857</v>
      </c>
      <c r="G9126" s="10">
        <v>10</v>
      </c>
      <c r="H9126" s="14">
        <v>6000</v>
      </c>
    </row>
    <row r="9127" spans="1:8" ht="19.5" customHeight="1" x14ac:dyDescent="0.25">
      <c r="A9127" s="4">
        <v>45505</v>
      </c>
      <c r="B9127" s="3">
        <v>2903</v>
      </c>
      <c r="C9127" s="10" t="s">
        <v>24</v>
      </c>
      <c r="D9127" s="10" t="s">
        <v>513</v>
      </c>
      <c r="E9127" s="10" t="s">
        <v>279</v>
      </c>
      <c r="H9127" s="14">
        <v>100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1206</v>
      </c>
      <c r="H9128" s="14">
        <v>400</v>
      </c>
    </row>
    <row r="9129" spans="1:8" ht="19.5" customHeight="1" x14ac:dyDescent="0.25">
      <c r="A9129" s="4">
        <v>45506</v>
      </c>
      <c r="B9129" s="3">
        <v>2904</v>
      </c>
      <c r="C9129" s="10" t="s">
        <v>23</v>
      </c>
      <c r="D9129" s="10" t="s">
        <v>20</v>
      </c>
      <c r="E9129" s="10" t="s">
        <v>350</v>
      </c>
      <c r="H9129" s="14">
        <v>900</v>
      </c>
    </row>
    <row r="9130" spans="1:8" ht="19.5" customHeight="1" x14ac:dyDescent="0.25">
      <c r="A9130" s="4">
        <v>45506</v>
      </c>
      <c r="B9130" s="3">
        <v>2904</v>
      </c>
      <c r="C9130" s="10" t="s">
        <v>23</v>
      </c>
      <c r="D9130" s="10" t="s">
        <v>20</v>
      </c>
      <c r="E9130" s="10" t="s">
        <v>44</v>
      </c>
      <c r="H9130" s="14">
        <v>340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H9131" s="14">
        <v>600</v>
      </c>
    </row>
    <row r="9132" spans="1:8" ht="19.5" customHeight="1" x14ac:dyDescent="0.25">
      <c r="A9132" s="4">
        <v>45506</v>
      </c>
      <c r="B9132" s="3">
        <v>2904</v>
      </c>
      <c r="C9132" s="10" t="s">
        <v>172</v>
      </c>
      <c r="D9132" s="10" t="s">
        <v>20</v>
      </c>
      <c r="H9132" s="14">
        <v>200</v>
      </c>
    </row>
    <row r="9133" spans="1:8" ht="19.5" customHeight="1" x14ac:dyDescent="0.25">
      <c r="A9133" s="4">
        <v>45507</v>
      </c>
      <c r="B9133" s="3">
        <v>2905</v>
      </c>
      <c r="C9133" s="10" t="s">
        <v>926</v>
      </c>
      <c r="D9133" s="10" t="s">
        <v>470</v>
      </c>
      <c r="G9133" s="10">
        <v>116.66</v>
      </c>
      <c r="H9133" s="14">
        <v>12505</v>
      </c>
    </row>
    <row r="9134" spans="1:8" ht="19.5" customHeight="1" x14ac:dyDescent="0.25">
      <c r="A9134" s="4">
        <v>45507</v>
      </c>
      <c r="B9134" s="3">
        <v>2905</v>
      </c>
      <c r="C9134" s="10" t="s">
        <v>23</v>
      </c>
      <c r="D9134" s="10" t="s">
        <v>29</v>
      </c>
      <c r="E9134" s="10" t="s">
        <v>1528</v>
      </c>
      <c r="H9134" s="14">
        <v>250</v>
      </c>
    </row>
    <row r="9135" spans="1:8" ht="19.5" customHeight="1" x14ac:dyDescent="0.25">
      <c r="A9135" s="4">
        <v>45507</v>
      </c>
      <c r="B9135" s="3">
        <v>2905</v>
      </c>
      <c r="C9135" s="10" t="s">
        <v>24</v>
      </c>
      <c r="D9135" s="10" t="s">
        <v>174</v>
      </c>
      <c r="E9135" s="10" t="s">
        <v>857</v>
      </c>
      <c r="G9135" s="10">
        <v>5</v>
      </c>
      <c r="H9135" s="14">
        <v>3000</v>
      </c>
    </row>
    <row r="9136" spans="1:8" ht="19.5" customHeight="1" x14ac:dyDescent="0.25">
      <c r="A9136" s="4">
        <v>45508</v>
      </c>
      <c r="B9136" s="3">
        <v>2906</v>
      </c>
      <c r="C9136" s="10" t="s">
        <v>23</v>
      </c>
      <c r="D9136" s="10" t="s">
        <v>20</v>
      </c>
      <c r="E9136" s="10" t="s">
        <v>350</v>
      </c>
      <c r="H9136" s="14">
        <v>900</v>
      </c>
    </row>
    <row r="9137" spans="1:8" ht="19.5" customHeight="1" x14ac:dyDescent="0.25">
      <c r="A9137" s="4">
        <v>45508</v>
      </c>
      <c r="B9137" s="3">
        <v>2906</v>
      </c>
      <c r="C9137" s="10" t="s">
        <v>23</v>
      </c>
      <c r="D9137" s="10" t="s">
        <v>20</v>
      </c>
      <c r="E9137" s="10" t="s">
        <v>44</v>
      </c>
      <c r="H9137" s="14">
        <v>340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22</v>
      </c>
      <c r="H9138" s="14">
        <v>600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873</v>
      </c>
      <c r="H9139" s="14">
        <v>100</v>
      </c>
    </row>
    <row r="9140" spans="1:8" ht="19.5" customHeight="1" x14ac:dyDescent="0.25">
      <c r="A9140" s="4">
        <v>45508</v>
      </c>
      <c r="B9140" s="3">
        <v>2907</v>
      </c>
      <c r="C9140" s="10" t="s">
        <v>24</v>
      </c>
      <c r="D9140" s="10" t="s">
        <v>174</v>
      </c>
      <c r="E9140" s="10" t="s">
        <v>279</v>
      </c>
      <c r="G9140" s="10">
        <v>7</v>
      </c>
      <c r="H9140" s="14">
        <v>4200</v>
      </c>
    </row>
    <row r="9141" spans="1:8" ht="19.5" customHeight="1" x14ac:dyDescent="0.25">
      <c r="A9141" s="4">
        <v>45510</v>
      </c>
      <c r="B9141" s="3">
        <v>2908</v>
      </c>
      <c r="C9141" s="10" t="s">
        <v>24</v>
      </c>
      <c r="D9141" s="10" t="s">
        <v>174</v>
      </c>
      <c r="E9141" s="10" t="s">
        <v>857</v>
      </c>
      <c r="G9141" s="10">
        <v>7</v>
      </c>
      <c r="H9141" s="14">
        <v>4200</v>
      </c>
    </row>
    <row r="9142" spans="1:8" ht="19.5" customHeight="1" x14ac:dyDescent="0.25">
      <c r="A9142" s="4">
        <v>45510</v>
      </c>
      <c r="B9142" s="3">
        <v>2908</v>
      </c>
      <c r="C9142" s="10" t="s">
        <v>23</v>
      </c>
      <c r="D9142" s="10" t="s">
        <v>20</v>
      </c>
      <c r="E9142" s="10" t="s">
        <v>350</v>
      </c>
      <c r="H9142" s="14">
        <v>900</v>
      </c>
    </row>
    <row r="9143" spans="1:8" ht="19.5" customHeight="1" x14ac:dyDescent="0.25">
      <c r="A9143" s="4">
        <v>45510</v>
      </c>
      <c r="B9143" s="3">
        <v>2908</v>
      </c>
      <c r="C9143" s="10" t="s">
        <v>23</v>
      </c>
      <c r="D9143" s="10" t="s">
        <v>20</v>
      </c>
      <c r="E9143" s="10" t="s">
        <v>44</v>
      </c>
      <c r="H9143" s="14">
        <v>340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22</v>
      </c>
      <c r="E9144" s="10" t="s">
        <v>27</v>
      </c>
      <c r="H9144" s="14">
        <v>200</v>
      </c>
    </row>
    <row r="9145" spans="1:8" ht="19.5" customHeight="1" x14ac:dyDescent="0.25">
      <c r="A9145" s="4">
        <v>45512</v>
      </c>
      <c r="B9145" s="3">
        <v>2909</v>
      </c>
      <c r="C9145" s="10" t="s">
        <v>23</v>
      </c>
      <c r="D9145" s="10" t="s">
        <v>20</v>
      </c>
      <c r="E9145" s="10" t="s">
        <v>350</v>
      </c>
      <c r="H9145" s="14">
        <v>900</v>
      </c>
    </row>
    <row r="9146" spans="1:8" ht="19.5" customHeight="1" x14ac:dyDescent="0.25">
      <c r="A9146" s="4">
        <v>45512</v>
      </c>
      <c r="B9146" s="3">
        <v>2909</v>
      </c>
      <c r="C9146" s="10" t="s">
        <v>23</v>
      </c>
      <c r="D9146" s="10" t="s">
        <v>20</v>
      </c>
      <c r="E9146" s="10" t="s">
        <v>44</v>
      </c>
      <c r="H9146" s="14">
        <v>340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372</v>
      </c>
      <c r="E9147" s="10" t="s">
        <v>27</v>
      </c>
      <c r="F9147" s="10" t="s">
        <v>47</v>
      </c>
      <c r="H9147" s="14">
        <v>550</v>
      </c>
    </row>
    <row r="9148" spans="1:8" ht="19.5" customHeight="1" x14ac:dyDescent="0.25">
      <c r="A9148" s="4">
        <v>45512</v>
      </c>
      <c r="B9148" s="3">
        <v>2909</v>
      </c>
      <c r="C9148" s="10" t="s">
        <v>926</v>
      </c>
      <c r="D9148" s="10" t="s">
        <v>58</v>
      </c>
      <c r="G9148" s="10">
        <v>2</v>
      </c>
      <c r="H9148" s="14">
        <v>580</v>
      </c>
    </row>
    <row r="9149" spans="1:8" ht="19.5" customHeight="1" x14ac:dyDescent="0.25">
      <c r="A9149" s="4">
        <v>45514</v>
      </c>
      <c r="B9149" s="3">
        <v>2910</v>
      </c>
      <c r="C9149" s="10" t="s">
        <v>23</v>
      </c>
      <c r="D9149" s="10" t="s">
        <v>20</v>
      </c>
      <c r="E9149" s="10" t="s">
        <v>350</v>
      </c>
      <c r="H9149" s="14">
        <v>900</v>
      </c>
    </row>
    <row r="9150" spans="1:8" ht="19.5" customHeight="1" x14ac:dyDescent="0.25">
      <c r="A9150" s="4">
        <v>45514</v>
      </c>
      <c r="B9150" s="3">
        <v>2910</v>
      </c>
      <c r="C9150" s="10" t="s">
        <v>23</v>
      </c>
      <c r="D9150" s="10" t="s">
        <v>20</v>
      </c>
      <c r="E9150" s="10" t="s">
        <v>44</v>
      </c>
      <c r="H9150" s="14">
        <v>340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64</v>
      </c>
      <c r="E9151" s="10" t="s">
        <v>424</v>
      </c>
      <c r="H9151" s="14">
        <v>200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192</v>
      </c>
      <c r="E9152" s="10" t="s">
        <v>27</v>
      </c>
      <c r="H9152" s="14">
        <v>100</v>
      </c>
    </row>
    <row r="9153" spans="1:8" ht="19.5" customHeight="1" x14ac:dyDescent="0.25">
      <c r="A9153" s="4">
        <v>45514</v>
      </c>
      <c r="B9153" s="3">
        <v>2911</v>
      </c>
      <c r="C9153" s="10" t="s">
        <v>72</v>
      </c>
      <c r="D9153" s="10" t="s">
        <v>1028</v>
      </c>
      <c r="E9153" s="10" t="s">
        <v>1093</v>
      </c>
      <c r="F9153" s="10" t="s">
        <v>131</v>
      </c>
      <c r="H9153" s="14">
        <v>5000</v>
      </c>
    </row>
    <row r="9154" spans="1:8" ht="19.5" customHeight="1" x14ac:dyDescent="0.25">
      <c r="A9154" s="4">
        <v>45516</v>
      </c>
      <c r="B9154" s="3">
        <v>2912</v>
      </c>
      <c r="C9154" s="10" t="s">
        <v>72</v>
      </c>
      <c r="D9154" s="10" t="s">
        <v>202</v>
      </c>
      <c r="E9154" s="10" t="s">
        <v>1014</v>
      </c>
      <c r="F9154" s="10" t="s">
        <v>25</v>
      </c>
      <c r="H9154" s="14">
        <v>2470</v>
      </c>
    </row>
    <row r="9155" spans="1:8" ht="19.5" customHeight="1" x14ac:dyDescent="0.25">
      <c r="A9155" s="4">
        <v>45516</v>
      </c>
      <c r="B9155" s="3">
        <v>2912</v>
      </c>
      <c r="C9155" s="10" t="s">
        <v>24</v>
      </c>
      <c r="D9155" s="10" t="s">
        <v>513</v>
      </c>
      <c r="E9155" s="10" t="s">
        <v>279</v>
      </c>
      <c r="H9155" s="14">
        <v>140</v>
      </c>
    </row>
    <row r="9156" spans="1:8" ht="19.5" customHeight="1" x14ac:dyDescent="0.25">
      <c r="A9156" s="4">
        <v>45516</v>
      </c>
      <c r="B9156" s="3">
        <v>2913</v>
      </c>
      <c r="C9156" s="10" t="s">
        <v>23</v>
      </c>
      <c r="D9156" s="10" t="s">
        <v>20</v>
      </c>
      <c r="E9156" s="10" t="s">
        <v>350</v>
      </c>
      <c r="H9156" s="14">
        <v>900</v>
      </c>
    </row>
    <row r="9157" spans="1:8" ht="19.5" customHeight="1" x14ac:dyDescent="0.25">
      <c r="A9157" s="4">
        <v>45516</v>
      </c>
      <c r="B9157" s="3">
        <v>2913</v>
      </c>
      <c r="C9157" s="10" t="s">
        <v>23</v>
      </c>
      <c r="D9157" s="10" t="s">
        <v>20</v>
      </c>
      <c r="E9157" s="10" t="s">
        <v>44</v>
      </c>
      <c r="H9157" s="14">
        <v>340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22</v>
      </c>
      <c r="H9158" s="14">
        <v>20</v>
      </c>
    </row>
    <row r="9159" spans="1:8" ht="19.5" customHeight="1" x14ac:dyDescent="0.25">
      <c r="A9159" s="4">
        <v>45517</v>
      </c>
      <c r="B9159" s="3">
        <v>2914</v>
      </c>
      <c r="C9159" s="10" t="s">
        <v>72</v>
      </c>
      <c r="D9159" s="10" t="s">
        <v>202</v>
      </c>
      <c r="E9159" s="10" t="s">
        <v>1014</v>
      </c>
      <c r="F9159" s="10" t="s">
        <v>25</v>
      </c>
      <c r="H9159" s="14">
        <v>3515</v>
      </c>
    </row>
    <row r="9160" spans="1:8" ht="19.5" customHeight="1" x14ac:dyDescent="0.25">
      <c r="A9160" s="4">
        <v>45517</v>
      </c>
      <c r="B9160" s="3">
        <v>2914</v>
      </c>
      <c r="C9160" s="10" t="s">
        <v>24</v>
      </c>
      <c r="D9160" s="10" t="s">
        <v>1206</v>
      </c>
      <c r="H9160" s="14">
        <v>600</v>
      </c>
    </row>
    <row r="9161" spans="1:8" ht="19.5" customHeight="1" x14ac:dyDescent="0.25">
      <c r="A9161" s="4">
        <v>45518</v>
      </c>
      <c r="B9161" s="3">
        <v>2915</v>
      </c>
      <c r="C9161" s="10" t="s">
        <v>26</v>
      </c>
      <c r="D9161" s="10" t="s">
        <v>274</v>
      </c>
      <c r="E9161" s="10" t="s">
        <v>1529</v>
      </c>
      <c r="F9161" s="10" t="s">
        <v>467</v>
      </c>
      <c r="H9161" s="14">
        <v>3300</v>
      </c>
    </row>
    <row r="9162" spans="1:8" ht="19.5" customHeight="1" x14ac:dyDescent="0.25">
      <c r="A9162" s="4">
        <v>45518</v>
      </c>
      <c r="B9162" s="3">
        <v>2916</v>
      </c>
      <c r="C9162" s="10" t="s">
        <v>72</v>
      </c>
      <c r="D9162" s="10" t="s">
        <v>202</v>
      </c>
      <c r="E9162" s="10" t="s">
        <v>1014</v>
      </c>
      <c r="F9162" s="10" t="s">
        <v>25</v>
      </c>
      <c r="H9162" s="14">
        <v>2850</v>
      </c>
    </row>
    <row r="9163" spans="1:8" ht="19.5" customHeight="1" x14ac:dyDescent="0.25">
      <c r="A9163" s="4">
        <v>45518</v>
      </c>
      <c r="B9163" s="3">
        <v>2916</v>
      </c>
      <c r="C9163" s="10" t="s">
        <v>24</v>
      </c>
      <c r="D9163" s="10" t="s">
        <v>1206</v>
      </c>
      <c r="H9163" s="14">
        <v>400</v>
      </c>
    </row>
    <row r="9164" spans="1:8" ht="19.5" customHeight="1" x14ac:dyDescent="0.25">
      <c r="A9164" s="4">
        <v>45518</v>
      </c>
      <c r="B9164" s="3">
        <v>2917</v>
      </c>
      <c r="C9164" s="10" t="s">
        <v>23</v>
      </c>
      <c r="D9164" s="10" t="s">
        <v>20</v>
      </c>
      <c r="E9164" s="10" t="s">
        <v>350</v>
      </c>
      <c r="H9164" s="14">
        <v>900</v>
      </c>
    </row>
    <row r="9165" spans="1:8" ht="19.5" customHeight="1" x14ac:dyDescent="0.25">
      <c r="A9165" s="4">
        <v>45518</v>
      </c>
      <c r="B9165" s="3">
        <v>2917</v>
      </c>
      <c r="C9165" s="10" t="s">
        <v>23</v>
      </c>
      <c r="D9165" s="10" t="s">
        <v>20</v>
      </c>
      <c r="E9165" s="10" t="s">
        <v>44</v>
      </c>
      <c r="H9165" s="14">
        <v>340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64</v>
      </c>
      <c r="E9166" s="10" t="s">
        <v>424</v>
      </c>
      <c r="H9166" s="14">
        <v>170</v>
      </c>
    </row>
    <row r="9167" spans="1:8" ht="19.5" customHeight="1" x14ac:dyDescent="0.25">
      <c r="A9167" s="4">
        <v>45518</v>
      </c>
      <c r="B9167" s="3">
        <v>2917</v>
      </c>
      <c r="C9167" s="10" t="s">
        <v>70</v>
      </c>
      <c r="D9167" s="10" t="s">
        <v>582</v>
      </c>
      <c r="E9167" s="10" t="s">
        <v>1529</v>
      </c>
      <c r="H9167" s="14">
        <v>350</v>
      </c>
    </row>
    <row r="9168" spans="1:8" ht="19.5" customHeight="1" x14ac:dyDescent="0.25">
      <c r="A9168" s="4">
        <v>45518</v>
      </c>
      <c r="B9168" s="3">
        <v>2918</v>
      </c>
      <c r="C9168" s="10" t="s">
        <v>26</v>
      </c>
      <c r="D9168" s="10" t="s">
        <v>274</v>
      </c>
      <c r="E9168" s="10" t="s">
        <v>1529</v>
      </c>
      <c r="H9168" s="14">
        <v>3300</v>
      </c>
    </row>
    <row r="9169" spans="1:8" ht="19.5" customHeight="1" x14ac:dyDescent="0.25">
      <c r="A9169" s="4">
        <v>45519</v>
      </c>
      <c r="B9169" s="3">
        <v>2919</v>
      </c>
      <c r="C9169" s="10" t="s">
        <v>26</v>
      </c>
      <c r="D9169" s="10" t="s">
        <v>274</v>
      </c>
      <c r="E9169" s="10" t="s">
        <v>1529</v>
      </c>
      <c r="F9169" s="10" t="s">
        <v>217</v>
      </c>
      <c r="H9169" s="14">
        <v>3300</v>
      </c>
    </row>
    <row r="9170" spans="1:8" ht="19.5" customHeight="1" x14ac:dyDescent="0.25">
      <c r="A9170" s="4">
        <v>45519</v>
      </c>
      <c r="B9170" s="3">
        <v>2920</v>
      </c>
      <c r="C9170" s="10" t="s">
        <v>26</v>
      </c>
      <c r="D9170" s="10" t="s">
        <v>274</v>
      </c>
      <c r="E9170" s="10" t="s">
        <v>1529</v>
      </c>
      <c r="F9170" s="10" t="s">
        <v>30</v>
      </c>
      <c r="H9170" s="14">
        <v>3500</v>
      </c>
    </row>
    <row r="9171" spans="1:8" ht="19.5" customHeight="1" x14ac:dyDescent="0.25">
      <c r="A9171" s="4">
        <v>45519</v>
      </c>
      <c r="B9171" s="3">
        <v>2920</v>
      </c>
      <c r="C9171" s="10" t="s">
        <v>119</v>
      </c>
      <c r="F9171" s="10" t="s">
        <v>1058</v>
      </c>
      <c r="H9171" s="14">
        <v>1000</v>
      </c>
    </row>
    <row r="9172" spans="1:8" ht="19.5" customHeight="1" x14ac:dyDescent="0.25">
      <c r="A9172" s="4">
        <v>45519</v>
      </c>
      <c r="B9172" s="3">
        <v>2921</v>
      </c>
      <c r="C9172" s="10" t="s">
        <v>26</v>
      </c>
      <c r="D9172" s="10" t="s">
        <v>274</v>
      </c>
      <c r="E9172" s="10" t="s">
        <v>1529</v>
      </c>
      <c r="F9172" s="10" t="s">
        <v>770</v>
      </c>
      <c r="H9172" s="14">
        <v>5000</v>
      </c>
    </row>
    <row r="9173" spans="1:8" ht="19.5" customHeight="1" x14ac:dyDescent="0.25">
      <c r="A9173" s="4">
        <v>45519</v>
      </c>
      <c r="B9173" s="3">
        <v>2922</v>
      </c>
      <c r="C9173" s="10" t="s">
        <v>26</v>
      </c>
      <c r="D9173" s="10" t="s">
        <v>274</v>
      </c>
      <c r="E9173" s="10" t="s">
        <v>1529</v>
      </c>
      <c r="F9173" s="10" t="s">
        <v>148</v>
      </c>
      <c r="H9173" s="14">
        <v>2500</v>
      </c>
    </row>
    <row r="9174" spans="1:8" ht="19.5" customHeight="1" x14ac:dyDescent="0.25">
      <c r="A9174" s="4">
        <v>45520</v>
      </c>
      <c r="B9174" s="3">
        <v>2923</v>
      </c>
      <c r="C9174" s="10" t="s">
        <v>23</v>
      </c>
      <c r="D9174" s="10" t="s">
        <v>20</v>
      </c>
      <c r="E9174" s="10" t="s">
        <v>350</v>
      </c>
      <c r="H9174" s="14">
        <v>900</v>
      </c>
    </row>
    <row r="9175" spans="1:8" ht="19.5" customHeight="1" x14ac:dyDescent="0.25">
      <c r="A9175" s="4">
        <v>45520</v>
      </c>
      <c r="B9175" s="3">
        <v>2923</v>
      </c>
      <c r="C9175" s="10" t="s">
        <v>23</v>
      </c>
      <c r="D9175" s="10" t="s">
        <v>20</v>
      </c>
      <c r="E9175" s="10" t="s">
        <v>44</v>
      </c>
      <c r="H9175" s="14">
        <v>340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22</v>
      </c>
      <c r="H9176" s="14">
        <v>20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64</v>
      </c>
      <c r="E9177" s="10" t="s">
        <v>424</v>
      </c>
      <c r="H9177" s="14">
        <v>100</v>
      </c>
    </row>
    <row r="9178" spans="1:8" ht="19.5" customHeight="1" x14ac:dyDescent="0.25">
      <c r="A9178" s="4">
        <v>45522</v>
      </c>
      <c r="B9178" s="3">
        <v>2925</v>
      </c>
      <c r="C9178" s="10" t="s">
        <v>23</v>
      </c>
      <c r="D9178" s="10" t="s">
        <v>20</v>
      </c>
      <c r="E9178" s="10" t="s">
        <v>350</v>
      </c>
      <c r="H9178" s="14">
        <v>900</v>
      </c>
    </row>
    <row r="9179" spans="1:8" ht="19.5" customHeight="1" x14ac:dyDescent="0.25">
      <c r="A9179" s="4">
        <v>45522</v>
      </c>
      <c r="B9179" s="3">
        <v>2925</v>
      </c>
      <c r="C9179" s="10" t="s">
        <v>23</v>
      </c>
      <c r="D9179" s="10" t="s">
        <v>20</v>
      </c>
      <c r="E9179" s="10" t="s">
        <v>44</v>
      </c>
      <c r="H9179" s="14">
        <v>340</v>
      </c>
    </row>
    <row r="9180" spans="1:8" ht="19.5" customHeight="1" x14ac:dyDescent="0.25">
      <c r="A9180" s="4">
        <v>45522</v>
      </c>
      <c r="B9180" s="3">
        <v>2924</v>
      </c>
      <c r="C9180" s="10" t="s">
        <v>72</v>
      </c>
      <c r="D9180" s="10" t="s">
        <v>202</v>
      </c>
      <c r="E9180" s="10" t="s">
        <v>1014</v>
      </c>
      <c r="F9180" s="10" t="s">
        <v>25</v>
      </c>
      <c r="H9180" s="14">
        <v>2470</v>
      </c>
    </row>
    <row r="9181" spans="1:8" ht="19.5" customHeight="1" x14ac:dyDescent="0.25">
      <c r="A9181" s="4">
        <v>45522</v>
      </c>
      <c r="B9181" s="3">
        <v>2924</v>
      </c>
      <c r="C9181" s="10" t="s">
        <v>24</v>
      </c>
      <c r="D9181" s="10" t="s">
        <v>1206</v>
      </c>
      <c r="H9181" s="14">
        <v>800</v>
      </c>
    </row>
    <row r="9182" spans="1:8" ht="19.5" customHeight="1" x14ac:dyDescent="0.25">
      <c r="A9182" s="4">
        <v>45523</v>
      </c>
      <c r="B9182" s="3">
        <v>2926</v>
      </c>
      <c r="C9182" s="10" t="s">
        <v>72</v>
      </c>
      <c r="D9182" s="10" t="s">
        <v>202</v>
      </c>
      <c r="E9182" s="10" t="s">
        <v>1014</v>
      </c>
      <c r="F9182" s="10" t="s">
        <v>25</v>
      </c>
      <c r="H9182" s="14">
        <v>2660</v>
      </c>
    </row>
    <row r="9183" spans="1:8" ht="19.5" customHeight="1" x14ac:dyDescent="0.25">
      <c r="A9183" s="4">
        <v>45523</v>
      </c>
      <c r="B9183" s="3">
        <v>2926</v>
      </c>
      <c r="C9183" s="10" t="s">
        <v>24</v>
      </c>
      <c r="D9183" s="10" t="s">
        <v>1206</v>
      </c>
      <c r="H9183" s="14">
        <v>400</v>
      </c>
    </row>
    <row r="9184" spans="1:8" ht="19.5" customHeight="1" x14ac:dyDescent="0.25">
      <c r="A9184" s="4">
        <v>45523</v>
      </c>
      <c r="B9184" s="3">
        <v>2926</v>
      </c>
      <c r="C9184" s="10" t="s">
        <v>24</v>
      </c>
      <c r="D9184" s="10" t="s">
        <v>1206</v>
      </c>
      <c r="H9184" s="14">
        <v>400</v>
      </c>
    </row>
    <row r="9185" spans="1:8" ht="19.5" customHeight="1" x14ac:dyDescent="0.25">
      <c r="A9185" s="4">
        <v>45523</v>
      </c>
      <c r="B9185" s="3">
        <v>2927</v>
      </c>
      <c r="C9185" s="10" t="s">
        <v>926</v>
      </c>
      <c r="D9185" s="10" t="s">
        <v>58</v>
      </c>
      <c r="G9185" s="10">
        <v>10</v>
      </c>
      <c r="H9185" s="14">
        <v>2200</v>
      </c>
    </row>
    <row r="9186" spans="1:8" ht="19.5" customHeight="1" x14ac:dyDescent="0.25">
      <c r="A9186" s="4">
        <v>45523</v>
      </c>
      <c r="B9186" s="3">
        <v>2927</v>
      </c>
      <c r="C9186" s="10" t="s">
        <v>926</v>
      </c>
      <c r="D9186" s="10" t="s">
        <v>58</v>
      </c>
      <c r="E9186" s="10" t="s">
        <v>935</v>
      </c>
      <c r="H9186" s="14">
        <v>150</v>
      </c>
    </row>
    <row r="9187" spans="1:8" ht="19.5" customHeight="1" x14ac:dyDescent="0.25">
      <c r="A9187" s="4">
        <v>45523</v>
      </c>
      <c r="B9187" s="3">
        <v>2927</v>
      </c>
      <c r="C9187" s="10" t="s">
        <v>23</v>
      </c>
      <c r="D9187" s="10" t="s">
        <v>22</v>
      </c>
      <c r="H9187" s="14">
        <v>50</v>
      </c>
    </row>
    <row r="9188" spans="1:8" ht="19.5" customHeight="1" x14ac:dyDescent="0.25">
      <c r="A9188" s="4">
        <v>45524</v>
      </c>
      <c r="B9188" s="3">
        <v>2928</v>
      </c>
      <c r="C9188" s="10" t="s">
        <v>23</v>
      </c>
      <c r="D9188" s="10" t="s">
        <v>20</v>
      </c>
      <c r="E9188" s="10" t="s">
        <v>350</v>
      </c>
      <c r="H9188" s="14">
        <v>900</v>
      </c>
    </row>
    <row r="9189" spans="1:8" ht="19.5" customHeight="1" x14ac:dyDescent="0.25">
      <c r="A9189" s="4">
        <v>45524</v>
      </c>
      <c r="B9189" s="3">
        <v>2928</v>
      </c>
      <c r="C9189" s="10" t="s">
        <v>23</v>
      </c>
      <c r="D9189" s="10" t="s">
        <v>20</v>
      </c>
      <c r="E9189" s="10" t="s">
        <v>44</v>
      </c>
      <c r="H9189" s="14">
        <v>340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564</v>
      </c>
      <c r="H9190" s="14">
        <v>100</v>
      </c>
    </row>
    <row r="9191" spans="1:8" ht="19.5" customHeight="1" x14ac:dyDescent="0.25">
      <c r="A9191" s="4">
        <v>45524</v>
      </c>
      <c r="B9191" s="3">
        <v>2928</v>
      </c>
      <c r="C9191" s="10" t="s">
        <v>172</v>
      </c>
      <c r="D9191" s="10" t="s">
        <v>295</v>
      </c>
      <c r="H9191" s="14">
        <v>100</v>
      </c>
    </row>
    <row r="9192" spans="1:8" ht="19.5" customHeight="1" x14ac:dyDescent="0.25">
      <c r="A9192" s="4">
        <v>45524</v>
      </c>
      <c r="B9192" s="3">
        <v>2929</v>
      </c>
      <c r="C9192" s="10" t="s">
        <v>24</v>
      </c>
      <c r="D9192" s="10" t="s">
        <v>174</v>
      </c>
      <c r="E9192" s="10" t="s">
        <v>279</v>
      </c>
      <c r="H9192" s="14">
        <v>16200</v>
      </c>
    </row>
    <row r="9193" spans="1:8" ht="19.5" customHeight="1" x14ac:dyDescent="0.25">
      <c r="A9193" s="4">
        <v>45524</v>
      </c>
      <c r="B9193" s="3">
        <v>2929</v>
      </c>
      <c r="C9193" s="10" t="s">
        <v>172</v>
      </c>
      <c r="D9193" s="10" t="s">
        <v>20</v>
      </c>
      <c r="H9193" s="14">
        <v>800</v>
      </c>
    </row>
    <row r="9194" spans="1:8" ht="19.5" customHeight="1" x14ac:dyDescent="0.25">
      <c r="A9194" s="4">
        <v>45524</v>
      </c>
      <c r="B9194" s="3">
        <v>2929</v>
      </c>
      <c r="C9194" s="10" t="s">
        <v>23</v>
      </c>
      <c r="D9194" s="10" t="s">
        <v>22</v>
      </c>
      <c r="E9194" s="10" t="s">
        <v>27</v>
      </c>
      <c r="H9194" s="14">
        <v>600</v>
      </c>
    </row>
    <row r="9195" spans="1:8" ht="19.5" customHeight="1" x14ac:dyDescent="0.25">
      <c r="A9195" s="4">
        <v>45524</v>
      </c>
      <c r="B9195" s="3">
        <v>2929</v>
      </c>
      <c r="C9195" s="10" t="s">
        <v>24</v>
      </c>
      <c r="D9195" s="10" t="s">
        <v>1206</v>
      </c>
      <c r="H9195" s="14">
        <v>400</v>
      </c>
    </row>
    <row r="9196" spans="1:8" ht="19.5" customHeight="1" x14ac:dyDescent="0.25">
      <c r="A9196" s="4">
        <v>45524</v>
      </c>
      <c r="B9196" s="3">
        <v>2930</v>
      </c>
      <c r="C9196" s="10" t="s">
        <v>72</v>
      </c>
      <c r="D9196" s="10" t="s">
        <v>202</v>
      </c>
      <c r="E9196" s="10" t="s">
        <v>1093</v>
      </c>
      <c r="F9196" s="10" t="s">
        <v>25</v>
      </c>
      <c r="H9196" s="14">
        <v>40000</v>
      </c>
    </row>
    <row r="9197" spans="1:8" ht="19.5" customHeight="1" x14ac:dyDescent="0.25">
      <c r="A9197" s="4">
        <v>45525</v>
      </c>
      <c r="B9197" s="3">
        <v>2931</v>
      </c>
      <c r="C9197" s="10" t="s">
        <v>72</v>
      </c>
      <c r="D9197" s="10" t="s">
        <v>202</v>
      </c>
      <c r="E9197" s="10" t="s">
        <v>1014</v>
      </c>
      <c r="F9197" s="10" t="s">
        <v>25</v>
      </c>
      <c r="H9197" s="14">
        <v>4560</v>
      </c>
    </row>
    <row r="9198" spans="1:8" ht="19.5" customHeight="1" x14ac:dyDescent="0.25">
      <c r="A9198" s="4">
        <v>45525</v>
      </c>
      <c r="B9198" s="3">
        <v>2931</v>
      </c>
      <c r="C9198" s="10" t="s">
        <v>24</v>
      </c>
      <c r="D9198" s="10" t="s">
        <v>1206</v>
      </c>
      <c r="H9198" s="14">
        <v>400</v>
      </c>
    </row>
    <row r="9199" spans="1:8" ht="19.5" customHeight="1" x14ac:dyDescent="0.25">
      <c r="A9199" s="4">
        <v>45525</v>
      </c>
      <c r="B9199" s="3">
        <v>2932</v>
      </c>
      <c r="C9199" s="10" t="s">
        <v>70</v>
      </c>
      <c r="D9199" s="10" t="s">
        <v>37</v>
      </c>
      <c r="E9199" s="10" t="s">
        <v>1520</v>
      </c>
      <c r="F9199" s="10" t="s">
        <v>273</v>
      </c>
      <c r="H9199" s="14">
        <v>8816</v>
      </c>
    </row>
    <row r="9200" spans="1:8" ht="19.5" customHeight="1" x14ac:dyDescent="0.25">
      <c r="A9200" s="4">
        <v>45525</v>
      </c>
      <c r="B9200" s="3">
        <v>2932</v>
      </c>
      <c r="C9200" s="10" t="s">
        <v>24</v>
      </c>
      <c r="D9200" s="10" t="s">
        <v>174</v>
      </c>
      <c r="E9200" s="10" t="s">
        <v>279</v>
      </c>
      <c r="H9200" s="14">
        <v>5400</v>
      </c>
    </row>
    <row r="9201" spans="1:8" ht="19.5" customHeight="1" x14ac:dyDescent="0.25">
      <c r="A9201" s="4">
        <v>45525</v>
      </c>
      <c r="B9201" s="3">
        <v>2932</v>
      </c>
      <c r="C9201" s="10" t="s">
        <v>23</v>
      </c>
      <c r="D9201" s="10" t="s">
        <v>372</v>
      </c>
      <c r="H9201" s="14">
        <v>200</v>
      </c>
    </row>
    <row r="9202" spans="1:8" ht="19.5" customHeight="1" x14ac:dyDescent="0.25">
      <c r="A9202" s="4">
        <v>45526</v>
      </c>
      <c r="B9202" s="3">
        <v>2933</v>
      </c>
      <c r="C9202" s="10" t="s">
        <v>72</v>
      </c>
      <c r="D9202" s="10" t="s">
        <v>202</v>
      </c>
      <c r="E9202" s="10" t="s">
        <v>1014</v>
      </c>
      <c r="F9202" s="10" t="s">
        <v>25</v>
      </c>
      <c r="H9202" s="14">
        <v>3705</v>
      </c>
    </row>
    <row r="9203" spans="1:8" ht="19.5" customHeight="1" x14ac:dyDescent="0.25">
      <c r="A9203" s="4">
        <v>45526</v>
      </c>
      <c r="B9203" s="3">
        <v>2933</v>
      </c>
      <c r="C9203" s="10" t="s">
        <v>24</v>
      </c>
      <c r="D9203" s="10" t="s">
        <v>1206</v>
      </c>
      <c r="H9203" s="14">
        <v>400</v>
      </c>
    </row>
    <row r="9204" spans="1:8" ht="19.5" customHeight="1" x14ac:dyDescent="0.25">
      <c r="A9204" s="4">
        <v>45526</v>
      </c>
      <c r="B9204" s="3">
        <v>2933</v>
      </c>
      <c r="C9204" s="10" t="s">
        <v>24</v>
      </c>
      <c r="D9204" s="10" t="s">
        <v>513</v>
      </c>
      <c r="E9204" s="10" t="s">
        <v>279</v>
      </c>
      <c r="H9204" s="14">
        <v>100</v>
      </c>
    </row>
    <row r="9205" spans="1:8" ht="19.5" customHeight="1" x14ac:dyDescent="0.25">
      <c r="A9205" s="4">
        <v>45526</v>
      </c>
      <c r="B9205" s="3">
        <v>2934</v>
      </c>
      <c r="C9205" s="10" t="s">
        <v>23</v>
      </c>
      <c r="D9205" s="10" t="s">
        <v>20</v>
      </c>
      <c r="E9205" s="10" t="s">
        <v>350</v>
      </c>
      <c r="H9205" s="14">
        <v>900</v>
      </c>
    </row>
    <row r="9206" spans="1:8" ht="19.5" customHeight="1" x14ac:dyDescent="0.25">
      <c r="A9206" s="4">
        <v>45526</v>
      </c>
      <c r="B9206" s="3">
        <v>2934</v>
      </c>
      <c r="C9206" s="10" t="s">
        <v>23</v>
      </c>
      <c r="D9206" s="10" t="s">
        <v>20</v>
      </c>
      <c r="E9206" s="10" t="s">
        <v>44</v>
      </c>
      <c r="H9206" s="14">
        <v>340</v>
      </c>
    </row>
    <row r="9207" spans="1:8" ht="19.5" customHeight="1" x14ac:dyDescent="0.25">
      <c r="A9207" s="4">
        <v>45526</v>
      </c>
      <c r="B9207" s="3">
        <v>2934</v>
      </c>
      <c r="C9207" s="10" t="s">
        <v>24</v>
      </c>
      <c r="D9207" s="10" t="s">
        <v>174</v>
      </c>
      <c r="E9207" s="10" t="s">
        <v>279</v>
      </c>
      <c r="G9207" s="10">
        <v>12</v>
      </c>
      <c r="H9207" s="14">
        <v>7200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64</v>
      </c>
      <c r="E9208" s="10" t="s">
        <v>424</v>
      </c>
      <c r="H9208" s="14">
        <v>100</v>
      </c>
    </row>
    <row r="9209" spans="1:8" ht="19.5" customHeight="1" x14ac:dyDescent="0.25">
      <c r="A9209" s="4">
        <v>45528</v>
      </c>
      <c r="B9209" s="3">
        <v>2936</v>
      </c>
      <c r="C9209" s="10" t="s">
        <v>23</v>
      </c>
      <c r="D9209" s="10" t="s">
        <v>20</v>
      </c>
      <c r="E9209" s="10" t="s">
        <v>350</v>
      </c>
      <c r="H9209" s="14">
        <v>900</v>
      </c>
    </row>
    <row r="9210" spans="1:8" ht="19.5" customHeight="1" x14ac:dyDescent="0.25">
      <c r="A9210" s="4">
        <v>45528</v>
      </c>
      <c r="B9210" s="3">
        <v>2936</v>
      </c>
      <c r="C9210" s="10" t="s">
        <v>23</v>
      </c>
      <c r="D9210" s="10" t="s">
        <v>20</v>
      </c>
      <c r="E9210" s="10" t="s">
        <v>44</v>
      </c>
      <c r="H9210" s="14">
        <v>340</v>
      </c>
    </row>
    <row r="9211" spans="1:8" ht="19.5" customHeight="1" x14ac:dyDescent="0.25">
      <c r="A9211" s="4">
        <v>45528</v>
      </c>
      <c r="B9211" s="3">
        <v>2935</v>
      </c>
      <c r="C9211" s="10" t="s">
        <v>72</v>
      </c>
      <c r="D9211" s="10" t="s">
        <v>202</v>
      </c>
      <c r="E9211" s="10" t="s">
        <v>1014</v>
      </c>
      <c r="F9211" s="10" t="s">
        <v>25</v>
      </c>
      <c r="H9211" s="14">
        <v>5320</v>
      </c>
    </row>
    <row r="9212" spans="1:8" ht="19.5" customHeight="1" x14ac:dyDescent="0.25">
      <c r="A9212" s="4">
        <v>45528</v>
      </c>
      <c r="B9212" s="3">
        <v>2935</v>
      </c>
      <c r="C9212" s="10" t="s">
        <v>24</v>
      </c>
      <c r="D9212" s="10" t="s">
        <v>1206</v>
      </c>
      <c r="H9212" s="14">
        <v>400</v>
      </c>
    </row>
    <row r="9213" spans="1:8" ht="19.5" customHeight="1" x14ac:dyDescent="0.25">
      <c r="A9213" s="4">
        <v>45528</v>
      </c>
      <c r="B9213" s="3">
        <v>2935</v>
      </c>
      <c r="C9213" s="10" t="s">
        <v>24</v>
      </c>
      <c r="D9213" s="10" t="s">
        <v>513</v>
      </c>
      <c r="E9213" s="10" t="s">
        <v>279</v>
      </c>
      <c r="H9213" s="14">
        <v>1400</v>
      </c>
    </row>
    <row r="9214" spans="1:8" ht="19.5" customHeight="1" x14ac:dyDescent="0.25">
      <c r="A9214" s="4">
        <v>45529</v>
      </c>
      <c r="B9214" s="3">
        <v>2937</v>
      </c>
      <c r="C9214" s="10" t="s">
        <v>72</v>
      </c>
      <c r="D9214" s="10" t="s">
        <v>202</v>
      </c>
      <c r="E9214" s="10" t="s">
        <v>1014</v>
      </c>
      <c r="F9214" s="10" t="s">
        <v>25</v>
      </c>
      <c r="H9214" s="14">
        <v>4180</v>
      </c>
    </row>
    <row r="9215" spans="1:8" ht="19.5" customHeight="1" x14ac:dyDescent="0.25">
      <c r="A9215" s="4">
        <v>45529</v>
      </c>
      <c r="B9215" s="3">
        <v>2937</v>
      </c>
      <c r="C9215" s="10" t="s">
        <v>24</v>
      </c>
      <c r="D9215" s="10" t="s">
        <v>1206</v>
      </c>
      <c r="H9215" s="14">
        <v>800</v>
      </c>
    </row>
    <row r="9216" spans="1:8" ht="19.5" customHeight="1" x14ac:dyDescent="0.25">
      <c r="A9216" s="4">
        <v>45529</v>
      </c>
      <c r="B9216" s="3">
        <v>2937</v>
      </c>
      <c r="C9216" s="10" t="s">
        <v>24</v>
      </c>
      <c r="D9216" s="10" t="s">
        <v>513</v>
      </c>
      <c r="E9216" s="10" t="s">
        <v>279</v>
      </c>
      <c r="H9216" s="14">
        <v>1000</v>
      </c>
    </row>
    <row r="9217" spans="1:8" ht="19.5" customHeight="1" x14ac:dyDescent="0.25">
      <c r="A9217" s="4">
        <v>45529</v>
      </c>
      <c r="B9217" s="3">
        <v>2938</v>
      </c>
      <c r="C9217" s="10" t="s">
        <v>24</v>
      </c>
      <c r="D9217" s="10" t="s">
        <v>875</v>
      </c>
      <c r="H9217" s="14">
        <v>4800</v>
      </c>
    </row>
    <row r="9218" spans="1:8" ht="19.5" customHeight="1" x14ac:dyDescent="0.25">
      <c r="A9218" s="4">
        <v>45529</v>
      </c>
      <c r="B9218" s="3">
        <v>2938</v>
      </c>
      <c r="C9218" s="10" t="s">
        <v>23</v>
      </c>
      <c r="D9218" s="10" t="s">
        <v>64</v>
      </c>
      <c r="E9218" s="10" t="s">
        <v>343</v>
      </c>
      <c r="H9218" s="14">
        <v>100</v>
      </c>
    </row>
    <row r="9219" spans="1:8" ht="19.5" customHeight="1" x14ac:dyDescent="0.25">
      <c r="A9219" s="4">
        <v>45529</v>
      </c>
      <c r="B9219" s="3">
        <v>2938</v>
      </c>
      <c r="C9219" s="10" t="s">
        <v>23</v>
      </c>
      <c r="D9219" s="10" t="s">
        <v>64</v>
      </c>
      <c r="E9219" s="10" t="s">
        <v>551</v>
      </c>
      <c r="H9219" s="14">
        <v>300</v>
      </c>
    </row>
    <row r="9220" spans="1:8" ht="19.5" customHeight="1" x14ac:dyDescent="0.25">
      <c r="A9220" s="4">
        <v>45529</v>
      </c>
      <c r="B9220" s="3">
        <v>2938</v>
      </c>
      <c r="C9220" s="10" t="s">
        <v>24</v>
      </c>
      <c r="D9220" s="10" t="s">
        <v>1206</v>
      </c>
      <c r="H9220" s="14">
        <v>200</v>
      </c>
    </row>
    <row r="9221" spans="1:8" ht="19.5" customHeight="1" x14ac:dyDescent="0.25">
      <c r="A9221" s="4">
        <v>45530</v>
      </c>
      <c r="B9221" s="3">
        <v>2939</v>
      </c>
      <c r="C9221" s="10" t="s">
        <v>72</v>
      </c>
      <c r="D9221" s="10" t="s">
        <v>202</v>
      </c>
      <c r="E9221" s="10" t="s">
        <v>1014</v>
      </c>
      <c r="F9221" s="10" t="s">
        <v>25</v>
      </c>
      <c r="H9221" s="14">
        <v>4180</v>
      </c>
    </row>
    <row r="9222" spans="1:8" ht="19.5" customHeight="1" x14ac:dyDescent="0.25">
      <c r="A9222" s="4">
        <v>45530</v>
      </c>
      <c r="B9222" s="3">
        <v>2939</v>
      </c>
      <c r="C9222" s="10" t="s">
        <v>24</v>
      </c>
      <c r="D9222" s="10" t="s">
        <v>1206</v>
      </c>
      <c r="H9222" s="14">
        <v>2000</v>
      </c>
    </row>
    <row r="9223" spans="1:8" ht="19.5" customHeight="1" x14ac:dyDescent="0.25">
      <c r="A9223" s="4">
        <v>45530</v>
      </c>
      <c r="B9223" s="3">
        <v>2939</v>
      </c>
      <c r="C9223" s="10" t="s">
        <v>24</v>
      </c>
      <c r="D9223" s="10" t="s">
        <v>513</v>
      </c>
      <c r="E9223" s="10" t="s">
        <v>279</v>
      </c>
      <c r="H9223" s="14">
        <v>200</v>
      </c>
    </row>
    <row r="9224" spans="1:8" ht="19.5" customHeight="1" x14ac:dyDescent="0.25">
      <c r="A9224" s="4">
        <v>45530</v>
      </c>
      <c r="B9224" s="3">
        <v>2940</v>
      </c>
      <c r="C9224" s="10" t="s">
        <v>23</v>
      </c>
      <c r="D9224" s="10" t="s">
        <v>20</v>
      </c>
      <c r="E9224" s="10" t="s">
        <v>350</v>
      </c>
      <c r="H9224" s="14">
        <v>900</v>
      </c>
    </row>
    <row r="9225" spans="1:8" ht="19.5" customHeight="1" x14ac:dyDescent="0.25">
      <c r="A9225" s="4">
        <v>45530</v>
      </c>
      <c r="B9225" s="3">
        <v>2940</v>
      </c>
      <c r="C9225" s="10" t="s">
        <v>23</v>
      </c>
      <c r="D9225" s="10" t="s">
        <v>20</v>
      </c>
      <c r="E9225" s="10" t="s">
        <v>44</v>
      </c>
      <c r="H9225" s="14">
        <v>340</v>
      </c>
    </row>
    <row r="9226" spans="1:8" ht="19.5" customHeight="1" x14ac:dyDescent="0.25">
      <c r="A9226" s="4">
        <v>45530</v>
      </c>
      <c r="B9226" s="3">
        <v>2940</v>
      </c>
      <c r="C9226" s="10" t="s">
        <v>172</v>
      </c>
      <c r="D9226" s="10" t="s">
        <v>295</v>
      </c>
      <c r="H9226" s="14">
        <v>200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295</v>
      </c>
      <c r="H9227" s="14">
        <v>200</v>
      </c>
    </row>
    <row r="9228" spans="1:8" ht="19.5" customHeight="1" x14ac:dyDescent="0.25">
      <c r="A9228" s="4">
        <v>45530</v>
      </c>
      <c r="B9228" s="3">
        <v>2941</v>
      </c>
      <c r="C9228" s="10" t="s">
        <v>242</v>
      </c>
      <c r="D9228" s="10" t="s">
        <v>1184</v>
      </c>
      <c r="E9228" s="10" t="s">
        <v>1530</v>
      </c>
      <c r="H9228" s="14">
        <v>31500</v>
      </c>
    </row>
    <row r="9229" spans="1:8" ht="19.5" customHeight="1" x14ac:dyDescent="0.25">
      <c r="A9229" s="4">
        <v>45530</v>
      </c>
      <c r="B9229" s="3">
        <v>2941</v>
      </c>
      <c r="C9229" s="10" t="s">
        <v>24</v>
      </c>
      <c r="D9229" s="10" t="s">
        <v>174</v>
      </c>
      <c r="E9229" s="10" t="s">
        <v>279</v>
      </c>
      <c r="H9229" s="14">
        <v>8400</v>
      </c>
    </row>
    <row r="9230" spans="1:8" ht="19.5" customHeight="1" x14ac:dyDescent="0.25">
      <c r="A9230" s="4">
        <v>45530</v>
      </c>
      <c r="B9230" s="3">
        <v>2941</v>
      </c>
      <c r="C9230" s="10" t="s">
        <v>23</v>
      </c>
      <c r="D9230" s="10" t="s">
        <v>64</v>
      </c>
      <c r="E9230" s="10" t="s">
        <v>424</v>
      </c>
      <c r="H9230" s="14">
        <v>100</v>
      </c>
    </row>
    <row r="9231" spans="1:8" ht="19.5" customHeight="1" x14ac:dyDescent="0.25">
      <c r="A9231" s="4">
        <v>45531</v>
      </c>
      <c r="B9231" s="3">
        <v>2942</v>
      </c>
      <c r="C9231" s="10" t="s">
        <v>72</v>
      </c>
      <c r="D9231" s="10" t="s">
        <v>202</v>
      </c>
      <c r="E9231" s="10" t="s">
        <v>1014</v>
      </c>
      <c r="F9231" s="10" t="s">
        <v>25</v>
      </c>
      <c r="H9231" s="14">
        <v>4940</v>
      </c>
    </row>
    <row r="9232" spans="1:8" ht="19.5" customHeight="1" x14ac:dyDescent="0.25">
      <c r="A9232" s="4">
        <v>45531</v>
      </c>
      <c r="B9232" s="3">
        <v>2942</v>
      </c>
      <c r="C9232" s="10" t="s">
        <v>24</v>
      </c>
      <c r="D9232" s="10" t="s">
        <v>1206</v>
      </c>
      <c r="H9232" s="14">
        <v>400</v>
      </c>
    </row>
    <row r="9233" spans="1:8" ht="19.5" customHeight="1" x14ac:dyDescent="0.25">
      <c r="A9233" s="4">
        <v>45531</v>
      </c>
      <c r="B9233" s="3">
        <v>2943</v>
      </c>
      <c r="C9233" s="10" t="s">
        <v>24</v>
      </c>
      <c r="D9233" s="10" t="s">
        <v>174</v>
      </c>
      <c r="E9233" s="10" t="s">
        <v>279</v>
      </c>
      <c r="H9233" s="14">
        <v>6000</v>
      </c>
    </row>
    <row r="9234" spans="1:8" ht="19.5" customHeight="1" x14ac:dyDescent="0.25">
      <c r="A9234" s="4">
        <v>45532</v>
      </c>
      <c r="B9234" s="3">
        <v>2944</v>
      </c>
      <c r="C9234" s="10" t="s">
        <v>72</v>
      </c>
      <c r="D9234" s="10" t="s">
        <v>202</v>
      </c>
      <c r="E9234" s="10" t="s">
        <v>1014</v>
      </c>
      <c r="F9234" s="10" t="s">
        <v>25</v>
      </c>
      <c r="H9234" s="14">
        <v>5510</v>
      </c>
    </row>
    <row r="9235" spans="1:8" ht="19.5" customHeight="1" x14ac:dyDescent="0.25">
      <c r="A9235" s="4">
        <v>45532</v>
      </c>
      <c r="B9235" s="3">
        <v>2944</v>
      </c>
      <c r="C9235" s="10" t="s">
        <v>24</v>
      </c>
      <c r="D9235" s="10" t="s">
        <v>1206</v>
      </c>
      <c r="H9235" s="14">
        <v>400</v>
      </c>
    </row>
    <row r="9236" spans="1:8" ht="19.5" customHeight="1" x14ac:dyDescent="0.25">
      <c r="A9236" s="4">
        <v>45532</v>
      </c>
      <c r="B9236" s="3">
        <v>2944</v>
      </c>
      <c r="C9236" s="10" t="s">
        <v>24</v>
      </c>
      <c r="D9236" s="10" t="s">
        <v>513</v>
      </c>
      <c r="E9236" s="10" t="s">
        <v>279</v>
      </c>
      <c r="H9236" s="14">
        <v>300</v>
      </c>
    </row>
    <row r="9237" spans="1:8" ht="19.5" customHeight="1" x14ac:dyDescent="0.25">
      <c r="A9237" s="4">
        <v>45532</v>
      </c>
      <c r="B9237" s="3">
        <v>2945</v>
      </c>
      <c r="C9237" s="10" t="s">
        <v>23</v>
      </c>
      <c r="D9237" s="10" t="s">
        <v>20</v>
      </c>
      <c r="E9237" s="10" t="s">
        <v>350</v>
      </c>
      <c r="H9237" s="14">
        <v>900</v>
      </c>
    </row>
    <row r="9238" spans="1:8" ht="19.5" customHeight="1" x14ac:dyDescent="0.25">
      <c r="A9238" s="4">
        <v>45532</v>
      </c>
      <c r="B9238" s="3">
        <v>2945</v>
      </c>
      <c r="C9238" s="10" t="s">
        <v>23</v>
      </c>
      <c r="D9238" s="10" t="s">
        <v>20</v>
      </c>
      <c r="E9238" s="10" t="s">
        <v>44</v>
      </c>
      <c r="H9238" s="14">
        <v>340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29</v>
      </c>
      <c r="H9239" s="14">
        <v>130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295</v>
      </c>
      <c r="E9240" s="10" t="s">
        <v>606</v>
      </c>
      <c r="H9240" s="14">
        <v>200</v>
      </c>
    </row>
    <row r="9241" spans="1:8" ht="19.5" customHeight="1" x14ac:dyDescent="0.25">
      <c r="A9241" s="4">
        <v>45532</v>
      </c>
      <c r="B9241" s="3">
        <v>2946</v>
      </c>
      <c r="C9241" s="10" t="s">
        <v>26</v>
      </c>
      <c r="D9241" s="10" t="s">
        <v>216</v>
      </c>
      <c r="E9241" s="10" t="s">
        <v>1529</v>
      </c>
      <c r="F9241" s="10" t="s">
        <v>217</v>
      </c>
      <c r="H9241" s="14">
        <v>3300</v>
      </c>
    </row>
    <row r="9242" spans="1:8" ht="19.5" customHeight="1" x14ac:dyDescent="0.25">
      <c r="A9242" s="4">
        <v>45532</v>
      </c>
      <c r="B9242" s="3">
        <v>2947</v>
      </c>
      <c r="C9242" s="10" t="s">
        <v>24</v>
      </c>
      <c r="D9242" s="10" t="s">
        <v>174</v>
      </c>
      <c r="E9242" s="10" t="s">
        <v>279</v>
      </c>
      <c r="H9242" s="14">
        <v>6000</v>
      </c>
    </row>
    <row r="9243" spans="1:8" ht="19.5" customHeight="1" x14ac:dyDescent="0.25">
      <c r="A9243" s="4">
        <v>45532</v>
      </c>
      <c r="B9243" s="3">
        <v>2947</v>
      </c>
      <c r="C9243" s="10" t="s">
        <v>70</v>
      </c>
      <c r="D9243" s="10" t="s">
        <v>37</v>
      </c>
      <c r="E9243" s="10" t="s">
        <v>1520</v>
      </c>
      <c r="F9243" s="10" t="s">
        <v>167</v>
      </c>
      <c r="H9243" s="14">
        <v>9700</v>
      </c>
    </row>
    <row r="9244" spans="1:8" ht="19.5" customHeight="1" x14ac:dyDescent="0.25">
      <c r="A9244" s="4">
        <v>45532</v>
      </c>
      <c r="B9244" s="3">
        <v>2947</v>
      </c>
      <c r="C9244" s="10" t="s">
        <v>23</v>
      </c>
      <c r="D9244" s="10" t="s">
        <v>192</v>
      </c>
      <c r="H9244" s="14">
        <v>100</v>
      </c>
    </row>
    <row r="9245" spans="1:8" ht="19.5" customHeight="1" x14ac:dyDescent="0.25">
      <c r="A9245" s="4">
        <v>45532</v>
      </c>
      <c r="B9245" s="3">
        <v>2947</v>
      </c>
      <c r="C9245" s="10" t="s">
        <v>23</v>
      </c>
      <c r="D9245" s="10" t="s">
        <v>1531</v>
      </c>
      <c r="H9245" s="14">
        <v>500</v>
      </c>
    </row>
    <row r="9246" spans="1:8" ht="19.5" customHeight="1" x14ac:dyDescent="0.25">
      <c r="A9246" s="4">
        <v>45533</v>
      </c>
      <c r="B9246" s="3">
        <v>2948</v>
      </c>
      <c r="C9246" s="10" t="s">
        <v>72</v>
      </c>
      <c r="D9246" s="10" t="s">
        <v>202</v>
      </c>
      <c r="E9246" s="10" t="s">
        <v>1014</v>
      </c>
      <c r="F9246" s="10" t="s">
        <v>25</v>
      </c>
      <c r="H9246" s="14">
        <v>4750</v>
      </c>
    </row>
    <row r="9247" spans="1:8" ht="19.5" customHeight="1" x14ac:dyDescent="0.25">
      <c r="A9247" s="4">
        <v>45533</v>
      </c>
      <c r="B9247" s="3">
        <v>2948</v>
      </c>
      <c r="C9247" s="10" t="s">
        <v>24</v>
      </c>
      <c r="D9247" s="10" t="s">
        <v>1206</v>
      </c>
      <c r="H9247" s="14">
        <v>400</v>
      </c>
    </row>
    <row r="9248" spans="1:8" ht="19.5" customHeight="1" x14ac:dyDescent="0.25">
      <c r="A9248" s="4">
        <v>45533</v>
      </c>
      <c r="B9248" s="3">
        <v>2949</v>
      </c>
      <c r="C9248" s="10" t="s">
        <v>24</v>
      </c>
      <c r="D9248" s="10" t="s">
        <v>174</v>
      </c>
      <c r="E9248" s="10" t="s">
        <v>279</v>
      </c>
      <c r="G9248" s="10">
        <v>10</v>
      </c>
      <c r="H9248" s="14">
        <v>6000</v>
      </c>
    </row>
    <row r="9249" spans="1:8" ht="19.5" customHeight="1" x14ac:dyDescent="0.25">
      <c r="A9249" s="4">
        <v>45533</v>
      </c>
      <c r="B9249" s="3">
        <v>2950</v>
      </c>
      <c r="C9249" s="10" t="s">
        <v>26</v>
      </c>
      <c r="D9249" s="10" t="s">
        <v>216</v>
      </c>
      <c r="E9249" s="10" t="s">
        <v>1529</v>
      </c>
      <c r="F9249" s="10" t="s">
        <v>467</v>
      </c>
      <c r="H9249" s="14">
        <v>3300</v>
      </c>
    </row>
    <row r="9250" spans="1:8" ht="19.5" customHeight="1" x14ac:dyDescent="0.25">
      <c r="A9250" s="4">
        <v>45533</v>
      </c>
      <c r="B9250" s="3">
        <v>2951</v>
      </c>
      <c r="C9250" s="10" t="s">
        <v>26</v>
      </c>
      <c r="D9250" s="10" t="s">
        <v>216</v>
      </c>
      <c r="E9250" s="10" t="s">
        <v>1529</v>
      </c>
      <c r="F9250" s="10" t="s">
        <v>1000</v>
      </c>
      <c r="H9250" s="14">
        <v>3300</v>
      </c>
    </row>
    <row r="9251" spans="1:8" ht="19.5" customHeight="1" x14ac:dyDescent="0.25">
      <c r="A9251" s="4">
        <v>45534</v>
      </c>
      <c r="B9251" s="3">
        <v>2952</v>
      </c>
      <c r="C9251" s="10" t="s">
        <v>26</v>
      </c>
      <c r="D9251" s="10" t="s">
        <v>216</v>
      </c>
      <c r="E9251" s="10" t="s">
        <v>1529</v>
      </c>
      <c r="F9251" s="10" t="s">
        <v>770</v>
      </c>
      <c r="H9251" s="14">
        <v>5000</v>
      </c>
    </row>
    <row r="9252" spans="1:8" ht="19.5" customHeight="1" x14ac:dyDescent="0.25">
      <c r="A9252" s="4">
        <v>45534</v>
      </c>
      <c r="B9252" s="3">
        <v>2953</v>
      </c>
      <c r="C9252" s="10" t="s">
        <v>23</v>
      </c>
      <c r="D9252" s="10" t="s">
        <v>20</v>
      </c>
      <c r="E9252" s="10" t="s">
        <v>350</v>
      </c>
      <c r="H9252" s="14">
        <v>900</v>
      </c>
    </row>
    <row r="9253" spans="1:8" ht="19.5" customHeight="1" x14ac:dyDescent="0.25">
      <c r="A9253" s="4">
        <v>45534</v>
      </c>
      <c r="B9253" s="3">
        <v>2953</v>
      </c>
      <c r="C9253" s="10" t="s">
        <v>23</v>
      </c>
      <c r="D9253" s="10" t="s">
        <v>20</v>
      </c>
      <c r="E9253" s="10" t="s">
        <v>44</v>
      </c>
      <c r="H9253" s="14">
        <v>340</v>
      </c>
    </row>
    <row r="9254" spans="1:8" ht="19.5" customHeight="1" x14ac:dyDescent="0.25">
      <c r="A9254" s="4">
        <v>45534</v>
      </c>
      <c r="B9254" s="3">
        <v>2953</v>
      </c>
      <c r="C9254" s="10" t="s">
        <v>172</v>
      </c>
      <c r="D9254" s="10" t="s">
        <v>20</v>
      </c>
      <c r="H9254" s="14">
        <v>400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22</v>
      </c>
      <c r="H9255" s="14">
        <v>40</v>
      </c>
    </row>
    <row r="9256" spans="1:8" ht="19.5" customHeight="1" x14ac:dyDescent="0.25">
      <c r="A9256" s="4">
        <v>45534</v>
      </c>
      <c r="B9256" s="3">
        <v>2954</v>
      </c>
      <c r="C9256" s="10" t="s">
        <v>24</v>
      </c>
      <c r="D9256" s="10" t="s">
        <v>1206</v>
      </c>
      <c r="H9256" s="14">
        <v>400</v>
      </c>
    </row>
    <row r="9257" spans="1:8" ht="19.5" customHeight="1" x14ac:dyDescent="0.25">
      <c r="A9257" s="4">
        <v>45534</v>
      </c>
      <c r="B9257" s="3">
        <v>2954</v>
      </c>
      <c r="C9257" s="10" t="s">
        <v>23</v>
      </c>
      <c r="D9257" s="10" t="s">
        <v>192</v>
      </c>
      <c r="E9257" s="10" t="s">
        <v>211</v>
      </c>
      <c r="H9257" s="14">
        <v>800</v>
      </c>
    </row>
    <row r="9258" spans="1:8" ht="19.5" customHeight="1" x14ac:dyDescent="0.25">
      <c r="A9258" s="4">
        <v>45534</v>
      </c>
      <c r="B9258" s="3">
        <v>2954</v>
      </c>
      <c r="C9258" s="10" t="s">
        <v>23</v>
      </c>
      <c r="D9258" s="10" t="s">
        <v>29</v>
      </c>
      <c r="E9258" s="10" t="s">
        <v>361</v>
      </c>
      <c r="H9258" s="14">
        <v>100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407</v>
      </c>
      <c r="H9259" s="14">
        <v>200</v>
      </c>
    </row>
    <row r="9260" spans="1:8" ht="19.5" customHeight="1" x14ac:dyDescent="0.25">
      <c r="A9260" s="4">
        <v>45534</v>
      </c>
      <c r="B9260" s="3">
        <v>2955</v>
      </c>
      <c r="C9260" s="10" t="s">
        <v>72</v>
      </c>
      <c r="D9260" s="10" t="s">
        <v>40</v>
      </c>
      <c r="E9260" s="10" t="s">
        <v>1093</v>
      </c>
      <c r="F9260" s="10" t="s">
        <v>764</v>
      </c>
      <c r="H9260" s="14">
        <v>15000</v>
      </c>
    </row>
    <row r="9261" spans="1:8" ht="19.5" customHeight="1" x14ac:dyDescent="0.25">
      <c r="A9261" s="4">
        <v>45534</v>
      </c>
      <c r="B9261" s="3">
        <v>2956</v>
      </c>
      <c r="C9261" s="10" t="s">
        <v>26</v>
      </c>
      <c r="D9261" s="10" t="s">
        <v>216</v>
      </c>
      <c r="E9261" s="10" t="s">
        <v>1529</v>
      </c>
      <c r="F9261" s="10" t="s">
        <v>148</v>
      </c>
      <c r="H9261" s="14">
        <v>2500</v>
      </c>
    </row>
    <row r="9262" spans="1:8" ht="19.5" customHeight="1" x14ac:dyDescent="0.25">
      <c r="A9262" s="4">
        <v>45535</v>
      </c>
      <c r="B9262" s="3">
        <v>2957</v>
      </c>
      <c r="C9262" s="10" t="s">
        <v>72</v>
      </c>
      <c r="D9262" s="10" t="s">
        <v>202</v>
      </c>
      <c r="E9262" s="10" t="s">
        <v>1014</v>
      </c>
      <c r="F9262" s="10" t="s">
        <v>25</v>
      </c>
      <c r="H9262" s="14">
        <v>4845</v>
      </c>
    </row>
    <row r="9263" spans="1:8" ht="19.5" customHeight="1" x14ac:dyDescent="0.25">
      <c r="A9263" s="4">
        <v>45535</v>
      </c>
      <c r="B9263" s="3">
        <v>2957</v>
      </c>
      <c r="C9263" s="10" t="s">
        <v>24</v>
      </c>
      <c r="D9263" s="10" t="s">
        <v>1206</v>
      </c>
      <c r="H9263" s="14">
        <v>200</v>
      </c>
    </row>
    <row r="9264" spans="1:8" ht="19.5" customHeight="1" x14ac:dyDescent="0.25">
      <c r="A9264" s="4">
        <v>45535</v>
      </c>
      <c r="B9264" s="3">
        <v>2957</v>
      </c>
      <c r="C9264" s="10" t="s">
        <v>23</v>
      </c>
      <c r="D9264" s="10" t="s">
        <v>407</v>
      </c>
      <c r="E9264" s="10" t="s">
        <v>1014</v>
      </c>
      <c r="H9264" s="14">
        <v>200</v>
      </c>
    </row>
    <row r="9265" spans="1:8" ht="19.5" customHeight="1" x14ac:dyDescent="0.25">
      <c r="A9265" s="4">
        <v>45535</v>
      </c>
      <c r="B9265" s="3">
        <v>2958</v>
      </c>
      <c r="C9265" s="10" t="s">
        <v>24</v>
      </c>
      <c r="D9265" s="10" t="s">
        <v>174</v>
      </c>
      <c r="E9265" s="10" t="s">
        <v>279</v>
      </c>
      <c r="G9265" s="10">
        <v>15</v>
      </c>
      <c r="H9265" s="14">
        <v>9000</v>
      </c>
    </row>
    <row r="9266" spans="1:8" ht="19.5" customHeight="1" x14ac:dyDescent="0.25">
      <c r="A9266" s="4">
        <v>45535</v>
      </c>
      <c r="B9266" s="3">
        <v>2958</v>
      </c>
      <c r="C9266" s="10" t="s">
        <v>23</v>
      </c>
      <c r="D9266" s="10" t="s">
        <v>192</v>
      </c>
      <c r="E9266" s="10" t="s">
        <v>211</v>
      </c>
      <c r="H9266" s="14">
        <v>35000</v>
      </c>
    </row>
    <row r="9267" spans="1:8" ht="19.5" customHeight="1" x14ac:dyDescent="0.25">
      <c r="A9267" s="4">
        <v>45536</v>
      </c>
      <c r="B9267" s="3">
        <v>2959</v>
      </c>
      <c r="C9267" s="10" t="s">
        <v>72</v>
      </c>
      <c r="D9267" s="10" t="s">
        <v>202</v>
      </c>
      <c r="E9267" s="10" t="s">
        <v>1014</v>
      </c>
      <c r="F9267" s="10" t="s">
        <v>25</v>
      </c>
      <c r="H9267" s="14">
        <v>5320</v>
      </c>
    </row>
    <row r="9268" spans="1:8" ht="19.5" customHeight="1" x14ac:dyDescent="0.25">
      <c r="A9268" s="4">
        <v>45536</v>
      </c>
      <c r="B9268" s="3">
        <v>2959</v>
      </c>
      <c r="C9268" s="10" t="s">
        <v>24</v>
      </c>
      <c r="D9268" s="10" t="s">
        <v>1206</v>
      </c>
      <c r="H9268" s="14">
        <v>400</v>
      </c>
    </row>
    <row r="9269" spans="1:8" ht="19.5" customHeight="1" x14ac:dyDescent="0.25">
      <c r="A9269" s="4">
        <v>45536</v>
      </c>
      <c r="B9269" s="3">
        <v>2959</v>
      </c>
      <c r="C9269" s="10" t="s">
        <v>24</v>
      </c>
      <c r="D9269" s="10" t="s">
        <v>513</v>
      </c>
      <c r="E9269" s="10" t="s">
        <v>279</v>
      </c>
      <c r="H9269" s="14">
        <v>300</v>
      </c>
    </row>
    <row r="9270" spans="1:8" ht="19.5" customHeight="1" x14ac:dyDescent="0.25">
      <c r="A9270" s="4">
        <v>45536</v>
      </c>
      <c r="B9270" s="3">
        <v>2960</v>
      </c>
      <c r="C9270" s="10" t="s">
        <v>24</v>
      </c>
      <c r="D9270" s="10" t="s">
        <v>174</v>
      </c>
      <c r="E9270" s="10" t="s">
        <v>279</v>
      </c>
      <c r="G9270" s="10">
        <v>10</v>
      </c>
      <c r="H9270" s="14">
        <v>6000</v>
      </c>
    </row>
    <row r="9271" spans="1:8" ht="19.5" customHeight="1" x14ac:dyDescent="0.25">
      <c r="A9271" s="4">
        <v>45536</v>
      </c>
      <c r="B9271" s="3">
        <v>2960</v>
      </c>
      <c r="C9271" s="10" t="s">
        <v>926</v>
      </c>
      <c r="D9271" s="10" t="s">
        <v>45</v>
      </c>
      <c r="H9271" s="14">
        <v>1200</v>
      </c>
    </row>
    <row r="9272" spans="1:8" ht="19.5" customHeight="1" x14ac:dyDescent="0.25">
      <c r="A9272" s="4">
        <v>45536</v>
      </c>
      <c r="B9272" s="3">
        <v>2960</v>
      </c>
      <c r="C9272" s="10" t="s">
        <v>23</v>
      </c>
      <c r="D9272" s="10" t="s">
        <v>20</v>
      </c>
      <c r="E9272" s="10" t="s">
        <v>350</v>
      </c>
      <c r="H9272" s="14">
        <v>900</v>
      </c>
    </row>
    <row r="9273" spans="1:8" ht="19.5" customHeight="1" x14ac:dyDescent="0.25">
      <c r="A9273" s="4">
        <v>45536</v>
      </c>
      <c r="B9273" s="3">
        <v>2960</v>
      </c>
      <c r="C9273" s="10" t="s">
        <v>23</v>
      </c>
      <c r="D9273" s="10" t="s">
        <v>20</v>
      </c>
      <c r="E9273" s="10" t="s">
        <v>44</v>
      </c>
      <c r="H9273" s="14">
        <v>340</v>
      </c>
    </row>
    <row r="9274" spans="1:8" ht="19.5" customHeight="1" x14ac:dyDescent="0.25">
      <c r="A9274" s="4">
        <v>45536</v>
      </c>
      <c r="B9274" s="3">
        <v>2961</v>
      </c>
      <c r="C9274" s="10" t="s">
        <v>26</v>
      </c>
      <c r="D9274" s="10" t="s">
        <v>216</v>
      </c>
      <c r="E9274" s="10" t="s">
        <v>1529</v>
      </c>
      <c r="F9274" s="10" t="s">
        <v>30</v>
      </c>
      <c r="H9274" s="14">
        <v>2000</v>
      </c>
    </row>
    <row r="9275" spans="1:8" ht="19.5" customHeight="1" x14ac:dyDescent="0.25">
      <c r="A9275" s="4">
        <v>45537</v>
      </c>
      <c r="B9275" s="3">
        <v>2962</v>
      </c>
      <c r="C9275" s="10" t="s">
        <v>72</v>
      </c>
      <c r="D9275" s="10" t="s">
        <v>202</v>
      </c>
      <c r="E9275" s="10" t="s">
        <v>1014</v>
      </c>
      <c r="F9275" s="10" t="s">
        <v>25</v>
      </c>
      <c r="H9275" s="14">
        <v>5130</v>
      </c>
    </row>
    <row r="9276" spans="1:8" ht="19.5" customHeight="1" x14ac:dyDescent="0.25">
      <c r="A9276" s="4">
        <v>45537</v>
      </c>
      <c r="B9276" s="3">
        <v>2962</v>
      </c>
      <c r="C9276" s="10" t="s">
        <v>24</v>
      </c>
      <c r="D9276" s="10" t="s">
        <v>513</v>
      </c>
      <c r="E9276" s="10" t="s">
        <v>279</v>
      </c>
      <c r="H9276" s="14">
        <v>1000</v>
      </c>
    </row>
    <row r="9277" spans="1:8" ht="19.5" customHeight="1" x14ac:dyDescent="0.25">
      <c r="A9277" s="4">
        <v>45537</v>
      </c>
      <c r="B9277" s="3">
        <v>2963</v>
      </c>
      <c r="C9277" s="10" t="s">
        <v>24</v>
      </c>
      <c r="D9277" s="10" t="s">
        <v>174</v>
      </c>
      <c r="E9277" s="10" t="s">
        <v>279</v>
      </c>
      <c r="G9277" s="10">
        <v>10</v>
      </c>
      <c r="H9277" s="14">
        <v>6000</v>
      </c>
    </row>
    <row r="9278" spans="1:8" ht="19.5" customHeight="1" x14ac:dyDescent="0.25">
      <c r="A9278" s="4">
        <v>45537</v>
      </c>
      <c r="B9278" s="3">
        <v>2963</v>
      </c>
      <c r="C9278" s="10" t="s">
        <v>24</v>
      </c>
      <c r="D9278" s="10" t="s">
        <v>174</v>
      </c>
      <c r="E9278" s="10" t="s">
        <v>279</v>
      </c>
      <c r="G9278" s="10">
        <v>3</v>
      </c>
      <c r="H9278" s="14">
        <v>1200</v>
      </c>
    </row>
    <row r="9279" spans="1:8" ht="19.5" customHeight="1" x14ac:dyDescent="0.25">
      <c r="A9279" s="4">
        <v>45537</v>
      </c>
      <c r="B9279" s="3">
        <v>2963</v>
      </c>
      <c r="C9279" s="10" t="s">
        <v>24</v>
      </c>
      <c r="D9279" s="10" t="s">
        <v>60</v>
      </c>
      <c r="E9279" s="10" t="s">
        <v>890</v>
      </c>
      <c r="H9279" s="14">
        <v>150</v>
      </c>
    </row>
    <row r="9280" spans="1:8" ht="19.5" customHeight="1" x14ac:dyDescent="0.25">
      <c r="A9280" s="4">
        <v>45537</v>
      </c>
      <c r="B9280" s="3">
        <v>2963</v>
      </c>
      <c r="C9280" s="10" t="s">
        <v>172</v>
      </c>
      <c r="D9280" s="10" t="s">
        <v>20</v>
      </c>
      <c r="H9280" s="14">
        <v>700</v>
      </c>
    </row>
    <row r="9281" spans="1:8" ht="19.5" customHeight="1" x14ac:dyDescent="0.25">
      <c r="A9281" s="4">
        <v>45538</v>
      </c>
      <c r="B9281" s="3">
        <v>2964</v>
      </c>
      <c r="C9281" s="10" t="s">
        <v>72</v>
      </c>
      <c r="D9281" s="10" t="s">
        <v>202</v>
      </c>
      <c r="E9281" s="10" t="s">
        <v>1014</v>
      </c>
      <c r="F9281" s="10" t="s">
        <v>25</v>
      </c>
      <c r="H9281" s="14">
        <v>3130</v>
      </c>
    </row>
    <row r="9282" spans="1:8" ht="19.5" customHeight="1" x14ac:dyDescent="0.25">
      <c r="A9282" s="4">
        <v>45538</v>
      </c>
      <c r="B9282" s="3">
        <v>2964</v>
      </c>
      <c r="C9282" s="10" t="s">
        <v>24</v>
      </c>
      <c r="D9282" s="10" t="s">
        <v>513</v>
      </c>
      <c r="E9282" s="10" t="s">
        <v>279</v>
      </c>
      <c r="H9282" s="14">
        <v>400</v>
      </c>
    </row>
    <row r="9283" spans="1:8" ht="19.5" customHeight="1" x14ac:dyDescent="0.25">
      <c r="A9283" s="4">
        <v>45538</v>
      </c>
      <c r="B9283" s="3">
        <v>2964</v>
      </c>
      <c r="C9283" s="10" t="s">
        <v>24</v>
      </c>
      <c r="D9283" s="10" t="s">
        <v>1206</v>
      </c>
      <c r="H9283" s="14">
        <v>200</v>
      </c>
    </row>
    <row r="9284" spans="1:8" ht="19.5" customHeight="1" x14ac:dyDescent="0.25">
      <c r="A9284" s="4">
        <v>45538</v>
      </c>
      <c r="B9284" s="3">
        <v>2965</v>
      </c>
      <c r="C9284" s="10" t="s">
        <v>23</v>
      </c>
      <c r="D9284" s="10" t="s">
        <v>20</v>
      </c>
      <c r="E9284" s="10" t="s">
        <v>350</v>
      </c>
      <c r="H9284" s="14">
        <v>900</v>
      </c>
    </row>
    <row r="9285" spans="1:8" ht="19.5" customHeight="1" x14ac:dyDescent="0.25">
      <c r="A9285" s="4">
        <v>45538</v>
      </c>
      <c r="B9285" s="3">
        <v>2965</v>
      </c>
      <c r="C9285" s="10" t="s">
        <v>23</v>
      </c>
      <c r="D9285" s="10" t="s">
        <v>20</v>
      </c>
      <c r="E9285" s="10" t="s">
        <v>44</v>
      </c>
      <c r="H9285" s="14">
        <v>340</v>
      </c>
    </row>
    <row r="9286" spans="1:8" ht="19.5" customHeight="1" x14ac:dyDescent="0.25">
      <c r="A9286" s="4">
        <v>45538</v>
      </c>
      <c r="B9286" s="3">
        <v>2965</v>
      </c>
      <c r="C9286" s="10" t="s">
        <v>23</v>
      </c>
      <c r="D9286" s="10" t="s">
        <v>407</v>
      </c>
      <c r="H9286" s="14">
        <v>200</v>
      </c>
    </row>
    <row r="9287" spans="1:8" ht="19.5" customHeight="1" x14ac:dyDescent="0.25">
      <c r="A9287" s="4">
        <v>45538</v>
      </c>
      <c r="B9287" s="3">
        <v>2965</v>
      </c>
      <c r="C9287" s="10" t="s">
        <v>70</v>
      </c>
      <c r="D9287" s="10" t="s">
        <v>582</v>
      </c>
      <c r="E9287" s="10" t="s">
        <v>1532</v>
      </c>
      <c r="F9287" s="10" t="s">
        <v>273</v>
      </c>
      <c r="H9287" s="14">
        <v>350</v>
      </c>
    </row>
    <row r="9288" spans="1:8" ht="19.5" customHeight="1" x14ac:dyDescent="0.25">
      <c r="A9288" s="4">
        <v>45539</v>
      </c>
      <c r="B9288" s="3">
        <v>2966</v>
      </c>
      <c r="C9288" s="10" t="s">
        <v>72</v>
      </c>
      <c r="D9288" s="10" t="s">
        <v>202</v>
      </c>
      <c r="E9288" s="10" t="s">
        <v>1093</v>
      </c>
      <c r="F9288" s="10" t="s">
        <v>25</v>
      </c>
      <c r="H9288" s="14">
        <v>20000</v>
      </c>
    </row>
    <row r="9289" spans="1:8" ht="19.5" customHeight="1" x14ac:dyDescent="0.25">
      <c r="A9289" s="4">
        <v>45539</v>
      </c>
      <c r="B9289" s="3">
        <v>2966</v>
      </c>
      <c r="C9289" s="10" t="s">
        <v>24</v>
      </c>
      <c r="D9289" s="10" t="s">
        <v>1206</v>
      </c>
      <c r="H9289" s="14">
        <v>3500</v>
      </c>
    </row>
    <row r="9290" spans="1:8" ht="19.5" customHeight="1" x14ac:dyDescent="0.25">
      <c r="A9290" s="4">
        <v>45539</v>
      </c>
      <c r="B9290" s="3">
        <v>2966</v>
      </c>
      <c r="C9290" s="10" t="s">
        <v>24</v>
      </c>
      <c r="D9290" s="10" t="s">
        <v>513</v>
      </c>
      <c r="E9290" s="10" t="s">
        <v>279</v>
      </c>
      <c r="H9290" s="14">
        <v>1600</v>
      </c>
    </row>
    <row r="9291" spans="1:8" ht="19.5" customHeight="1" x14ac:dyDescent="0.25">
      <c r="A9291" s="4">
        <v>45539</v>
      </c>
      <c r="B9291" s="3">
        <v>2967</v>
      </c>
      <c r="C9291" s="10" t="s">
        <v>926</v>
      </c>
      <c r="D9291" s="10" t="s">
        <v>45</v>
      </c>
      <c r="E9291" s="10" t="s">
        <v>1533</v>
      </c>
      <c r="H9291" s="14">
        <v>700</v>
      </c>
    </row>
    <row r="9292" spans="1:8" ht="19.5" customHeight="1" x14ac:dyDescent="0.25">
      <c r="A9292" s="4">
        <v>45539</v>
      </c>
      <c r="B9292" s="3">
        <v>2967</v>
      </c>
      <c r="C9292" s="10" t="s">
        <v>24</v>
      </c>
      <c r="D9292" s="10" t="s">
        <v>513</v>
      </c>
      <c r="E9292" s="10" t="s">
        <v>279</v>
      </c>
      <c r="H9292" s="14">
        <v>6000</v>
      </c>
    </row>
    <row r="9293" spans="1:8" ht="19.5" customHeight="1" x14ac:dyDescent="0.25">
      <c r="A9293" s="4">
        <v>45539</v>
      </c>
      <c r="B9293" s="3">
        <v>2967</v>
      </c>
      <c r="C9293" s="10" t="s">
        <v>23</v>
      </c>
      <c r="D9293" s="10" t="s">
        <v>64</v>
      </c>
      <c r="E9293" s="10" t="s">
        <v>424</v>
      </c>
      <c r="H9293" s="14">
        <v>100</v>
      </c>
    </row>
    <row r="9294" spans="1:8" ht="19.5" customHeight="1" x14ac:dyDescent="0.25">
      <c r="A9294" s="4">
        <v>45539</v>
      </c>
      <c r="B9294" s="3">
        <v>2967</v>
      </c>
      <c r="C9294" s="10" t="s">
        <v>23</v>
      </c>
      <c r="D9294" s="10" t="s">
        <v>64</v>
      </c>
      <c r="E9294" s="10" t="s">
        <v>1014</v>
      </c>
      <c r="H9294" s="14">
        <v>500</v>
      </c>
    </row>
    <row r="9295" spans="1:8" ht="19.5" customHeight="1" x14ac:dyDescent="0.25">
      <c r="A9295" s="4">
        <v>45539</v>
      </c>
      <c r="B9295" s="3">
        <v>2968</v>
      </c>
      <c r="C9295" s="10" t="s">
        <v>24</v>
      </c>
      <c r="D9295" s="10" t="s">
        <v>174</v>
      </c>
      <c r="G9295" s="10">
        <v>1</v>
      </c>
      <c r="H9295" s="14">
        <v>400</v>
      </c>
    </row>
    <row r="9296" spans="1:8" ht="19.5" customHeight="1" x14ac:dyDescent="0.25">
      <c r="A9296" s="4">
        <v>45539</v>
      </c>
      <c r="B9296" s="3">
        <v>2968</v>
      </c>
      <c r="C9296" s="10" t="s">
        <v>23</v>
      </c>
      <c r="D9296" s="10" t="s">
        <v>192</v>
      </c>
      <c r="E9296" s="10" t="s">
        <v>211</v>
      </c>
      <c r="H9296" s="14">
        <v>2500</v>
      </c>
    </row>
    <row r="9297" spans="1:8" ht="19.5" customHeight="1" x14ac:dyDescent="0.25">
      <c r="A9297" s="4">
        <v>45539</v>
      </c>
      <c r="B9297" s="3">
        <v>2968</v>
      </c>
      <c r="C9297" s="10" t="s">
        <v>23</v>
      </c>
      <c r="D9297" s="10" t="s">
        <v>22</v>
      </c>
      <c r="H9297" s="14">
        <v>20</v>
      </c>
    </row>
    <row r="9298" spans="1:8" ht="19.5" customHeight="1" x14ac:dyDescent="0.25">
      <c r="A9298" s="4">
        <v>45540</v>
      </c>
      <c r="B9298" s="3">
        <v>2969</v>
      </c>
      <c r="C9298" s="10" t="s">
        <v>23</v>
      </c>
      <c r="D9298" s="10" t="s">
        <v>20</v>
      </c>
      <c r="E9298" s="10" t="s">
        <v>350</v>
      </c>
      <c r="H9298" s="14">
        <v>900</v>
      </c>
    </row>
    <row r="9299" spans="1:8" ht="19.5" customHeight="1" x14ac:dyDescent="0.25">
      <c r="A9299" s="4">
        <v>45540</v>
      </c>
      <c r="B9299" s="3">
        <v>2969</v>
      </c>
      <c r="C9299" s="10" t="s">
        <v>23</v>
      </c>
      <c r="D9299" s="10" t="s">
        <v>20</v>
      </c>
      <c r="E9299" s="10" t="s">
        <v>44</v>
      </c>
      <c r="H9299" s="14">
        <v>340</v>
      </c>
    </row>
    <row r="9300" spans="1:8" ht="19.5" customHeight="1" x14ac:dyDescent="0.25">
      <c r="A9300" s="4">
        <v>45540</v>
      </c>
      <c r="B9300" s="3">
        <v>2969</v>
      </c>
      <c r="C9300" s="10" t="s">
        <v>926</v>
      </c>
      <c r="D9300" s="10" t="s">
        <v>45</v>
      </c>
      <c r="E9300" s="10" t="s">
        <v>1533</v>
      </c>
      <c r="H9300" s="14">
        <v>800</v>
      </c>
    </row>
    <row r="9301" spans="1:8" ht="19.5" customHeight="1" x14ac:dyDescent="0.25">
      <c r="A9301" s="4">
        <v>45541</v>
      </c>
      <c r="B9301" s="3">
        <v>2970</v>
      </c>
      <c r="C9301" s="10" t="s">
        <v>926</v>
      </c>
      <c r="D9301" s="10" t="s">
        <v>45</v>
      </c>
      <c r="E9301" s="10" t="s">
        <v>1533</v>
      </c>
      <c r="H9301" s="14">
        <v>700</v>
      </c>
    </row>
    <row r="9302" spans="1:8" ht="19.5" customHeight="1" x14ac:dyDescent="0.25">
      <c r="A9302" s="4">
        <v>45541</v>
      </c>
      <c r="B9302" s="3">
        <v>2970</v>
      </c>
      <c r="C9302" s="10" t="s">
        <v>23</v>
      </c>
      <c r="D9302" s="10" t="s">
        <v>295</v>
      </c>
      <c r="E9302" s="10" t="s">
        <v>606</v>
      </c>
      <c r="H9302" s="14">
        <v>200</v>
      </c>
    </row>
    <row r="9303" spans="1:8" ht="19.5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1533</v>
      </c>
      <c r="H9303" s="14">
        <v>400</v>
      </c>
    </row>
    <row r="9304" spans="1:8" ht="19.5" customHeight="1" x14ac:dyDescent="0.25">
      <c r="A9304" s="4">
        <v>45541</v>
      </c>
      <c r="B9304" s="3">
        <v>2970</v>
      </c>
      <c r="C9304" s="10" t="s">
        <v>24</v>
      </c>
      <c r="D9304" s="10" t="s">
        <v>197</v>
      </c>
      <c r="E9304" s="10" t="s">
        <v>279</v>
      </c>
      <c r="H9304" s="14">
        <v>10000</v>
      </c>
    </row>
    <row r="9305" spans="1:8" ht="19.5" customHeight="1" x14ac:dyDescent="0.25">
      <c r="A9305" s="4">
        <v>45542</v>
      </c>
      <c r="B9305" s="3">
        <v>2971</v>
      </c>
      <c r="C9305" s="10" t="s">
        <v>23</v>
      </c>
      <c r="D9305" s="10" t="s">
        <v>20</v>
      </c>
      <c r="E9305" s="10" t="s">
        <v>350</v>
      </c>
      <c r="H9305" s="14">
        <v>900</v>
      </c>
    </row>
    <row r="9306" spans="1:8" ht="19.5" customHeight="1" x14ac:dyDescent="0.25">
      <c r="A9306" s="4">
        <v>45542</v>
      </c>
      <c r="B9306" s="3">
        <v>2971</v>
      </c>
      <c r="C9306" s="10" t="s">
        <v>23</v>
      </c>
      <c r="D9306" s="10" t="s">
        <v>20</v>
      </c>
      <c r="E9306" s="10" t="s">
        <v>44</v>
      </c>
      <c r="H9306" s="14">
        <v>340</v>
      </c>
    </row>
    <row r="9307" spans="1:8" ht="19.5" customHeight="1" x14ac:dyDescent="0.25">
      <c r="A9307" s="4">
        <v>45542</v>
      </c>
      <c r="B9307" s="3">
        <v>2971</v>
      </c>
      <c r="C9307" s="10" t="s">
        <v>23</v>
      </c>
      <c r="D9307" s="10" t="s">
        <v>295</v>
      </c>
      <c r="E9307" s="10" t="s">
        <v>606</v>
      </c>
      <c r="H9307" s="14">
        <v>200</v>
      </c>
    </row>
    <row r="9308" spans="1:8" ht="19.5" customHeight="1" x14ac:dyDescent="0.25">
      <c r="A9308" s="4">
        <v>45542</v>
      </c>
      <c r="B9308" s="3">
        <v>2971</v>
      </c>
      <c r="C9308" s="10" t="s">
        <v>24</v>
      </c>
      <c r="D9308" s="10" t="s">
        <v>513</v>
      </c>
      <c r="E9308" s="10" t="s">
        <v>279</v>
      </c>
      <c r="H9308" s="14">
        <v>1300</v>
      </c>
    </row>
    <row r="9309" spans="1:8" ht="19.5" customHeight="1" x14ac:dyDescent="0.25">
      <c r="A9309" s="4">
        <v>45543</v>
      </c>
      <c r="B9309" s="3">
        <v>2972</v>
      </c>
      <c r="C9309" s="10" t="s">
        <v>24</v>
      </c>
      <c r="D9309" s="10" t="s">
        <v>174</v>
      </c>
      <c r="E9309" s="10" t="s">
        <v>279</v>
      </c>
      <c r="H9309" s="14">
        <v>2400</v>
      </c>
    </row>
    <row r="9310" spans="1:8" ht="19.5" customHeight="1" x14ac:dyDescent="0.25">
      <c r="A9310" s="4">
        <v>45543</v>
      </c>
      <c r="B9310" s="3">
        <v>2972</v>
      </c>
      <c r="C9310" s="10" t="s">
        <v>24</v>
      </c>
      <c r="D9310" s="10" t="s">
        <v>513</v>
      </c>
      <c r="E9310" s="10" t="s">
        <v>279</v>
      </c>
      <c r="H9310" s="14">
        <v>200</v>
      </c>
    </row>
    <row r="9311" spans="1:8" ht="19.5" customHeight="1" x14ac:dyDescent="0.25">
      <c r="A9311" s="4">
        <v>45544</v>
      </c>
      <c r="B9311" s="3">
        <v>2973</v>
      </c>
      <c r="C9311" s="10" t="s">
        <v>302</v>
      </c>
      <c r="D9311" s="10" t="s">
        <v>274</v>
      </c>
      <c r="E9311" s="10" t="s">
        <v>1093</v>
      </c>
      <c r="F9311" s="10" t="s">
        <v>1534</v>
      </c>
      <c r="G9311" s="10">
        <v>17.25</v>
      </c>
      <c r="H9311" s="14">
        <v>13060</v>
      </c>
    </row>
    <row r="9312" spans="1:8" ht="19.5" customHeight="1" x14ac:dyDescent="0.25">
      <c r="A9312" s="4">
        <v>45544</v>
      </c>
      <c r="B9312" s="3">
        <v>2974</v>
      </c>
      <c r="C9312" s="10" t="s">
        <v>24</v>
      </c>
      <c r="D9312" s="10" t="s">
        <v>174</v>
      </c>
      <c r="E9312" s="10" t="s">
        <v>279</v>
      </c>
      <c r="G9312" s="10">
        <v>6</v>
      </c>
      <c r="H9312" s="14">
        <v>3600</v>
      </c>
    </row>
    <row r="9313" spans="1:8" ht="19.5" customHeight="1" x14ac:dyDescent="0.25">
      <c r="A9313" s="4">
        <v>45544</v>
      </c>
      <c r="B9313" s="3">
        <v>2974</v>
      </c>
      <c r="C9313" s="10" t="s">
        <v>23</v>
      </c>
      <c r="D9313" s="10" t="s">
        <v>20</v>
      </c>
      <c r="E9313" s="10" t="s">
        <v>350</v>
      </c>
      <c r="H9313" s="14">
        <v>900</v>
      </c>
    </row>
    <row r="9314" spans="1:8" ht="19.5" customHeight="1" x14ac:dyDescent="0.25">
      <c r="A9314" s="4">
        <v>45544</v>
      </c>
      <c r="B9314" s="3">
        <v>2974</v>
      </c>
      <c r="C9314" s="10" t="s">
        <v>23</v>
      </c>
      <c r="D9314" s="10" t="s">
        <v>20</v>
      </c>
      <c r="E9314" s="10" t="s">
        <v>44</v>
      </c>
      <c r="H9314" s="14">
        <v>340</v>
      </c>
    </row>
    <row r="9315" spans="1:8" ht="19.5" customHeight="1" x14ac:dyDescent="0.25">
      <c r="A9315" s="4">
        <v>45545</v>
      </c>
      <c r="B9315" s="3">
        <v>2975</v>
      </c>
      <c r="C9315" s="10" t="s">
        <v>72</v>
      </c>
      <c r="D9315" s="10" t="s">
        <v>202</v>
      </c>
      <c r="E9315" s="10" t="s">
        <v>1093</v>
      </c>
      <c r="F9315" s="10" t="s">
        <v>25</v>
      </c>
      <c r="H9315" s="14">
        <v>11000</v>
      </c>
    </row>
    <row r="9316" spans="1:8" ht="19.5" customHeight="1" x14ac:dyDescent="0.25">
      <c r="A9316" s="4">
        <v>45545</v>
      </c>
      <c r="B9316" s="3">
        <v>2976</v>
      </c>
      <c r="C9316" s="10" t="s">
        <v>24</v>
      </c>
      <c r="D9316" s="10" t="s">
        <v>174</v>
      </c>
      <c r="E9316" s="10" t="s">
        <v>279</v>
      </c>
      <c r="G9316" s="10">
        <v>6</v>
      </c>
      <c r="H9316" s="14">
        <v>3600</v>
      </c>
    </row>
    <row r="9317" spans="1:8" ht="19.5" customHeight="1" x14ac:dyDescent="0.25">
      <c r="A9317" s="4">
        <v>45545</v>
      </c>
      <c r="B9317" s="3">
        <v>2976</v>
      </c>
      <c r="C9317" s="10" t="s">
        <v>24</v>
      </c>
      <c r="D9317" s="10" t="s">
        <v>174</v>
      </c>
      <c r="E9317" s="10" t="s">
        <v>279</v>
      </c>
      <c r="H9317" s="14">
        <v>1000</v>
      </c>
    </row>
    <row r="9318" spans="1:8" ht="19.5" customHeight="1" x14ac:dyDescent="0.25">
      <c r="A9318" s="4">
        <v>45545</v>
      </c>
      <c r="B9318" s="3">
        <v>2976</v>
      </c>
      <c r="C9318" s="10" t="s">
        <v>172</v>
      </c>
      <c r="D9318" s="10" t="s">
        <v>20</v>
      </c>
      <c r="H9318" s="14">
        <v>700</v>
      </c>
    </row>
    <row r="9319" spans="1:8" ht="19.5" customHeight="1" x14ac:dyDescent="0.25">
      <c r="A9319" s="4">
        <v>45545</v>
      </c>
      <c r="B9319" s="3">
        <v>2976</v>
      </c>
      <c r="C9319" s="10" t="s">
        <v>23</v>
      </c>
      <c r="D9319" s="10" t="s">
        <v>64</v>
      </c>
      <c r="E9319" s="10" t="s">
        <v>343</v>
      </c>
      <c r="H9319" s="14">
        <v>500</v>
      </c>
    </row>
    <row r="9320" spans="1:8" ht="19.5" customHeight="1" x14ac:dyDescent="0.25">
      <c r="A9320" s="4">
        <v>45545</v>
      </c>
      <c r="B9320" s="3">
        <v>2977</v>
      </c>
      <c r="C9320" s="10" t="s">
        <v>24</v>
      </c>
      <c r="D9320" s="10" t="s">
        <v>513</v>
      </c>
      <c r="E9320" s="10" t="s">
        <v>279</v>
      </c>
      <c r="H9320" s="14">
        <v>1000</v>
      </c>
    </row>
    <row r="9321" spans="1:8" ht="19.5" customHeight="1" x14ac:dyDescent="0.25">
      <c r="A9321" s="4">
        <v>45545</v>
      </c>
      <c r="B9321" s="3">
        <v>2977</v>
      </c>
      <c r="C9321" s="10" t="s">
        <v>24</v>
      </c>
      <c r="D9321" s="10" t="s">
        <v>60</v>
      </c>
      <c r="E9321" s="10" t="s">
        <v>890</v>
      </c>
      <c r="H9321" s="14">
        <v>300</v>
      </c>
    </row>
    <row r="9322" spans="1:8" ht="19.5" customHeight="1" x14ac:dyDescent="0.25">
      <c r="A9322" s="4">
        <v>45545</v>
      </c>
      <c r="B9322" s="3">
        <v>2977</v>
      </c>
      <c r="C9322" s="10" t="s">
        <v>24</v>
      </c>
      <c r="D9322" s="10" t="s">
        <v>60</v>
      </c>
      <c r="E9322" s="10" t="s">
        <v>890</v>
      </c>
      <c r="H9322" s="14">
        <v>150</v>
      </c>
    </row>
    <row r="9323" spans="1:8" ht="19.5" customHeight="1" x14ac:dyDescent="0.25">
      <c r="A9323" s="4">
        <v>45545</v>
      </c>
      <c r="B9323" s="3">
        <v>2978</v>
      </c>
      <c r="C9323" s="10" t="s">
        <v>72</v>
      </c>
      <c r="D9323" s="10" t="s">
        <v>40</v>
      </c>
      <c r="E9323" s="10" t="s">
        <v>1093</v>
      </c>
      <c r="F9323" s="10" t="s">
        <v>764</v>
      </c>
      <c r="H9323" s="14">
        <v>5000</v>
      </c>
    </row>
    <row r="9324" spans="1:8" ht="19.5" customHeight="1" x14ac:dyDescent="0.25">
      <c r="A9324" s="4">
        <v>45545</v>
      </c>
      <c r="B9324" s="3">
        <v>2979</v>
      </c>
      <c r="C9324" s="10" t="s">
        <v>72</v>
      </c>
      <c r="D9324" s="10" t="s">
        <v>40</v>
      </c>
      <c r="E9324" s="10" t="s">
        <v>1093</v>
      </c>
      <c r="F9324" s="10" t="s">
        <v>1203</v>
      </c>
      <c r="H9324" s="14">
        <v>20000</v>
      </c>
    </row>
    <row r="9325" spans="1:8" ht="19.5" customHeight="1" x14ac:dyDescent="0.25">
      <c r="A9325" s="4">
        <v>45545</v>
      </c>
    </row>
    <row r="9326" spans="1:8" ht="19.5" customHeight="1" x14ac:dyDescent="0.25">
      <c r="A9326" s="4">
        <v>45545</v>
      </c>
    </row>
    <row r="9327" spans="1:8" ht="19.5" customHeight="1" x14ac:dyDescent="0.25">
      <c r="A9327" s="4">
        <v>45545</v>
      </c>
    </row>
    <row r="9328" spans="1:8" ht="19.5" customHeight="1" x14ac:dyDescent="0.25">
      <c r="A9328" s="4">
        <v>45545</v>
      </c>
    </row>
    <row r="9329" spans="1:1" ht="19.5" customHeight="1" x14ac:dyDescent="0.25">
      <c r="A9329" s="4">
        <v>45545</v>
      </c>
    </row>
    <row r="9330" spans="1:1" ht="19.5" customHeight="1" x14ac:dyDescent="0.25">
      <c r="A9330" s="4">
        <v>45545</v>
      </c>
    </row>
    <row r="9331" spans="1:1" ht="19.5" customHeight="1" x14ac:dyDescent="0.25">
      <c r="A9331" s="4">
        <v>45545</v>
      </c>
    </row>
    <row r="9332" spans="1:1" ht="19.5" customHeight="1" x14ac:dyDescent="0.25">
      <c r="A9332" s="4">
        <v>45545</v>
      </c>
    </row>
    <row r="9333" spans="1:1" ht="19.5" customHeight="1" x14ac:dyDescent="0.25">
      <c r="A9333" s="4">
        <v>45545</v>
      </c>
    </row>
    <row r="9334" spans="1:1" ht="19.5" customHeight="1" x14ac:dyDescent="0.25">
      <c r="A9334" s="4">
        <v>45545</v>
      </c>
    </row>
    <row r="9335" spans="1:1" ht="19.5" customHeight="1" x14ac:dyDescent="0.25">
      <c r="A9335" s="4">
        <v>45545</v>
      </c>
    </row>
    <row r="9336" spans="1:1" ht="19.5" customHeight="1" x14ac:dyDescent="0.25">
      <c r="A9336" s="4">
        <v>45545</v>
      </c>
    </row>
    <row r="9337" spans="1:1" ht="19.5" customHeight="1" x14ac:dyDescent="0.25">
      <c r="A9337" s="4">
        <v>45545</v>
      </c>
    </row>
    <row r="9338" spans="1:1" ht="19.5" customHeight="1" x14ac:dyDescent="0.25">
      <c r="A9338" s="4">
        <v>45545</v>
      </c>
    </row>
    <row r="9339" spans="1:1" ht="19.5" customHeight="1" x14ac:dyDescent="0.25">
      <c r="A9339" s="4">
        <v>45545</v>
      </c>
    </row>
    <row r="9340" spans="1:1" ht="19.5" customHeight="1" x14ac:dyDescent="0.25">
      <c r="A9340" s="4">
        <v>45545</v>
      </c>
    </row>
    <row r="9341" spans="1:1" ht="19.5" customHeight="1" x14ac:dyDescent="0.25">
      <c r="A9341" s="4">
        <v>45545</v>
      </c>
    </row>
    <row r="9342" spans="1:1" ht="19.5" customHeight="1" x14ac:dyDescent="0.25">
      <c r="A9342" s="4">
        <v>45545</v>
      </c>
    </row>
    <row r="9343" spans="1:1" ht="19.5" customHeight="1" x14ac:dyDescent="0.25">
      <c r="A9343" s="4">
        <v>45545</v>
      </c>
    </row>
    <row r="9344" spans="1:1" ht="19.5" customHeight="1" x14ac:dyDescent="0.25">
      <c r="A9344" s="4">
        <v>45545</v>
      </c>
    </row>
    <row r="9345" spans="1:1" ht="19.5" customHeight="1" x14ac:dyDescent="0.25">
      <c r="A9345" s="4">
        <v>45545</v>
      </c>
    </row>
    <row r="9346" spans="1:1" ht="19.5" customHeight="1" x14ac:dyDescent="0.25">
      <c r="A9346" s="4">
        <v>45545</v>
      </c>
    </row>
    <row r="9347" spans="1:1" ht="19.5" customHeight="1" x14ac:dyDescent="0.25">
      <c r="A9347" s="4">
        <v>45545</v>
      </c>
    </row>
    <row r="9348" spans="1:1" ht="19.5" customHeight="1" x14ac:dyDescent="0.25">
      <c r="A9348" s="4">
        <v>45545</v>
      </c>
    </row>
    <row r="9349" spans="1:1" ht="19.5" customHeight="1" x14ac:dyDescent="0.25">
      <c r="A9349" s="4">
        <v>45545</v>
      </c>
    </row>
    <row r="9350" spans="1:1" ht="19.5" customHeight="1" x14ac:dyDescent="0.25">
      <c r="A9350" s="4">
        <v>45545</v>
      </c>
    </row>
    <row r="9351" spans="1:1" ht="19.5" customHeight="1" x14ac:dyDescent="0.25">
      <c r="A9351" s="4">
        <v>45545</v>
      </c>
    </row>
    <row r="9352" spans="1:1" ht="19.5" customHeight="1" x14ac:dyDescent="0.25">
      <c r="A9352" s="4">
        <v>45545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abSelected="1" topLeftCell="A303" zoomScaleNormal="100" workbookViewId="0">
      <selection activeCell="Q315" sqref="Q315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47005</v>
      </c>
      <c r="F6" s="6">
        <f>(Daily_Cashbook[[#This Row],[Received Ammount office]]+Daily_Cashbook[[#This Row],[From Sales]]+Daily_Cashbook[[#This Row],[Coal Cost (Office)]])-Daily_Cashbook[[#This Row],[Vata Total Cost]]</f>
        <v>-2205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106275</v>
      </c>
      <c r="F228" s="8">
        <f>(Daily_Cashbook[[#This Row],[Received Ammount office]]+Daily_Cashbook[[#This Row],[From Sales]]+Daily_Cashbook[[#This Row],[Coal Cost (Office)]])-Daily_Cashbook[[#This Row],[Vata Total Cost]]</f>
        <v>27425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114225</v>
      </c>
      <c r="F230" s="8">
        <f>(Daily_Cashbook[[#This Row],[Received Ammount office]]+Daily_Cashbook[[#This Row],[From Sales]]+Daily_Cashbook[[#This Row],[Coal Cost (Office)]])-Daily_Cashbook[[#This Row],[Vata Total Cost]]</f>
        <v>1655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8260</v>
      </c>
      <c r="F231" s="8">
        <f>(Daily_Cashbook[[#This Row],[Received Ammount office]]+Daily_Cashbook[[#This Row],[From Sales]]+Daily_Cashbook[[#This Row],[Coal Cost (Office)]])-Daily_Cashbook[[#This Row],[Vata Total Cost]]</f>
        <v>79590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2340</v>
      </c>
      <c r="F234" s="8">
        <f>(Daily_Cashbook[[#This Row],[Received Ammount office]]+Daily_Cashbook[[#This Row],[From Sales]]+Daily_Cashbook[[#This Row],[Coal Cost (Office)]])-Daily_Cashbook[[#This Row],[Vata Total Cost]]</f>
        <v>181220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36240</v>
      </c>
      <c r="F236" s="8">
        <f>(Daily_Cashbook[[#This Row],[Received Ammount office]]+Daily_Cashbook[[#This Row],[From Sales]]+Daily_Cashbook[[#This Row],[Coal Cost (Office)]])-Daily_Cashbook[[#This Row],[Vata Total Cost]]</f>
        <v>39960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2055</v>
      </c>
      <c r="F238" s="8">
        <f>(Daily_Cashbook[[#This Row],[Received Ammount office]]+Daily_Cashbook[[#This Row],[From Sales]]+Daily_Cashbook[[#This Row],[Coal Cost (Office)]])-Daily_Cashbook[[#This Row],[Vata Total Cost]]</f>
        <v>106345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29700</v>
      </c>
      <c r="F239" s="8">
        <f>(Daily_Cashbook[[#This Row],[Received Ammount office]]+Daily_Cashbook[[#This Row],[From Sales]]+Daily_Cashbook[[#This Row],[Coal Cost (Office)]])-Daily_Cashbook[[#This Row],[Vata Total Cost]]</f>
        <v>70000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119740</v>
      </c>
      <c r="F240" s="8">
        <f>(Daily_Cashbook[[#This Row],[Received Ammount office]]+Daily_Cashbook[[#This Row],[From Sales]]+Daily_Cashbook[[#This Row],[Coal Cost (Office)]])-Daily_Cashbook[[#This Row],[Vata Total Cost]]</f>
        <v>350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4150</v>
      </c>
      <c r="F241" s="8">
        <f>(Daily_Cashbook[[#This Row],[Received Ammount office]]+Daily_Cashbook[[#This Row],[From Sales]]+Daily_Cashbook[[#This Row],[Coal Cost (Office)]])-Daily_Cashbook[[#This Row],[Vata Total Cost]]</f>
        <v>210250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113880</v>
      </c>
      <c r="F243" s="8">
        <f>(Daily_Cashbook[[#This Row],[Received Ammount office]]+Daily_Cashbook[[#This Row],[From Sales]]+Daily_Cashbook[[#This Row],[Coal Cost (Office)]])-Daily_Cashbook[[#This Row],[Vata Total Cost]]</f>
        <v>90095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80870</v>
      </c>
      <c r="F244" s="8">
        <f>(Daily_Cashbook[[#This Row],[Received Ammount office]]+Daily_Cashbook[[#This Row],[From Sales]]+Daily_Cashbook[[#This Row],[Coal Cost (Office)]])-Daily_Cashbook[[#This Row],[Vata Total Cost]]</f>
        <v>72830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74300</v>
      </c>
      <c r="E246" s="7">
        <f>SUMIFS(AMB_Bricks_Expance_Sheet[Amount],AMB_Bricks_Expance_Sheet[Date],Daily_Cashbook[[#This Row],[Date]])</f>
        <v>52840</v>
      </c>
      <c r="F246" s="8">
        <f>(Daily_Cashbook[[#This Row],[Received Ammount office]]+Daily_Cashbook[[#This Row],[From Sales]]+Daily_Cashbook[[#This Row],[Coal Cost (Office)]])-Daily_Cashbook[[#This Row],[Vata Total Cost]]</f>
        <v>21460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127350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127350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71120</v>
      </c>
      <c r="E248" s="7">
        <f>SUMIFS(AMB_Bricks_Expance_Sheet[Amount],AMB_Bricks_Expance_Sheet[Date],Daily_Cashbook[[#This Row],[Date]])</f>
        <v>1260</v>
      </c>
      <c r="F248" s="8">
        <f>(Daily_Cashbook[[#This Row],[Received Ammount office]]+Daily_Cashbook[[#This Row],[From Sales]]+Daily_Cashbook[[#This Row],[Coal Cost (Office)]])-Daily_Cashbook[[#This Row],[Vata Total Cost]]</f>
        <v>69860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51000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51000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31920</v>
      </c>
      <c r="E250" s="7">
        <f>SUMIFS(AMB_Bricks_Expance_Sheet[Amount],AMB_Bricks_Expance_Sheet[Date],Daily_Cashbook[[#This Row],[Date]])</f>
        <v>1160</v>
      </c>
      <c r="F250" s="8">
        <f>(Daily_Cashbook[[#This Row],[Received Ammount office]]+Daily_Cashbook[[#This Row],[From Sales]]+Daily_Cashbook[[#This Row],[Coal Cost (Office)]])-Daily_Cashbook[[#This Row],[Vata Total Cost]]</f>
        <v>30760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54050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54050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50700</v>
      </c>
      <c r="E252" s="7">
        <f>SUMIFS(AMB_Bricks_Expance_Sheet[Amount],AMB_Bricks_Expance_Sheet[Date],Daily_Cashbook[[#This Row],[Date]])</f>
        <v>9270</v>
      </c>
      <c r="F252" s="8">
        <f>(Daily_Cashbook[[#This Row],[Received Ammount office]]+Daily_Cashbook[[#This Row],[From Sales]]+Daily_Cashbook[[#This Row],[Coal Cost (Office)]])-Daily_Cashbook[[#This Row],[Vata Total Cost]]</f>
        <v>41430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36700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36700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109780</v>
      </c>
      <c r="E254" s="7">
        <f>SUMIFS(AMB_Bricks_Expance_Sheet[Amount],AMB_Bricks_Expance_Sheet[Date],Daily_Cashbook[[#This Row],[Date]])</f>
        <v>6970</v>
      </c>
      <c r="F254" s="8">
        <f>(Daily_Cashbook[[#This Row],[Received Ammount office]]+Daily_Cashbook[[#This Row],[From Sales]]+Daily_Cashbook[[#This Row],[Coal Cost (Office)]])-Daily_Cashbook[[#This Row],[Vata Total Cost]]</f>
        <v>102810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130390</v>
      </c>
      <c r="E255" s="7">
        <f>SUMIFS(AMB_Bricks_Expance_Sheet[Amount],AMB_Bricks_Expance_Sheet[Date],Daily_Cashbook[[#This Row],[Date]])</f>
        <v>15085</v>
      </c>
      <c r="F255" s="8">
        <f>(Daily_Cashbook[[#This Row],[Received Ammount office]]+Daily_Cashbook[[#This Row],[From Sales]]+Daily_Cashbook[[#This Row],[Coal Cost (Office)]])-Daily_Cashbook[[#This Row],[Vata Total Cost]]</f>
        <v>115305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131560</v>
      </c>
      <c r="E256" s="7">
        <f>SUMIFS(AMB_Bricks_Expance_Sheet[Amount],AMB_Bricks_Expance_Sheet[Date],Daily_Cashbook[[#This Row],[Date]])</f>
        <v>35720</v>
      </c>
      <c r="F256" s="8">
        <f>(Daily_Cashbook[[#This Row],[Received Ammount office]]+Daily_Cashbook[[#This Row],[From Sales]]+Daily_Cashbook[[#This Row],[Coal Cost (Office)]])-Daily_Cashbook[[#This Row],[Vata Total Cost]]</f>
        <v>95840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243250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243250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106400</v>
      </c>
      <c r="E258" s="7">
        <f>SUMIFS(AMB_Bricks_Expance_Sheet[Amount],AMB_Bricks_Expance_Sheet[Date],Daily_Cashbook[[#This Row],[Date]])</f>
        <v>9275</v>
      </c>
      <c r="F258" s="8">
        <f>(Daily_Cashbook[[#This Row],[Received Ammount office]]+Daily_Cashbook[[#This Row],[From Sales]]+Daily_Cashbook[[#This Row],[Coal Cost (Office)]])-Daily_Cashbook[[#This Row],[Vata Total Cost]]</f>
        <v>97125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86690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86690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116500</v>
      </c>
      <c r="E260" s="7">
        <f>SUMIFS(AMB_Bricks_Expance_Sheet[Amount],AMB_Bricks_Expance_Sheet[Date],Daily_Cashbook[[#This Row],[Date]])</f>
        <v>23710</v>
      </c>
      <c r="F260" s="8">
        <f>(Daily_Cashbook[[#This Row],[Received Ammount office]]+Daily_Cashbook[[#This Row],[From Sales]]+Daily_Cashbook[[#This Row],[Coal Cost (Office)]])-Daily_Cashbook[[#This Row],[Vata Total Cost]]</f>
        <v>92790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250050</v>
      </c>
      <c r="E261" s="7">
        <f>SUMIFS(AMB_Bricks_Expance_Sheet[Amount],AMB_Bricks_Expance_Sheet[Date],Daily_Cashbook[[#This Row],[Date]])</f>
        <v>8300</v>
      </c>
      <c r="F261" s="8">
        <f>(Daily_Cashbook[[#This Row],[Received Ammount office]]+Daily_Cashbook[[#This Row],[From Sales]]+Daily_Cashbook[[#This Row],[Coal Cost (Office)]])-Daily_Cashbook[[#This Row],[Vata Total Cost]]</f>
        <v>241750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102400</v>
      </c>
      <c r="E262" s="7">
        <f>SUMIFS(AMB_Bricks_Expance_Sheet[Amount],AMB_Bricks_Expance_Sheet[Date],Daily_Cashbook[[#This Row],[Date]])</f>
        <v>6760</v>
      </c>
      <c r="F262" s="8">
        <f>(Daily_Cashbook[[#This Row],[Received Ammount office]]+Daily_Cashbook[[#This Row],[From Sales]]+Daily_Cashbook[[#This Row],[Coal Cost (Office)]])-Daily_Cashbook[[#This Row],[Vata Total Cost]]</f>
        <v>95640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126200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126200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79300</v>
      </c>
      <c r="E264" s="7">
        <f>SUMIFS(AMB_Bricks_Expance_Sheet[Amount],AMB_Bricks_Expance_Sheet[Date],Daily_Cashbook[[#This Row],[Date]])</f>
        <v>1380</v>
      </c>
      <c r="F264" s="8">
        <f>(Daily_Cashbook[[#This Row],[Received Ammount office]]+Daily_Cashbook[[#This Row],[From Sales]]+Daily_Cashbook[[#This Row],[Coal Cost (Office)]])-Daily_Cashbook[[#This Row],[Vata Total Cost]]</f>
        <v>77920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180300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180300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71100</v>
      </c>
      <c r="E266" s="7">
        <f>SUMIFS(AMB_Bricks_Expance_Sheet[Amount],AMB_Bricks_Expance_Sheet[Date],Daily_Cashbook[[#This Row],[Date]])</f>
        <v>35260</v>
      </c>
      <c r="F266" s="8">
        <f>(Daily_Cashbook[[#This Row],[Received Ammount office]]+Daily_Cashbook[[#This Row],[From Sales]]+Daily_Cashbook[[#This Row],[Coal Cost (Office)]])-Daily_Cashbook[[#This Row],[Vata Total Cost]]</f>
        <v>35840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111650</v>
      </c>
      <c r="E267" s="7">
        <f>SUMIFS(AMB_Bricks_Expance_Sheet[Amount],AMB_Bricks_Expance_Sheet[Date],Daily_Cashbook[[#This Row],[Date]])</f>
        <v>6880</v>
      </c>
      <c r="F267" s="8">
        <f>(Daily_Cashbook[[#This Row],[Received Ammount office]]+Daily_Cashbook[[#This Row],[From Sales]]+Daily_Cashbook[[#This Row],[Coal Cost (Office)]])-Daily_Cashbook[[#This Row],[Vata Total Cost]]</f>
        <v>104770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106000</v>
      </c>
      <c r="E268" s="7">
        <f>SUMIFS(AMB_Bricks_Expance_Sheet[Amount],AMB_Bricks_Expance_Sheet[Date],Daily_Cashbook[[#This Row],[Date]])</f>
        <v>10840</v>
      </c>
      <c r="F268" s="8">
        <f>(Daily_Cashbook[[#This Row],[Received Ammount office]]+Daily_Cashbook[[#This Row],[From Sales]]+Daily_Cashbook[[#This Row],[Coal Cost (Office)]])-Daily_Cashbook[[#This Row],[Vata Total Cost]]</f>
        <v>95160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59060</v>
      </c>
      <c r="E269" s="7">
        <f>SUMIFS(AMB_Bricks_Expance_Sheet[Amount],AMB_Bricks_Expance_Sheet[Date],Daily_Cashbook[[#This Row],[Date]])</f>
        <v>10750</v>
      </c>
      <c r="F269" s="8">
        <f>(Daily_Cashbook[[#This Row],[Received Ammount office]]+Daily_Cashbook[[#This Row],[From Sales]]+Daily_Cashbook[[#This Row],[Coal Cost (Office)]])-Daily_Cashbook[[#This Row],[Vata Total Cost]]</f>
        <v>48310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51400</v>
      </c>
      <c r="E270" s="7">
        <f>SUMIFS(AMB_Bricks_Expance_Sheet[Amount],AMB_Bricks_Expance_Sheet[Date],Daily_Cashbook[[#This Row],[Date]])</f>
        <v>9540</v>
      </c>
      <c r="F270" s="8">
        <f>(Daily_Cashbook[[#This Row],[Received Ammount office]]+Daily_Cashbook[[#This Row],[From Sales]]+Daily_Cashbook[[#This Row],[Coal Cost (Office)]])-Daily_Cashbook[[#This Row],[Vata Total Cost]]</f>
        <v>41860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133450</v>
      </c>
      <c r="E272" s="7">
        <f>SUMIFS(AMB_Bricks_Expance_Sheet[Amount],AMB_Bricks_Expance_Sheet[Date],Daily_Cashbook[[#This Row],[Date]])</f>
        <v>7460</v>
      </c>
      <c r="F272" s="8">
        <f>(Daily_Cashbook[[#This Row],[Received Ammount office]]+Daily_Cashbook[[#This Row],[From Sales]]+Daily_Cashbook[[#This Row],[Coal Cost (Office)]])-Daily_Cashbook[[#This Row],[Vata Total Cost]]</f>
        <v>125990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149100</v>
      </c>
      <c r="E273" s="7">
        <f>SUMIFS(AMB_Bricks_Expance_Sheet[Amount],AMB_Bricks_Expance_Sheet[Date],Daily_Cashbook[[#This Row],[Date]])</f>
        <v>15510</v>
      </c>
      <c r="F273" s="8">
        <f>(Daily_Cashbook[[#This Row],[Received Ammount office]]+Daily_Cashbook[[#This Row],[From Sales]]+Daily_Cashbook[[#This Row],[Coal Cost (Office)]])-Daily_Cashbook[[#This Row],[Vata Total Cost]]</f>
        <v>133590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165650</v>
      </c>
      <c r="E274" s="7">
        <f>SUMIFS(AMB_Bricks_Expance_Sheet[Amount],AMB_Bricks_Expance_Sheet[Date],Daily_Cashbook[[#This Row],[Date]])</f>
        <v>23580</v>
      </c>
      <c r="F274" s="8">
        <f>(Daily_Cashbook[[#This Row],[Received Ammount office]]+Daily_Cashbook[[#This Row],[From Sales]]+Daily_Cashbook[[#This Row],[Coal Cost (Office)]])-Daily_Cashbook[[#This Row],[Vata Total Cost]]</f>
        <v>142070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114450</v>
      </c>
      <c r="E275" s="7">
        <f>SUMIFS(AMB_Bricks_Expance_Sheet[Amount],AMB_Bricks_Expance_Sheet[Date],Daily_Cashbook[[#This Row],[Date]])</f>
        <v>15920</v>
      </c>
      <c r="F275" s="8">
        <f>(Daily_Cashbook[[#This Row],[Received Ammount office]]+Daily_Cashbook[[#This Row],[From Sales]]+Daily_Cashbook[[#This Row],[Coal Cost (Office)]])-Daily_Cashbook[[#This Row],[Vata Total Cost]]</f>
        <v>98530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240140</v>
      </c>
      <c r="E276" s="7">
        <f>SUMIFS(AMB_Bricks_Expance_Sheet[Amount],AMB_Bricks_Expance_Sheet[Date],Daily_Cashbook[[#This Row],[Date]])</f>
        <v>31240</v>
      </c>
      <c r="F276" s="8">
        <f>(Daily_Cashbook[[#This Row],[Received Ammount office]]+Daily_Cashbook[[#This Row],[From Sales]]+Daily_Cashbook[[#This Row],[Coal Cost (Office)]])-Daily_Cashbook[[#This Row],[Vata Total Cost]]</f>
        <v>208900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127140</v>
      </c>
      <c r="E277" s="7">
        <f>SUMIFS(AMB_Bricks_Expance_Sheet[Amount],AMB_Bricks_Expance_Sheet[Date],Daily_Cashbook[[#This Row],[Date]])</f>
        <v>6500</v>
      </c>
      <c r="F277" s="8">
        <f>(Daily_Cashbook[[#This Row],[Received Ammount office]]+Daily_Cashbook[[#This Row],[From Sales]]+Daily_Cashbook[[#This Row],[Coal Cost (Office)]])-Daily_Cashbook[[#This Row],[Vata Total Cost]]</f>
        <v>120640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131800</v>
      </c>
      <c r="E278" s="7">
        <f>SUMIFS(AMB_Bricks_Expance_Sheet[Amount],AMB_Bricks_Expance_Sheet[Date],Daily_Cashbook[[#This Row],[Date]])</f>
        <v>2040</v>
      </c>
      <c r="F278" s="8">
        <f>(Daily_Cashbook[[#This Row],[Received Ammount office]]+Daily_Cashbook[[#This Row],[From Sales]]+Daily_Cashbook[[#This Row],[Coal Cost (Office)]])-Daily_Cashbook[[#This Row],[Vata Total Cost]]</f>
        <v>129760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24450</v>
      </c>
      <c r="E279" s="7">
        <f>SUMIFS(AMB_Bricks_Expance_Sheet[Amount],AMB_Bricks_Expance_Sheet[Date],Daily_Cashbook[[#This Row],[Date]])</f>
        <v>15755</v>
      </c>
      <c r="F279" s="8">
        <f>(Daily_Cashbook[[#This Row],[Received Ammount office]]+Daily_Cashbook[[#This Row],[From Sales]]+Daily_Cashbook[[#This Row],[Coal Cost (Office)]])-Daily_Cashbook[[#This Row],[Vata Total Cost]]</f>
        <v>8695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31300</v>
      </c>
      <c r="E280" s="7">
        <f>SUMIFS(AMB_Bricks_Expance_Sheet[Amount],AMB_Bricks_Expance_Sheet[Date],Daily_Cashbook[[#This Row],[Date]])</f>
        <v>6140</v>
      </c>
      <c r="F280" s="8">
        <f>(Daily_Cashbook[[#This Row],[Received Ammount office]]+Daily_Cashbook[[#This Row],[From Sales]]+Daily_Cashbook[[#This Row],[Coal Cost (Office)]])-Daily_Cashbook[[#This Row],[Vata Total Cost]]</f>
        <v>25160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65900</v>
      </c>
      <c r="E282" s="7">
        <f>SUMIFS(AMB_Bricks_Expance_Sheet[Amount],AMB_Bricks_Expance_Sheet[Date],Daily_Cashbook[[#This Row],[Date]])</f>
        <v>5640</v>
      </c>
      <c r="F282" s="8">
        <f>(Daily_Cashbook[[#This Row],[Received Ammount office]]+Daily_Cashbook[[#This Row],[From Sales]]+Daily_Cashbook[[#This Row],[Coal Cost (Office)]])-Daily_Cashbook[[#This Row],[Vata Total Cost]]</f>
        <v>60260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119580</v>
      </c>
      <c r="E284" s="7">
        <f>SUMIFS(AMB_Bricks_Expance_Sheet[Amount],AMB_Bricks_Expance_Sheet[Date],Daily_Cashbook[[#This Row],[Date]])</f>
        <v>2370</v>
      </c>
      <c r="F284" s="8">
        <f>(Daily_Cashbook[[#This Row],[Received Ammount office]]+Daily_Cashbook[[#This Row],[From Sales]]+Daily_Cashbook[[#This Row],[Coal Cost (Office)]])-Daily_Cashbook[[#This Row],[Vata Total Cost]]</f>
        <v>117210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186690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186690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124900</v>
      </c>
      <c r="E286" s="7">
        <f>SUMIFS(AMB_Bricks_Expance_Sheet[Amount],AMB_Bricks_Expance_Sheet[Date],Daily_Cashbook[[#This Row],[Date]])</f>
        <v>6540</v>
      </c>
      <c r="F286" s="8">
        <f>(Daily_Cashbook[[#This Row],[Received Ammount office]]+Daily_Cashbook[[#This Row],[From Sales]]+Daily_Cashbook[[#This Row],[Coal Cost (Office)]])-Daily_Cashbook[[#This Row],[Vata Total Cost]]</f>
        <v>118360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23600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23600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152600</v>
      </c>
      <c r="E288" s="7">
        <f>SUMIFS(AMB_Bricks_Expance_Sheet[Amount],AMB_Bricks_Expance_Sheet[Date],Daily_Cashbook[[#This Row],[Date]])</f>
        <v>3870</v>
      </c>
      <c r="F288" s="8">
        <f>(Daily_Cashbook[[#This Row],[Received Ammount office]]+Daily_Cashbook[[#This Row],[From Sales]]+Daily_Cashbook[[#This Row],[Coal Cost (Office)]])-Daily_Cashbook[[#This Row],[Vata Total Cost]]</f>
        <v>148730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135600</v>
      </c>
      <c r="E289" s="7">
        <f>SUMIFS(AMB_Bricks_Expance_Sheet[Amount],AMB_Bricks_Expance_Sheet[Date],Daily_Cashbook[[#This Row],[Date]])</f>
        <v>4115</v>
      </c>
      <c r="F289" s="8">
        <f>(Daily_Cashbook[[#This Row],[Received Ammount office]]+Daily_Cashbook[[#This Row],[From Sales]]+Daily_Cashbook[[#This Row],[Coal Cost (Office)]])-Daily_Cashbook[[#This Row],[Vata Total Cost]]</f>
        <v>131485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123290</v>
      </c>
      <c r="E290" s="7">
        <f>SUMIFS(AMB_Bricks_Expance_Sheet[Amount],AMB_Bricks_Expance_Sheet[Date],Daily_Cashbook[[#This Row],[Date]])</f>
        <v>11610</v>
      </c>
      <c r="F290" s="8">
        <f>(Daily_Cashbook[[#This Row],[Received Ammount office]]+Daily_Cashbook[[#This Row],[From Sales]]+Daily_Cashbook[[#This Row],[Coal Cost (Office)]])-Daily_Cashbook[[#This Row],[Vata Total Cost]]</f>
        <v>111680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142200</v>
      </c>
      <c r="E291" s="7">
        <f>SUMIFS(AMB_Bricks_Expance_Sheet[Amount],AMB_Bricks_Expance_Sheet[Date],Daily_Cashbook[[#This Row],[Date]])</f>
        <v>15300</v>
      </c>
      <c r="F291" s="8">
        <f>(Daily_Cashbook[[#This Row],[Received Ammount office]]+Daily_Cashbook[[#This Row],[From Sales]]+Daily_Cashbook[[#This Row],[Coal Cost (Office)]])-Daily_Cashbook[[#This Row],[Vata Total Cost]]</f>
        <v>126900</v>
      </c>
      <c r="G291" s="1" t="s">
        <v>849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83840</v>
      </c>
      <c r="E292" s="7">
        <f>SUMIFS(AMB_Bricks_Expance_Sheet[Amount],AMB_Bricks_Expance_Sheet[Date],Daily_Cashbook[[#This Row],[Date]])</f>
        <v>1360</v>
      </c>
      <c r="F292" s="8">
        <f>(Daily_Cashbook[[#This Row],[Received Ammount office]]+Daily_Cashbook[[#This Row],[From Sales]]+Daily_Cashbook[[#This Row],[Coal Cost (Office)]])-Daily_Cashbook[[#This Row],[Vata Total Cost]]</f>
        <v>82480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229350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229350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150800</v>
      </c>
      <c r="E294" s="7">
        <f>SUMIFS(AMB_Bricks_Expance_Sheet[Amount],AMB_Bricks_Expance_Sheet[Date],Daily_Cashbook[[#This Row],[Date]])</f>
        <v>4510</v>
      </c>
      <c r="F294" s="8">
        <f>(Daily_Cashbook[[#This Row],[Received Ammount office]]+Daily_Cashbook[[#This Row],[From Sales]]+Daily_Cashbook[[#This Row],[Coal Cost (Office)]])-Daily_Cashbook[[#This Row],[Vata Total Cost]]</f>
        <v>146290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38075</v>
      </c>
      <c r="E295" s="7">
        <f>SUMIFS(AMB_Bricks_Expance_Sheet[Amount],AMB_Bricks_Expance_Sheet[Date],Daily_Cashbook[[#This Row],[Date]])</f>
        <v>5860</v>
      </c>
      <c r="F295" s="8">
        <f>(Daily_Cashbook[[#This Row],[Received Ammount office]]+Daily_Cashbook[[#This Row],[From Sales]]+Daily_Cashbook[[#This Row],[Coal Cost (Office)]])-Daily_Cashbook[[#This Row],[Vata Total Cost]]</f>
        <v>32215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89420</v>
      </c>
      <c r="E296" s="7">
        <f>SUMIFS(AMB_Bricks_Expance_Sheet[Amount],AMB_Bricks_Expance_Sheet[Date],Daily_Cashbook[[#This Row],[Date]])</f>
        <v>59440</v>
      </c>
      <c r="F296" s="8">
        <f>(Daily_Cashbook[[#This Row],[Received Ammount office]]+Daily_Cashbook[[#This Row],[From Sales]]+Daily_Cashbook[[#This Row],[Coal Cost (Office)]])-Daily_Cashbook[[#This Row],[Vata Total Cost]]</f>
        <v>29980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94500</v>
      </c>
      <c r="E297" s="7">
        <f>SUMIFS(AMB_Bricks_Expance_Sheet[Amount],AMB_Bricks_Expance_Sheet[Date],Daily_Cashbook[[#This Row],[Date]])</f>
        <v>19376</v>
      </c>
      <c r="F297" s="8">
        <f>(Daily_Cashbook[[#This Row],[Received Ammount office]]+Daily_Cashbook[[#This Row],[From Sales]]+Daily_Cashbook[[#This Row],[Coal Cost (Office)]])-Daily_Cashbook[[#This Row],[Vata Total Cost]]</f>
        <v>75124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53790</v>
      </c>
      <c r="E298" s="7">
        <f>SUMIFS(AMB_Bricks_Expance_Sheet[Amount],AMB_Bricks_Expance_Sheet[Date],Daily_Cashbook[[#This Row],[Date]])</f>
        <v>12745</v>
      </c>
      <c r="F298" s="8">
        <f>(Daily_Cashbook[[#This Row],[Received Ammount office]]+Daily_Cashbook[[#This Row],[From Sales]]+Daily_Cashbook[[#This Row],[Coal Cost (Office)]])-Daily_Cashbook[[#This Row],[Vata Total Cost]]</f>
        <v>41045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160300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160300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64980</v>
      </c>
      <c r="E300" s="7">
        <f>SUMIFS(AMB_Bricks_Expance_Sheet[Amount],AMB_Bricks_Expance_Sheet[Date],Daily_Cashbook[[#This Row],[Date]])</f>
        <v>8360</v>
      </c>
      <c r="F300" s="8">
        <f>(Daily_Cashbook[[#This Row],[Received Ammount office]]+Daily_Cashbook[[#This Row],[From Sales]]+Daily_Cashbook[[#This Row],[Coal Cost (Office)]])-Daily_Cashbook[[#This Row],[Vata Total Cost]]</f>
        <v>56620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74800</v>
      </c>
      <c r="E301" s="7">
        <f>SUMIFS(AMB_Bricks_Expance_Sheet[Amount],AMB_Bricks_Expance_Sheet[Date],Daily_Cashbook[[#This Row],[Date]])</f>
        <v>11380</v>
      </c>
      <c r="F301" s="8">
        <f>(Daily_Cashbook[[#This Row],[Received Ammount office]]+Daily_Cashbook[[#This Row],[From Sales]]+Daily_Cashbook[[#This Row],[Coal Cost (Office)]])-Daily_Cashbook[[#This Row],[Vata Total Cost]]</f>
        <v>63420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168800</v>
      </c>
      <c r="E302" s="7">
        <f>SUMIFS(AMB_Bricks_Expance_Sheet[Amount],AMB_Bricks_Expance_Sheet[Date],Daily_Cashbook[[#This Row],[Date]])</f>
        <v>48020</v>
      </c>
      <c r="F302" s="8">
        <f>(Daily_Cashbook[[#This Row],[Received Ammount office]]+Daily_Cashbook[[#This Row],[From Sales]]+Daily_Cashbook[[#This Row],[Coal Cost (Office)]])-Daily_Cashbook[[#This Row],[Vata Total Cost]]</f>
        <v>120780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14335</v>
      </c>
      <c r="E303" s="7">
        <f>SUMIFS(AMB_Bricks_Expance_Sheet[Amount],AMB_Bricks_Expance_Sheet[Date],Daily_Cashbook[[#This Row],[Date]])</f>
        <v>11340</v>
      </c>
      <c r="F303" s="8">
        <f>(Daily_Cashbook[[#This Row],[Received Ammount office]]+Daily_Cashbook[[#This Row],[From Sales]]+Daily_Cashbook[[#This Row],[Coal Cost (Office)]])-Daily_Cashbook[[#This Row],[Vata Total Cost]]</f>
        <v>2995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37950</v>
      </c>
      <c r="E304" s="7">
        <f>SUMIFS(AMB_Bricks_Expance_Sheet[Amount],AMB_Bricks_Expance_Sheet[Date],Daily_Cashbook[[#This Row],[Date]])</f>
        <v>27380</v>
      </c>
      <c r="F304" s="8">
        <f>(Daily_Cashbook[[#This Row],[Received Ammount office]]+Daily_Cashbook[[#This Row],[From Sales]]+Daily_Cashbook[[#This Row],[Coal Cost (Office)]])-Daily_Cashbook[[#This Row],[Vata Total Cost]]</f>
        <v>10570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151830</v>
      </c>
      <c r="E305" s="7">
        <f>SUMIFS(AMB_Bricks_Expance_Sheet[Amount],AMB_Bricks_Expance_Sheet[Date],Daily_Cashbook[[#This Row],[Date]])</f>
        <v>17750</v>
      </c>
      <c r="F305" s="8">
        <f>(Daily_Cashbook[[#This Row],[Received Ammount office]]+Daily_Cashbook[[#This Row],[From Sales]]+Daily_Cashbook[[#This Row],[Coal Cost (Office)]])-Daily_Cashbook[[#This Row],[Vata Total Cost]]</f>
        <v>134080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96730</v>
      </c>
      <c r="E306" s="7">
        <f>SUMIFS(AMB_Bricks_Expance_Sheet[Amount],AMB_Bricks_Expance_Sheet[Date],Daily_Cashbook[[#This Row],[Date]])</f>
        <v>25680</v>
      </c>
      <c r="F306" s="8">
        <f>(Daily_Cashbook[[#This Row],[Received Ammount office]]+Daily_Cashbook[[#This Row],[From Sales]]+Daily_Cashbook[[#This Row],[Coal Cost (Office)]])-Daily_Cashbook[[#This Row],[Vata Total Cost]]</f>
        <v>71050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52500</v>
      </c>
      <c r="E307" s="7">
        <f>SUMIFS(AMB_Bricks_Expance_Sheet[Amount],AMB_Bricks_Expance_Sheet[Date],Daily_Cashbook[[#This Row],[Date]])</f>
        <v>49245</v>
      </c>
      <c r="F307" s="8">
        <f>(Daily_Cashbook[[#This Row],[Received Ammount office]]+Daily_Cashbook[[#This Row],[From Sales]]+Daily_Cashbook[[#This Row],[Coal Cost (Office)]])-Daily_Cashbook[[#This Row],[Vata Total Cost]]</f>
        <v>3255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31900</v>
      </c>
      <c r="E308" s="7">
        <f>SUMIFS(AMB_Bricks_Expance_Sheet[Amount],AMB_Bricks_Expance_Sheet[Date],Daily_Cashbook[[#This Row],[Date]])</f>
        <v>16460</v>
      </c>
      <c r="F308" s="8">
        <f>(Daily_Cashbook[[#This Row],[Received Ammount office]]+Daily_Cashbook[[#This Row],[From Sales]]+Daily_Cashbook[[#This Row],[Coal Cost (Office)]])-Daily_Cashbook[[#This Row],[Vata Total Cost]]</f>
        <v>15440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34030</v>
      </c>
      <c r="E309" s="7">
        <f>SUMIFS(AMB_Bricks_Expance_Sheet[Amount],AMB_Bricks_Expance_Sheet[Date],Daily_Cashbook[[#This Row],[Date]])</f>
        <v>14180</v>
      </c>
      <c r="F309" s="8">
        <f>(Daily_Cashbook[[#This Row],[Received Ammount office]]+Daily_Cashbook[[#This Row],[From Sales]]+Daily_Cashbook[[#This Row],[Coal Cost (Office)]])-Daily_Cashbook[[#This Row],[Vata Total Cost]]</f>
        <v>19850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34550</v>
      </c>
      <c r="E310" s="7">
        <f>SUMIFS(AMB_Bricks_Expance_Sheet[Amount],AMB_Bricks_Expance_Sheet[Date],Daily_Cashbook[[#This Row],[Date]])</f>
        <v>5520</v>
      </c>
      <c r="F310" s="8">
        <f>(Daily_Cashbook[[#This Row],[Received Ammount office]]+Daily_Cashbook[[#This Row],[From Sales]]+Daily_Cashbook[[#This Row],[Coal Cost (Office)]])-Daily_Cashbook[[#This Row],[Vata Total Cost]]</f>
        <v>29030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59600</v>
      </c>
      <c r="E311" s="7">
        <f>SUMIFS(AMB_Bricks_Expance_Sheet[Amount],AMB_Bricks_Expance_Sheet[Date],Daily_Cashbook[[#This Row],[Date]])</f>
        <v>35320</v>
      </c>
      <c r="F311" s="8">
        <f>(Daily_Cashbook[[#This Row],[Received Ammount office]]+Daily_Cashbook[[#This Row],[From Sales]]+Daily_Cashbook[[#This Row],[Coal Cost (Office)]])-Daily_Cashbook[[#This Row],[Vata Total Cost]]</f>
        <v>24280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8100</v>
      </c>
      <c r="E312" s="7">
        <f>SUMIFS(AMB_Bricks_Expance_Sheet[Amount],AMB_Bricks_Expance_Sheet[Date],Daily_Cashbook[[#This Row],[Date]])</f>
        <v>2040</v>
      </c>
      <c r="F312" s="8">
        <f>(Daily_Cashbook[[#This Row],[Received Ammount office]]+Daily_Cashbook[[#This Row],[From Sales]]+Daily_Cashbook[[#This Row],[Coal Cost (Office)]])-Daily_Cashbook[[#This Row],[Vata Total Cost]]</f>
        <v>6060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173600</v>
      </c>
      <c r="E313" s="7">
        <f>SUMIFS(AMB_Bricks_Expance_Sheet[Amount],AMB_Bricks_Expance_Sheet[Date],Daily_Cashbook[[#This Row],[Date]])</f>
        <v>11300</v>
      </c>
      <c r="F313" s="8">
        <f>(Daily_Cashbook[[#This Row],[Received Ammount office]]+Daily_Cashbook[[#This Row],[From Sales]]+Daily_Cashbook[[#This Row],[Coal Cost (Office)]])-Daily_Cashbook[[#This Row],[Vata Total Cost]]</f>
        <v>162300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255740</v>
      </c>
      <c r="E314" s="7">
        <f>SUMIFS(AMB_Bricks_Expance_Sheet[Amount],AMB_Bricks_Expance_Sheet[Date],Daily_Cashbook[[#This Row],[Date]])</f>
        <v>2740</v>
      </c>
      <c r="F314" s="8">
        <f>(Daily_Cashbook[[#This Row],[Received Ammount office]]+Daily_Cashbook[[#This Row],[From Sales]]+Daily_Cashbook[[#This Row],[Coal Cost (Office)]])-Daily_Cashbook[[#This Row],[Vata Total Cost]]</f>
        <v>253000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45000</v>
      </c>
      <c r="E315" s="7">
        <f>SUMIFS(AMB_Bricks_Expance_Sheet[Amount],AMB_Bricks_Expance_Sheet[Date],Daily_Cashbook[[#This Row],[Date]])</f>
        <v>2600</v>
      </c>
      <c r="F315" s="8">
        <f>(Daily_Cashbook[[#This Row],[Received Ammount office]]+Daily_Cashbook[[#This Row],[From Sales]]+Daily_Cashbook[[#This Row],[Coal Cost (Office)]])-Daily_Cashbook[[#This Row],[Vata Total Cost]]</f>
        <v>42400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86850</v>
      </c>
      <c r="E316" s="7">
        <f>SUMIFS(AMB_Bricks_Expance_Sheet[Amount],AMB_Bricks_Expance_Sheet[Date],Daily_Cashbook[[#This Row],[Date]])</f>
        <v>17900</v>
      </c>
      <c r="F316" s="8">
        <f>(Daily_Cashbook[[#This Row],[Received Ammount office]]+Daily_Cashbook[[#This Row],[From Sales]]+Daily_Cashbook[[#This Row],[Coal Cost (Office)]])-Daily_Cashbook[[#This Row],[Vata Total Cost]]</f>
        <v>68950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45750</v>
      </c>
      <c r="E317" s="7">
        <f>SUMIFS(AMB_Bricks_Expance_Sheet[Amount],AMB_Bricks_Expance_Sheet[Date],Daily_Cashbook[[#This Row],[Date]])</f>
        <v>43250</v>
      </c>
      <c r="F317" s="8">
        <f>(Daily_Cashbook[[#This Row],[Received Ammount office]]+Daily_Cashbook[[#This Row],[From Sales]]+Daily_Cashbook[[#This Row],[Coal Cost (Office)]])-Daily_Cashbook[[#This Row],[Vata Total Cost]]</f>
        <v>2500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165890</v>
      </c>
      <c r="E318" s="7">
        <f>SUMIFS(AMB_Bricks_Expance_Sheet[Amount],AMB_Bricks_Expance_Sheet[Date],Daily_Cashbook[[#This Row],[Date]])</f>
        <v>0</v>
      </c>
      <c r="F318" s="8">
        <f>(Daily_Cashbook[[#This Row],[Received Ammount office]]+Daily_Cashbook[[#This Row],[From Sales]]+Daily_Cashbook[[#This Row],[Coal Cost (Office)]])-Daily_Cashbook[[#This Row],[Vata Total Cost]]</f>
        <v>165890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80600</v>
      </c>
      <c r="E319" s="7">
        <f>SUMIFS(AMB_Bricks_Expance_Sheet[Amount],AMB_Bricks_Expance_Sheet[Date],Daily_Cashbook[[#This Row],[Date]])</f>
        <v>0</v>
      </c>
      <c r="F319" s="8">
        <f>(Daily_Cashbook[[#This Row],[Received Ammount office]]+Daily_Cashbook[[#This Row],[From Sales]]+Daily_Cashbook[[#This Row],[Coal Cost (Office)]])-Daily_Cashbook[[#This Row],[Vata Total Cost]]</f>
        <v>80600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113200</v>
      </c>
      <c r="E320" s="7">
        <f>SUMIFS(AMB_Bricks_Expance_Sheet[Amount],AMB_Bricks_Expance_Sheet[Date],Daily_Cashbook[[#This Row],[Date]])</f>
        <v>0</v>
      </c>
      <c r="F320" s="8">
        <f>(Daily_Cashbook[[#This Row],[Received Ammount office]]+Daily_Cashbook[[#This Row],[From Sales]]+Daily_Cashbook[[#This Row],[Coal Cost (Office)]])-Daily_Cashbook[[#This Row],[Vata Total Cost]]</f>
        <v>113200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99550</v>
      </c>
      <c r="E321" s="7">
        <f>SUMIFS(AMB_Bricks_Expance_Sheet[Amount],AMB_Bricks_Expance_Sheet[Date],Daily_Cashbook[[#This Row],[Date]])</f>
        <v>0</v>
      </c>
      <c r="F321" s="8">
        <f>(Daily_Cashbook[[#This Row],[Received Ammount office]]+Daily_Cashbook[[#This Row],[From Sales]]+Daily_Cashbook[[#This Row],[Coal Cost (Office)]])-Daily_Cashbook[[#This Row],[Vata Total Cost]]</f>
        <v>99550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119200</v>
      </c>
      <c r="E322" s="7">
        <f>SUMIFS(AMB_Bricks_Expance_Sheet[Amount],AMB_Bricks_Expance_Sheet[Date],Daily_Cashbook[[#This Row],[Date]])</f>
        <v>0</v>
      </c>
      <c r="F322" s="8">
        <f>(Daily_Cashbook[[#This Row],[Received Ammount office]]+Daily_Cashbook[[#This Row],[From Sales]]+Daily_Cashbook[[#This Row],[Coal Cost (Office)]])-Daily_Cashbook[[#This Row],[Vata Total Cost]]</f>
        <v>119200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89800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89800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265950</v>
      </c>
      <c r="E324" s="7">
        <f>SUMIFS(AMB_Bricks_Expance_Sheet[Amount],AMB_Bricks_Expance_Sheet[Date],Daily_Cashbook[[#This Row],[Date]])</f>
        <v>0</v>
      </c>
      <c r="F324" s="8">
        <f>(Daily_Cashbook[[#This Row],[Received Ammount office]]+Daily_Cashbook[[#This Row],[From Sales]]+Daily_Cashbook[[#This Row],[Coal Cost (Office)]])-Daily_Cashbook[[#This Row],[Vata Total Cost]]</f>
        <v>265950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401840</v>
      </c>
      <c r="E325" s="7">
        <f>SUMIFS(AMB_Bricks_Expance_Sheet[Amount],AMB_Bricks_Expance_Sheet[Date],Daily_Cashbook[[#This Row],[Date]])</f>
        <v>0</v>
      </c>
      <c r="F325" s="8">
        <f>(Daily_Cashbook[[#This Row],[Received Ammount office]]+Daily_Cashbook[[#This Row],[From Sales]]+Daily_Cashbook[[#This Row],[Coal Cost (Office)]])-Daily_Cashbook[[#This Row],[Vata Total Cost]]</f>
        <v>401840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180300</v>
      </c>
      <c r="E326" s="7">
        <f>SUMIFS(AMB_Bricks_Expance_Sheet[Amount],AMB_Bricks_Expance_Sheet[Date],Daily_Cashbook[[#This Row],[Date]])</f>
        <v>0</v>
      </c>
      <c r="F326" s="8">
        <f>(Daily_Cashbook[[#This Row],[Received Ammount office]]+Daily_Cashbook[[#This Row],[From Sales]]+Daily_Cashbook[[#This Row],[Coal Cost (Office)]])-Daily_Cashbook[[#This Row],[Vata Total Cost]]</f>
        <v>180300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77650</v>
      </c>
      <c r="E327" s="7">
        <f>SUMIFS(AMB_Bricks_Expance_Sheet[Amount],AMB_Bricks_Expance_Sheet[Date],Daily_Cashbook[[#This Row],[Date]])</f>
        <v>0</v>
      </c>
      <c r="F327" s="8">
        <f>(Daily_Cashbook[[#This Row],[Received Ammount office]]+Daily_Cashbook[[#This Row],[From Sales]]+Daily_Cashbook[[#This Row],[Coal Cost (Office)]])-Daily_Cashbook[[#This Row],[Vata Total Cost]]</f>
        <v>77650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172900</v>
      </c>
      <c r="E328" s="7">
        <f>SUMIFS(AMB_Bricks_Expance_Sheet[Amount],AMB_Bricks_Expance_Sheet[Date],Daily_Cashbook[[#This Row],[Date]])</f>
        <v>0</v>
      </c>
      <c r="F328" s="8">
        <f>(Daily_Cashbook[[#This Row],[Received Ammount office]]+Daily_Cashbook[[#This Row],[From Sales]]+Daily_Cashbook[[#This Row],[Coal Cost (Office)]])-Daily_Cashbook[[#This Row],[Vata Total Cost]]</f>
        <v>172900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0</v>
      </c>
      <c r="E329" s="7">
        <f>SUMIFS(AMB_Bricks_Expance_Sheet[Amount],AMB_Bricks_Expance_Sheet[Date],Daily_Cashbook[[#This Row],[Date]])</f>
        <v>0</v>
      </c>
      <c r="F329" s="8">
        <f>(Daily_Cashbook[[#This Row],[Received Ammount office]]+Daily_Cashbook[[#This Row],[From Sales]]+Daily_Cashbook[[#This Row],[Coal Cost (Office)]])-Daily_Cashbook[[#This Row],[Vata Total Cost]]</f>
        <v>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0</v>
      </c>
      <c r="E330" s="7">
        <f>SUMIFS(AMB_Bricks_Expance_Sheet[Amount],AMB_Bricks_Expance_Sheet[Date],Daily_Cashbook[[#This Row],[Date]])</f>
        <v>0</v>
      </c>
      <c r="F330" s="8">
        <f>(Daily_Cashbook[[#This Row],[Received Ammount office]]+Daily_Cashbook[[#This Row],[From Sales]]+Daily_Cashbook[[#This Row],[Coal Cost (Office)]])-Daily_Cashbook[[#This Row],[Vata Total Cost]]</f>
        <v>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0</v>
      </c>
      <c r="E331" s="7">
        <f>SUMIFS(AMB_Bricks_Expance_Sheet[Amount],AMB_Bricks_Expance_Sheet[Date],Daily_Cashbook[[#This Row],[Date]])</f>
        <v>0</v>
      </c>
      <c r="F331" s="8">
        <f>(Daily_Cashbook[[#This Row],[Received Ammount office]]+Daily_Cashbook[[#This Row],[From Sales]]+Daily_Cashbook[[#This Row],[Coal Cost (Office)]])-Daily_Cashbook[[#This Row],[Vata Total Cost]]</f>
        <v>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0</v>
      </c>
      <c r="E332" s="7">
        <f>SUMIFS(AMB_Bricks_Expance_Sheet[Amount],AMB_Bricks_Expance_Sheet[Date],Daily_Cashbook[[#This Row],[Date]])</f>
        <v>0</v>
      </c>
      <c r="F332" s="8">
        <f>(Daily_Cashbook[[#This Row],[Received Ammount office]]+Daily_Cashbook[[#This Row],[From Sales]]+Daily_Cashbook[[#This Row],[Coal Cost (Office)]])-Daily_Cashbook[[#This Row],[Vata Total Cost]]</f>
        <v>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0</v>
      </c>
      <c r="E335" s="7">
        <f>SUMIFS(AMB_Bricks_Expance_Sheet[Amount],AMB_Bricks_Expance_Sheet[Date],Daily_Cashbook[[#This Row],[Date]])</f>
        <v>0</v>
      </c>
      <c r="F335" s="8">
        <f>(Daily_Cashbook[[#This Row],[Received Ammount office]]+Daily_Cashbook[[#This Row],[From Sales]]+Daily_Cashbook[[#This Row],[Coal Cost (Office)]])-Daily_Cashbook[[#This Row],[Vata Total Cost]]</f>
        <v>0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0</v>
      </c>
      <c r="E336" s="7">
        <f>SUMIFS(AMB_Bricks_Expance_Sheet[Amount],AMB_Bricks_Expance_Sheet[Date],Daily_Cashbook[[#This Row],[Date]])</f>
        <v>0</v>
      </c>
      <c r="F336" s="8">
        <f>(Daily_Cashbook[[#This Row],[Received Ammount office]]+Daily_Cashbook[[#This Row],[From Sales]]+Daily_Cashbook[[#This Row],[Coal Cost (Office)]])-Daily_Cashbook[[#This Row],[Vata Total Cost]]</f>
        <v>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0</v>
      </c>
      <c r="E338" s="7">
        <f>SUMIFS(AMB_Bricks_Expance_Sheet[Amount],AMB_Bricks_Expance_Sheet[Date],Daily_Cashbook[[#This Row],[Date]])</f>
        <v>0</v>
      </c>
      <c r="F338" s="8">
        <f>(Daily_Cashbook[[#This Row],[Received Ammount office]]+Daily_Cashbook[[#This Row],[From Sales]]+Daily_Cashbook[[#This Row],[Coal Cost (Office)]])-Daily_Cashbook[[#This Row],[Vata Total Cost]]</f>
        <v>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0</v>
      </c>
      <c r="E339" s="7">
        <f>SUMIFS(AMB_Bricks_Expance_Sheet[Amount],AMB_Bricks_Expance_Sheet[Date],Daily_Cashbook[[#This Row],[Date]])</f>
        <v>0</v>
      </c>
      <c r="F339" s="8">
        <f>(Daily_Cashbook[[#This Row],[Received Ammount office]]+Daily_Cashbook[[#This Row],[From Sales]]+Daily_Cashbook[[#This Row],[Coal Cost (Office)]])-Daily_Cashbook[[#This Row],[Vata Total Cost]]</f>
        <v>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0</v>
      </c>
      <c r="E340" s="7">
        <f>SUMIFS(AMB_Bricks_Expance_Sheet[Amount],AMB_Bricks_Expance_Sheet[Date],Daily_Cashbook[[#This Row],[Date]])</f>
        <v>0</v>
      </c>
      <c r="F340" s="8">
        <f>(Daily_Cashbook[[#This Row],[Received Ammount office]]+Daily_Cashbook[[#This Row],[From Sales]]+Daily_Cashbook[[#This Row],[Coal Cost (Office)]])-Daily_Cashbook[[#This Row],[Vata Total Cost]]</f>
        <v>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42258595.101999998</v>
      </c>
      <c r="E368" s="16">
        <f>SUBTOTAL(109,Daily_Cashbook[Vata Total Cost])</f>
        <v>39265554</v>
      </c>
      <c r="F368" s="17">
        <f>SUBTOTAL(109,Daily_Cashbook[Return to Office])</f>
        <v>13942239.102</v>
      </c>
      <c r="G368" s="51"/>
    </row>
    <row r="372" spans="4:4" ht="21.75" customHeight="1" x14ac:dyDescent="0.25">
      <c r="D372" s="14">
        <f>SUM(Daily_Cashbook[[#Totals],[Received Ammount office]:[Coal Cost (Office)]])-Daily_Cashbook[[#Totals],[Return to Office]]</f>
        <v>-2993041.102</v>
      </c>
    </row>
  </sheetData>
  <conditionalFormatting sqref="C3:C367">
    <cfRule type="expression" dxfId="0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1210</v>
      </c>
      <c r="D1" t="s">
        <v>1526</v>
      </c>
    </row>
    <row r="2" spans="1:4" x14ac:dyDescent="0.25">
      <c r="A2" s="57" t="s">
        <v>149</v>
      </c>
      <c r="B2" t="s">
        <v>1209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1208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3" t="s">
        <v>1524</v>
      </c>
      <c r="J18" s="74" t="s">
        <v>1525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2023-05-26T16:21:29Z</cp:lastPrinted>
  <dcterms:created xsi:type="dcterms:W3CDTF">2022-10-23T12:17:36Z</dcterms:created>
  <dcterms:modified xsi:type="dcterms:W3CDTF">2024-09-22T14:45:50Z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