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elkabetz/Git/Belief-Propagation_Tensor-Networks/data/CSV_files/"/>
    </mc:Choice>
  </mc:AlternateContent>
  <xr:revisionPtr revIDLastSave="0" documentId="13_ncr:1_{EA0631E7-6616-2145-87A5-B5A4412A4603}" xr6:coauthVersionLast="43" xr6:coauthVersionMax="43" xr10:uidLastSave="{00000000-0000-0000-0000-000000000000}"/>
  <bookViews>
    <workbookView xWindow="380" yWindow="460" windowWidth="28040" windowHeight="15820" xr2:uid="{C0B4879E-AD6B-8349-8054-211CB855DA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H5" i="1"/>
  <c r="I4" i="1"/>
  <c r="J4" i="1"/>
  <c r="K4" i="1"/>
  <c r="L4" i="1"/>
  <c r="M4" i="1"/>
  <c r="H4" i="1"/>
  <c r="C5" i="1"/>
  <c r="D5" i="1"/>
  <c r="E5" i="1"/>
  <c r="F5" i="1"/>
  <c r="G5" i="1"/>
  <c r="B5" i="1"/>
  <c r="C4" i="1"/>
  <c r="D4" i="1"/>
  <c r="E4" i="1"/>
  <c r="F4" i="1"/>
  <c r="G4" i="1"/>
  <c r="B4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9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49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8" i="1"/>
</calcChain>
</file>

<file path=xl/sharedStrings.xml><?xml version="1.0" encoding="utf-8"?>
<sst xmlns="http://schemas.openxmlformats.org/spreadsheetml/2006/main" count="78" uniqueCount="17">
  <si>
    <t>random PEPS</t>
  </si>
  <si>
    <t>4x4</t>
  </si>
  <si>
    <t>D=2</t>
  </si>
  <si>
    <t>D=3</t>
  </si>
  <si>
    <t>D=4</t>
  </si>
  <si>
    <t>mean</t>
  </si>
  <si>
    <t>std</t>
  </si>
  <si>
    <t>10x10</t>
  </si>
  <si>
    <t>4 x 4</t>
  </si>
  <si>
    <t>10 x 10</t>
  </si>
  <si>
    <t>BP</t>
  </si>
  <si>
    <t>tSU</t>
  </si>
  <si>
    <t>D = 2</t>
  </si>
  <si>
    <t>D = 3</t>
  </si>
  <si>
    <t>D = 4</t>
  </si>
  <si>
    <t>ratio</t>
  </si>
  <si>
    <t>AFH PEPS with random couplings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</si>
</sst>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2" borderId="8" xfId="0" applyFill="1" applyBorder="1"/>
    <xf numFmtId="0" fontId="0" fillId="4" borderId="8" xfId="0" applyFill="1" applyBorder="1"/>
    <xf numFmtId="0" fontId="0" fillId="5" borderId="1" xfId="0" applyFill="1" applyBorder="1"/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4" borderId="9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2" borderId="14" xfId="0" applyFill="1" applyBorder="1"/>
    <xf numFmtId="0" fontId="0" fillId="2" borderId="15" xfId="0" applyFill="1" applyBorder="1"/>
    <xf numFmtId="0" fontId="0" fillId="2" borderId="33" xfId="0" applyFill="1" applyBorder="1"/>
    <xf numFmtId="0" fontId="0" fillId="4" borderId="3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2" borderId="17" xfId="0" applyFill="1" applyBorder="1"/>
    <xf numFmtId="0" fontId="0" fillId="4" borderId="18" xfId="0" applyFill="1" applyBorder="1"/>
    <xf numFmtId="0" fontId="0" fillId="2" borderId="35" xfId="0" applyFill="1" applyBorder="1"/>
    <xf numFmtId="0" fontId="0" fillId="4" borderId="36" xfId="0" applyFill="1" applyBorder="1"/>
    <xf numFmtId="0" fontId="0" fillId="5" borderId="25" xfId="0" applyFill="1" applyBorder="1"/>
    <xf numFmtId="0" fontId="0" fillId="5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5" borderId="10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25</xdr:row>
      <xdr:rowOff>88900</xdr:rowOff>
    </xdr:from>
    <xdr:to>
      <xdr:col>8</xdr:col>
      <xdr:colOff>482600</xdr:colOff>
      <xdr:row>25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EA36829-7439-A44A-A66A-D211BB558F33}"/>
            </a:ext>
          </a:extLst>
        </xdr:cNvPr>
        <xdr:cNvCxnSpPr/>
      </xdr:nvCxnSpPr>
      <xdr:spPr>
        <a:xfrm flipH="1">
          <a:off x="5283200" y="5232400"/>
          <a:ext cx="1803400" cy="0"/>
        </a:xfrm>
        <a:prstGeom prst="straightConnector1">
          <a:avLst/>
        </a:prstGeom>
        <a:ln w="152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58</xdr:row>
      <xdr:rowOff>63500</xdr:rowOff>
    </xdr:from>
    <xdr:to>
      <xdr:col>8</xdr:col>
      <xdr:colOff>571500</xdr:colOff>
      <xdr:row>58</xdr:row>
      <xdr:rowOff>63500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69E3357-C33E-9542-8A12-D62ED3E57292}"/>
            </a:ext>
          </a:extLst>
        </xdr:cNvPr>
        <xdr:cNvCxnSpPr/>
      </xdr:nvCxnSpPr>
      <xdr:spPr>
        <a:xfrm flipH="1">
          <a:off x="5372100" y="11950700"/>
          <a:ext cx="1803400" cy="0"/>
        </a:xfrm>
        <a:prstGeom prst="straightConnector1">
          <a:avLst/>
        </a:prstGeom>
        <a:ln w="152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6</xdr:row>
      <xdr:rowOff>12700</xdr:rowOff>
    </xdr:from>
    <xdr:to>
      <xdr:col>3</xdr:col>
      <xdr:colOff>254000</xdr:colOff>
      <xdr:row>11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F106753-2D42-2643-9AC8-CED131FDEF01}"/>
            </a:ext>
          </a:extLst>
        </xdr:cNvPr>
        <xdr:cNvCxnSpPr/>
      </xdr:nvCxnSpPr>
      <xdr:spPr>
        <a:xfrm flipV="1">
          <a:off x="2705100" y="1270000"/>
          <a:ext cx="25400" cy="1041400"/>
        </a:xfrm>
        <a:prstGeom prst="straightConnector1">
          <a:avLst/>
        </a:prstGeom>
        <a:ln w="152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9E30-3CE3-D949-8778-CD8862B732DC}">
  <dimension ref="A1:U69"/>
  <sheetViews>
    <sheetView tabSelected="1" workbookViewId="0">
      <selection activeCell="O9" sqref="O9"/>
    </sheetView>
  </sheetViews>
  <sheetFormatPr baseColWidth="10" defaultRowHeight="16" x14ac:dyDescent="0.2"/>
  <sheetData>
    <row r="1" spans="1:21" x14ac:dyDescent="0.2">
      <c r="B1" s="73" t="s">
        <v>0</v>
      </c>
      <c r="C1" s="74"/>
      <c r="D1" s="74"/>
      <c r="E1" s="74"/>
      <c r="F1" s="74"/>
      <c r="G1" s="75"/>
      <c r="H1" s="76" t="s">
        <v>16</v>
      </c>
      <c r="I1" s="77"/>
      <c r="J1" s="77"/>
      <c r="K1" s="77"/>
      <c r="L1" s="77"/>
      <c r="M1" s="78"/>
    </row>
    <row r="2" spans="1:21" x14ac:dyDescent="0.2">
      <c r="B2" s="79" t="s">
        <v>1</v>
      </c>
      <c r="C2" s="6"/>
      <c r="D2" s="7"/>
      <c r="E2" s="5" t="s">
        <v>7</v>
      </c>
      <c r="F2" s="6"/>
      <c r="G2" s="7"/>
      <c r="H2" s="8" t="s">
        <v>1</v>
      </c>
      <c r="I2" s="9"/>
      <c r="J2" s="10"/>
      <c r="K2" s="8" t="s">
        <v>7</v>
      </c>
      <c r="L2" s="9"/>
      <c r="M2" s="80"/>
    </row>
    <row r="3" spans="1:21" ht="17" thickBot="1" x14ac:dyDescent="0.25">
      <c r="B3" s="81" t="s">
        <v>2</v>
      </c>
      <c r="C3" s="11" t="s">
        <v>3</v>
      </c>
      <c r="D3" s="11" t="s">
        <v>4</v>
      </c>
      <c r="E3" s="11" t="s">
        <v>2</v>
      </c>
      <c r="F3" s="11" t="s">
        <v>3</v>
      </c>
      <c r="G3" s="11" t="s">
        <v>4</v>
      </c>
      <c r="H3" s="12" t="s">
        <v>2</v>
      </c>
      <c r="I3" s="12" t="s">
        <v>3</v>
      </c>
      <c r="J3" s="12" t="s">
        <v>4</v>
      </c>
      <c r="K3" s="12" t="s">
        <v>2</v>
      </c>
      <c r="L3" s="12" t="s">
        <v>3</v>
      </c>
      <c r="M3" s="82" t="s">
        <v>4</v>
      </c>
    </row>
    <row r="4" spans="1:21" ht="17" thickBot="1" x14ac:dyDescent="0.25">
      <c r="A4" s="88" t="s">
        <v>5</v>
      </c>
      <c r="B4" s="83">
        <f>(AVERAGE(A18:A37))</f>
        <v>0.85901908057165299</v>
      </c>
      <c r="C4" s="13">
        <f t="shared" ref="C4:G4" si="0">(AVERAGE(B18:B37))</f>
        <v>0.90489706555035931</v>
      </c>
      <c r="D4" s="13">
        <f t="shared" si="0"/>
        <v>0.92767136175474429</v>
      </c>
      <c r="E4" s="13">
        <f t="shared" si="0"/>
        <v>0.6750760650525518</v>
      </c>
      <c r="F4" s="13">
        <f t="shared" si="0"/>
        <v>0.75681853558404477</v>
      </c>
      <c r="G4" s="13">
        <f t="shared" si="0"/>
        <v>0.98474610788397976</v>
      </c>
      <c r="H4" s="13">
        <f>AVERAGE(A49:A68)</f>
        <v>2.8433333333333328</v>
      </c>
      <c r="I4" s="13">
        <f t="shared" ref="I4:M4" si="1">AVERAGE(B49:B68)</f>
        <v>1.9103427128427133</v>
      </c>
      <c r="J4" s="13">
        <f t="shared" si="1"/>
        <v>3.0358778860028859</v>
      </c>
      <c r="K4" s="13">
        <f t="shared" si="1"/>
        <v>3.3000000000000007</v>
      </c>
      <c r="L4" s="13">
        <f t="shared" si="1"/>
        <v>2.4641666666666664</v>
      </c>
      <c r="M4" s="84">
        <f t="shared" si="1"/>
        <v>5.0540505050505038</v>
      </c>
    </row>
    <row r="5" spans="1:21" ht="17" thickBot="1" x14ac:dyDescent="0.25">
      <c r="A5" s="89" t="s">
        <v>6</v>
      </c>
      <c r="B5" s="85">
        <f>STDEV(A18:A37)</f>
        <v>0.32610066519972297</v>
      </c>
      <c r="C5" s="86">
        <f t="shared" ref="C5:G5" si="2">STDEV(B18:B37)</f>
        <v>0.23572123136334963</v>
      </c>
      <c r="D5" s="86">
        <f t="shared" si="2"/>
        <v>0.24087404037292448</v>
      </c>
      <c r="E5" s="86">
        <f t="shared" si="2"/>
        <v>0.2868695954107629</v>
      </c>
      <c r="F5" s="86">
        <f t="shared" si="2"/>
        <v>0.24668751762550245</v>
      </c>
      <c r="G5" s="86">
        <f t="shared" si="2"/>
        <v>0.21548299606910737</v>
      </c>
      <c r="H5" s="86">
        <f>STDEV(A49:A68)</f>
        <v>0.22007441590973653</v>
      </c>
      <c r="I5" s="86">
        <f t="shared" ref="I5:M5" si="3">STDEV(B49:B68)</f>
        <v>0.29015618442287822</v>
      </c>
      <c r="J5" s="86">
        <f t="shared" si="3"/>
        <v>1.1647907834167264</v>
      </c>
      <c r="K5" s="86">
        <f t="shared" si="3"/>
        <v>0.26852423197524411</v>
      </c>
      <c r="L5" s="86">
        <f t="shared" si="3"/>
        <v>0.23047457299132543</v>
      </c>
      <c r="M5" s="87">
        <f t="shared" si="3"/>
        <v>3.7530952105430306</v>
      </c>
    </row>
    <row r="8" spans="1:21" x14ac:dyDescent="0.2">
      <c r="G8" s="1"/>
    </row>
    <row r="12" spans="1:21" ht="17" thickBot="1" x14ac:dyDescent="0.25"/>
    <row r="13" spans="1:21" x14ac:dyDescent="0.2">
      <c r="A13" s="22" t="s">
        <v>0</v>
      </c>
      <c r="B13" s="23"/>
      <c r="C13" s="23"/>
      <c r="D13" s="23"/>
      <c r="E13" s="23"/>
      <c r="F13" s="24"/>
    </row>
    <row r="14" spans="1:21" ht="17" thickBot="1" x14ac:dyDescent="0.25">
      <c r="A14" s="25"/>
      <c r="B14" s="16"/>
      <c r="C14" s="16"/>
      <c r="D14" s="16"/>
      <c r="E14" s="16"/>
      <c r="F14" s="26"/>
    </row>
    <row r="15" spans="1:21" x14ac:dyDescent="0.2">
      <c r="A15" s="27" t="s">
        <v>8</v>
      </c>
      <c r="B15" s="18"/>
      <c r="C15" s="19"/>
      <c r="D15" s="17" t="s">
        <v>9</v>
      </c>
      <c r="E15" s="18"/>
      <c r="F15" s="28"/>
      <c r="J15" s="38" t="s">
        <v>8</v>
      </c>
      <c r="K15" s="39"/>
      <c r="L15" s="39"/>
      <c r="M15" s="39"/>
      <c r="N15" s="39"/>
      <c r="O15" s="39"/>
      <c r="P15" s="39" t="s">
        <v>9</v>
      </c>
      <c r="Q15" s="39"/>
      <c r="R15" s="39"/>
      <c r="S15" s="39"/>
      <c r="T15" s="39"/>
      <c r="U15" s="40"/>
    </row>
    <row r="16" spans="1:21" x14ac:dyDescent="0.2">
      <c r="A16" s="29" t="s">
        <v>15</v>
      </c>
      <c r="B16" s="21"/>
      <c r="C16" s="15"/>
      <c r="D16" s="20" t="s">
        <v>15</v>
      </c>
      <c r="E16" s="21"/>
      <c r="F16" s="30"/>
      <c r="J16" s="41" t="s">
        <v>10</v>
      </c>
      <c r="K16" s="2"/>
      <c r="L16" s="2"/>
      <c r="M16" s="2" t="s">
        <v>11</v>
      </c>
      <c r="N16" s="2"/>
      <c r="O16" s="2"/>
      <c r="P16" s="2" t="s">
        <v>10</v>
      </c>
      <c r="Q16" s="2"/>
      <c r="R16" s="2"/>
      <c r="S16" s="2" t="s">
        <v>11</v>
      </c>
      <c r="T16" s="2"/>
      <c r="U16" s="42"/>
    </row>
    <row r="17" spans="1:21" x14ac:dyDescent="0.2">
      <c r="A17" s="31" t="s">
        <v>12</v>
      </c>
      <c r="B17" s="14" t="s">
        <v>13</v>
      </c>
      <c r="C17" s="14" t="s">
        <v>14</v>
      </c>
      <c r="D17" s="14" t="s">
        <v>12</v>
      </c>
      <c r="E17" s="14" t="s">
        <v>13</v>
      </c>
      <c r="F17" s="32" t="s">
        <v>14</v>
      </c>
      <c r="J17" s="41" t="s">
        <v>12</v>
      </c>
      <c r="K17" s="2" t="s">
        <v>13</v>
      </c>
      <c r="L17" s="2" t="s">
        <v>14</v>
      </c>
      <c r="M17" s="2" t="s">
        <v>12</v>
      </c>
      <c r="N17" s="2" t="s">
        <v>13</v>
      </c>
      <c r="O17" s="2" t="s">
        <v>14</v>
      </c>
      <c r="P17" s="2" t="s">
        <v>12</v>
      </c>
      <c r="Q17" s="2" t="s">
        <v>13</v>
      </c>
      <c r="R17" s="2" t="s">
        <v>14</v>
      </c>
      <c r="S17" s="2" t="s">
        <v>12</v>
      </c>
      <c r="T17" s="2" t="s">
        <v>13</v>
      </c>
      <c r="U17" s="42" t="s">
        <v>14</v>
      </c>
    </row>
    <row r="18" spans="1:21" x14ac:dyDescent="0.2">
      <c r="A18" s="33">
        <f>J18/M18</f>
        <v>1.25</v>
      </c>
      <c r="B18" s="4">
        <f>K18/N18</f>
        <v>0.72727272727272729</v>
      </c>
      <c r="C18" s="4">
        <f t="shared" ref="C18:C33" si="4">L18/O18</f>
        <v>1</v>
      </c>
      <c r="D18" s="4">
        <f>P18/S18</f>
        <v>0.86206896551724133</v>
      </c>
      <c r="E18" s="4">
        <f t="shared" ref="E18:F33" si="5">Q18/T18</f>
        <v>0.3125</v>
      </c>
      <c r="F18" s="34">
        <f t="shared" si="5"/>
        <v>0.94444444444444442</v>
      </c>
      <c r="J18" s="41">
        <v>25</v>
      </c>
      <c r="K18" s="2">
        <v>24</v>
      </c>
      <c r="L18" s="2">
        <v>20</v>
      </c>
      <c r="M18" s="2">
        <v>20</v>
      </c>
      <c r="N18" s="2">
        <v>33</v>
      </c>
      <c r="O18" s="2">
        <v>20</v>
      </c>
      <c r="P18" s="2">
        <v>25</v>
      </c>
      <c r="Q18" s="2">
        <v>20</v>
      </c>
      <c r="R18" s="2">
        <v>17</v>
      </c>
      <c r="S18" s="2">
        <v>29</v>
      </c>
      <c r="T18" s="2">
        <v>64</v>
      </c>
      <c r="U18" s="42">
        <v>18</v>
      </c>
    </row>
    <row r="19" spans="1:21" x14ac:dyDescent="0.2">
      <c r="A19" s="33">
        <f t="shared" ref="A19:A37" si="6">J19/M19</f>
        <v>1.1363636363636365</v>
      </c>
      <c r="B19" s="4">
        <f t="shared" ref="B19:B37" si="7">K19/N19</f>
        <v>0.31578947368421051</v>
      </c>
      <c r="C19" s="4">
        <f t="shared" si="4"/>
        <v>0.8</v>
      </c>
      <c r="D19" s="4">
        <f t="shared" ref="D19:D37" si="8">P19/S19</f>
        <v>0.43333333333333335</v>
      </c>
      <c r="E19" s="4">
        <f t="shared" si="5"/>
        <v>0.7142857142857143</v>
      </c>
      <c r="F19" s="34">
        <f t="shared" si="5"/>
        <v>1.1333333333333333</v>
      </c>
      <c r="J19" s="41">
        <v>25</v>
      </c>
      <c r="K19" s="2">
        <v>24</v>
      </c>
      <c r="L19" s="2">
        <v>20</v>
      </c>
      <c r="M19" s="2">
        <v>22</v>
      </c>
      <c r="N19" s="2">
        <v>76</v>
      </c>
      <c r="O19" s="2">
        <v>25</v>
      </c>
      <c r="P19" s="2">
        <v>26</v>
      </c>
      <c r="Q19" s="2">
        <v>20</v>
      </c>
      <c r="R19" s="2">
        <v>17</v>
      </c>
      <c r="S19" s="2">
        <v>60</v>
      </c>
      <c r="T19" s="2">
        <v>28</v>
      </c>
      <c r="U19" s="42">
        <v>15</v>
      </c>
    </row>
    <row r="20" spans="1:21" x14ac:dyDescent="0.2">
      <c r="A20" s="33">
        <f t="shared" si="6"/>
        <v>0.5</v>
      </c>
      <c r="B20" s="4">
        <f t="shared" si="7"/>
        <v>0.95652173913043481</v>
      </c>
      <c r="C20" s="4">
        <f t="shared" si="4"/>
        <v>0.5</v>
      </c>
      <c r="D20" s="4">
        <f t="shared" si="8"/>
        <v>0.78787878787878785</v>
      </c>
      <c r="E20" s="4">
        <f t="shared" si="5"/>
        <v>1.0526315789473684</v>
      </c>
      <c r="F20" s="34">
        <f t="shared" si="5"/>
        <v>1.0625</v>
      </c>
      <c r="J20" s="41">
        <v>31</v>
      </c>
      <c r="K20" s="2">
        <v>22</v>
      </c>
      <c r="L20" s="2">
        <v>20</v>
      </c>
      <c r="M20" s="2">
        <v>62</v>
      </c>
      <c r="N20" s="2">
        <v>23</v>
      </c>
      <c r="O20" s="2">
        <v>40</v>
      </c>
      <c r="P20" s="2">
        <v>26</v>
      </c>
      <c r="Q20" s="2">
        <v>20</v>
      </c>
      <c r="R20" s="2">
        <v>17</v>
      </c>
      <c r="S20" s="2">
        <v>33</v>
      </c>
      <c r="T20" s="2">
        <v>19</v>
      </c>
      <c r="U20" s="42">
        <v>16</v>
      </c>
    </row>
    <row r="21" spans="1:21" x14ac:dyDescent="0.2">
      <c r="A21" s="33">
        <f t="shared" si="6"/>
        <v>0.17307692307692307</v>
      </c>
      <c r="B21" s="4">
        <f t="shared" si="7"/>
        <v>0.85185185185185186</v>
      </c>
      <c r="C21" s="4">
        <f t="shared" si="4"/>
        <v>1.1666666666666667</v>
      </c>
      <c r="D21" s="4">
        <f t="shared" si="8"/>
        <v>0.7</v>
      </c>
      <c r="E21" s="4">
        <f t="shared" si="5"/>
        <v>0.67741935483870963</v>
      </c>
      <c r="F21" s="34">
        <f t="shared" si="5"/>
        <v>0.76190476190476186</v>
      </c>
      <c r="J21" s="41">
        <v>27</v>
      </c>
      <c r="K21" s="2">
        <v>23</v>
      </c>
      <c r="L21" s="2">
        <v>21</v>
      </c>
      <c r="M21" s="2">
        <v>156</v>
      </c>
      <c r="N21" s="2">
        <v>27</v>
      </c>
      <c r="O21" s="2">
        <v>18</v>
      </c>
      <c r="P21" s="2">
        <v>28</v>
      </c>
      <c r="Q21" s="2">
        <v>21</v>
      </c>
      <c r="R21" s="2">
        <v>16</v>
      </c>
      <c r="S21" s="2">
        <v>40</v>
      </c>
      <c r="T21" s="2">
        <v>31</v>
      </c>
      <c r="U21" s="42">
        <v>21</v>
      </c>
    </row>
    <row r="22" spans="1:21" x14ac:dyDescent="0.2">
      <c r="A22" s="33">
        <f t="shared" si="6"/>
        <v>1.2380952380952381</v>
      </c>
      <c r="B22" s="4">
        <f t="shared" si="7"/>
        <v>0.92307692307692313</v>
      </c>
      <c r="C22" s="4">
        <f t="shared" si="4"/>
        <v>0.83333333333333337</v>
      </c>
      <c r="D22" s="4">
        <f t="shared" si="8"/>
        <v>1</v>
      </c>
      <c r="E22" s="4">
        <f t="shared" si="5"/>
        <v>1</v>
      </c>
      <c r="F22" s="34">
        <f t="shared" si="5"/>
        <v>1.0625</v>
      </c>
      <c r="J22" s="41">
        <v>26</v>
      </c>
      <c r="K22" s="2">
        <v>24</v>
      </c>
      <c r="L22" s="2">
        <v>20</v>
      </c>
      <c r="M22" s="2">
        <v>21</v>
      </c>
      <c r="N22" s="2">
        <v>26</v>
      </c>
      <c r="O22" s="2">
        <v>24</v>
      </c>
      <c r="P22" s="2">
        <v>26</v>
      </c>
      <c r="Q22" s="2">
        <v>19</v>
      </c>
      <c r="R22" s="2">
        <v>17</v>
      </c>
      <c r="S22" s="2">
        <v>26</v>
      </c>
      <c r="T22" s="2">
        <v>19</v>
      </c>
      <c r="U22" s="42">
        <v>16</v>
      </c>
    </row>
    <row r="23" spans="1:21" x14ac:dyDescent="0.2">
      <c r="A23" s="33">
        <f t="shared" si="6"/>
        <v>1.037037037037037</v>
      </c>
      <c r="B23" s="4">
        <f t="shared" si="7"/>
        <v>0.95833333333333337</v>
      </c>
      <c r="C23" s="4">
        <f t="shared" si="4"/>
        <v>0.95238095238095233</v>
      </c>
      <c r="D23" s="4">
        <f t="shared" si="8"/>
        <v>0.8125</v>
      </c>
      <c r="E23" s="4">
        <f t="shared" si="5"/>
        <v>0.46341463414634149</v>
      </c>
      <c r="F23" s="34">
        <f t="shared" si="5"/>
        <v>1.0625</v>
      </c>
      <c r="J23" s="41">
        <v>28</v>
      </c>
      <c r="K23" s="2">
        <v>23</v>
      </c>
      <c r="L23" s="2">
        <v>20</v>
      </c>
      <c r="M23" s="2">
        <v>27</v>
      </c>
      <c r="N23" s="2">
        <v>24</v>
      </c>
      <c r="O23" s="2">
        <v>21</v>
      </c>
      <c r="P23" s="2">
        <v>26</v>
      </c>
      <c r="Q23" s="2">
        <v>19</v>
      </c>
      <c r="R23" s="2">
        <v>17</v>
      </c>
      <c r="S23" s="2">
        <v>32</v>
      </c>
      <c r="T23" s="2">
        <v>41</v>
      </c>
      <c r="U23" s="42">
        <v>16</v>
      </c>
    </row>
    <row r="24" spans="1:21" x14ac:dyDescent="0.2">
      <c r="A24" s="33">
        <f t="shared" si="6"/>
        <v>0.66666666666666663</v>
      </c>
      <c r="B24" s="4">
        <f t="shared" si="7"/>
        <v>0.56097560975609762</v>
      </c>
      <c r="C24" s="4">
        <f t="shared" si="4"/>
        <v>1.0526315789473684</v>
      </c>
      <c r="D24" s="4">
        <f t="shared" si="8"/>
        <v>0.78125</v>
      </c>
      <c r="E24" s="4">
        <f t="shared" si="5"/>
        <v>0.95238095238095233</v>
      </c>
      <c r="F24" s="34">
        <f t="shared" si="5"/>
        <v>0.80952380952380953</v>
      </c>
      <c r="J24" s="41">
        <v>30</v>
      </c>
      <c r="K24" s="2">
        <v>23</v>
      </c>
      <c r="L24" s="2">
        <v>20</v>
      </c>
      <c r="M24" s="2">
        <v>45</v>
      </c>
      <c r="N24" s="2">
        <v>41</v>
      </c>
      <c r="O24" s="2">
        <v>19</v>
      </c>
      <c r="P24" s="2">
        <v>25</v>
      </c>
      <c r="Q24" s="2">
        <v>20</v>
      </c>
      <c r="R24" s="2">
        <v>17</v>
      </c>
      <c r="S24" s="2">
        <v>32</v>
      </c>
      <c r="T24" s="2">
        <v>21</v>
      </c>
      <c r="U24" s="42">
        <v>21</v>
      </c>
    </row>
    <row r="25" spans="1:21" x14ac:dyDescent="0.2">
      <c r="A25" s="33">
        <f t="shared" si="6"/>
        <v>0.55102040816326525</v>
      </c>
      <c r="B25" s="4">
        <f t="shared" si="7"/>
        <v>1.2105263157894737</v>
      </c>
      <c r="C25" s="4">
        <f t="shared" si="4"/>
        <v>0.8</v>
      </c>
      <c r="D25" s="4">
        <f t="shared" si="8"/>
        <v>1</v>
      </c>
      <c r="E25" s="4">
        <f t="shared" si="5"/>
        <v>1</v>
      </c>
      <c r="F25" s="34">
        <f t="shared" si="5"/>
        <v>0.89473684210526316</v>
      </c>
      <c r="J25" s="41">
        <v>27</v>
      </c>
      <c r="K25" s="2">
        <v>23</v>
      </c>
      <c r="L25" s="2">
        <v>20</v>
      </c>
      <c r="M25" s="2">
        <v>49</v>
      </c>
      <c r="N25" s="2">
        <v>19</v>
      </c>
      <c r="O25" s="2">
        <v>25</v>
      </c>
      <c r="P25" s="2">
        <v>25</v>
      </c>
      <c r="Q25" s="2">
        <v>20</v>
      </c>
      <c r="R25" s="2">
        <v>17</v>
      </c>
      <c r="S25" s="2">
        <v>25</v>
      </c>
      <c r="T25" s="2">
        <v>20</v>
      </c>
      <c r="U25" s="42">
        <v>19</v>
      </c>
    </row>
    <row r="26" spans="1:21" x14ac:dyDescent="0.2">
      <c r="A26" s="33">
        <f t="shared" si="6"/>
        <v>1.24</v>
      </c>
      <c r="B26" s="4">
        <f t="shared" si="7"/>
        <v>0.65714285714285714</v>
      </c>
      <c r="C26" s="4">
        <f t="shared" si="4"/>
        <v>1.1000000000000001</v>
      </c>
      <c r="D26" s="4">
        <f t="shared" si="8"/>
        <v>1</v>
      </c>
      <c r="E26" s="4">
        <f t="shared" si="5"/>
        <v>1.1111111111111112</v>
      </c>
      <c r="F26" s="34">
        <f t="shared" si="5"/>
        <v>1.2142857142857142</v>
      </c>
      <c r="J26" s="41">
        <v>31</v>
      </c>
      <c r="K26" s="2">
        <v>23</v>
      </c>
      <c r="L26" s="2">
        <v>22</v>
      </c>
      <c r="M26" s="2">
        <v>25</v>
      </c>
      <c r="N26" s="2">
        <v>35</v>
      </c>
      <c r="O26" s="2">
        <v>20</v>
      </c>
      <c r="P26" s="2">
        <v>27</v>
      </c>
      <c r="Q26" s="2">
        <v>20</v>
      </c>
      <c r="R26" s="2">
        <v>17</v>
      </c>
      <c r="S26" s="2">
        <v>27</v>
      </c>
      <c r="T26" s="2">
        <v>18</v>
      </c>
      <c r="U26" s="42">
        <v>14</v>
      </c>
    </row>
    <row r="27" spans="1:21" x14ac:dyDescent="0.2">
      <c r="A27" s="33">
        <f t="shared" si="6"/>
        <v>0.75</v>
      </c>
      <c r="B27" s="4">
        <f t="shared" si="7"/>
        <v>0.96</v>
      </c>
      <c r="C27" s="4">
        <f t="shared" si="4"/>
        <v>1</v>
      </c>
      <c r="D27" s="4">
        <f t="shared" si="8"/>
        <v>7.3033707865168537E-2</v>
      </c>
      <c r="E27" s="4">
        <f t="shared" si="5"/>
        <v>1</v>
      </c>
      <c r="F27" s="34">
        <f t="shared" si="5"/>
        <v>0.89473684210526316</v>
      </c>
      <c r="J27" s="41">
        <v>27</v>
      </c>
      <c r="K27" s="2">
        <v>24</v>
      </c>
      <c r="L27" s="2">
        <v>20</v>
      </c>
      <c r="M27" s="2">
        <v>36</v>
      </c>
      <c r="N27" s="2">
        <v>25</v>
      </c>
      <c r="O27" s="2">
        <v>20</v>
      </c>
      <c r="P27" s="2">
        <v>26</v>
      </c>
      <c r="Q27" s="2">
        <v>20</v>
      </c>
      <c r="R27" s="2">
        <v>17</v>
      </c>
      <c r="S27" s="2">
        <v>356</v>
      </c>
      <c r="T27" s="2">
        <v>20</v>
      </c>
      <c r="U27" s="42">
        <v>19</v>
      </c>
    </row>
    <row r="28" spans="1:21" x14ac:dyDescent="0.2">
      <c r="A28" s="33">
        <f t="shared" si="6"/>
        <v>1.2173913043478262</v>
      </c>
      <c r="B28" s="4">
        <f t="shared" si="7"/>
        <v>1.0434782608695652</v>
      </c>
      <c r="C28" s="4">
        <f t="shared" si="4"/>
        <v>1</v>
      </c>
      <c r="D28" s="4">
        <f t="shared" si="8"/>
        <v>0.4642857142857143</v>
      </c>
      <c r="E28" s="4">
        <f t="shared" si="5"/>
        <v>0.55555555555555558</v>
      </c>
      <c r="F28" s="34">
        <f t="shared" si="5"/>
        <v>1</v>
      </c>
      <c r="J28" s="41">
        <v>28</v>
      </c>
      <c r="K28" s="2">
        <v>24</v>
      </c>
      <c r="L28" s="2">
        <v>20</v>
      </c>
      <c r="M28" s="2">
        <v>23</v>
      </c>
      <c r="N28" s="2">
        <v>23</v>
      </c>
      <c r="O28" s="2">
        <v>20</v>
      </c>
      <c r="P28" s="2">
        <v>26</v>
      </c>
      <c r="Q28" s="2">
        <v>20</v>
      </c>
      <c r="R28" s="2">
        <v>17</v>
      </c>
      <c r="S28" s="2">
        <v>56</v>
      </c>
      <c r="T28" s="2">
        <v>36</v>
      </c>
      <c r="U28" s="42">
        <v>17</v>
      </c>
    </row>
    <row r="29" spans="1:21" x14ac:dyDescent="0.2">
      <c r="A29" s="33">
        <f t="shared" si="6"/>
        <v>0.9285714285714286</v>
      </c>
      <c r="B29" s="4">
        <f t="shared" si="7"/>
        <v>0.78125</v>
      </c>
      <c r="C29" s="4">
        <f t="shared" si="4"/>
        <v>0.90909090909090906</v>
      </c>
      <c r="D29" s="4">
        <f t="shared" si="8"/>
        <v>1.0769230769230769</v>
      </c>
      <c r="E29" s="4">
        <f t="shared" si="5"/>
        <v>0.68965517241379315</v>
      </c>
      <c r="F29" s="34">
        <f t="shared" si="5"/>
        <v>1.2142857142857142</v>
      </c>
      <c r="J29" s="41">
        <v>26</v>
      </c>
      <c r="K29" s="2">
        <v>25</v>
      </c>
      <c r="L29" s="2">
        <v>20</v>
      </c>
      <c r="M29" s="2">
        <v>28</v>
      </c>
      <c r="N29" s="2">
        <v>32</v>
      </c>
      <c r="O29" s="2">
        <v>22</v>
      </c>
      <c r="P29" s="2">
        <v>28</v>
      </c>
      <c r="Q29" s="2">
        <v>20</v>
      </c>
      <c r="R29" s="2">
        <v>17</v>
      </c>
      <c r="S29" s="2">
        <v>26</v>
      </c>
      <c r="T29" s="2">
        <v>29</v>
      </c>
      <c r="U29" s="42">
        <v>14</v>
      </c>
    </row>
    <row r="30" spans="1:21" x14ac:dyDescent="0.2">
      <c r="A30" s="33">
        <f t="shared" si="6"/>
        <v>1.1304347826086956</v>
      </c>
      <c r="B30" s="4">
        <f t="shared" si="7"/>
        <v>0.7931034482758621</v>
      </c>
      <c r="C30" s="4">
        <f t="shared" si="4"/>
        <v>1.0526315789473684</v>
      </c>
      <c r="D30" s="4">
        <f t="shared" si="8"/>
        <v>0.7142857142857143</v>
      </c>
      <c r="E30" s="4">
        <f t="shared" si="5"/>
        <v>0.45454545454545453</v>
      </c>
      <c r="F30" s="34">
        <f t="shared" si="5"/>
        <v>1.1333333333333333</v>
      </c>
      <c r="J30" s="41">
        <v>26</v>
      </c>
      <c r="K30" s="2">
        <v>23</v>
      </c>
      <c r="L30" s="2">
        <v>20</v>
      </c>
      <c r="M30" s="2">
        <v>23</v>
      </c>
      <c r="N30" s="2">
        <v>29</v>
      </c>
      <c r="O30" s="2">
        <v>19</v>
      </c>
      <c r="P30" s="2">
        <v>25</v>
      </c>
      <c r="Q30" s="2">
        <v>20</v>
      </c>
      <c r="R30" s="2">
        <v>17</v>
      </c>
      <c r="S30" s="2">
        <v>35</v>
      </c>
      <c r="T30" s="2">
        <v>44</v>
      </c>
      <c r="U30" s="42">
        <v>15</v>
      </c>
    </row>
    <row r="31" spans="1:21" x14ac:dyDescent="0.2">
      <c r="A31" s="33">
        <f t="shared" si="6"/>
        <v>1.04</v>
      </c>
      <c r="B31" s="4">
        <f t="shared" si="7"/>
        <v>1.1818181818181819</v>
      </c>
      <c r="C31" s="4">
        <f t="shared" si="4"/>
        <v>1.0526315789473684</v>
      </c>
      <c r="D31" s="4">
        <f t="shared" si="8"/>
        <v>0.8125</v>
      </c>
      <c r="E31" s="4">
        <f t="shared" si="5"/>
        <v>1.0555555555555556</v>
      </c>
      <c r="F31" s="34">
        <f t="shared" si="5"/>
        <v>1.1333333333333333</v>
      </c>
      <c r="J31" s="41">
        <v>26</v>
      </c>
      <c r="K31" s="2">
        <v>26</v>
      </c>
      <c r="L31" s="2">
        <v>20</v>
      </c>
      <c r="M31" s="2">
        <v>25</v>
      </c>
      <c r="N31" s="2">
        <v>22</v>
      </c>
      <c r="O31" s="2">
        <v>19</v>
      </c>
      <c r="P31" s="2">
        <v>26</v>
      </c>
      <c r="Q31" s="2">
        <v>19</v>
      </c>
      <c r="R31" s="2">
        <v>17</v>
      </c>
      <c r="S31" s="2">
        <v>32</v>
      </c>
      <c r="T31" s="2">
        <v>18</v>
      </c>
      <c r="U31" s="42">
        <v>15</v>
      </c>
    </row>
    <row r="32" spans="1:21" x14ac:dyDescent="0.2">
      <c r="A32" s="33">
        <f t="shared" si="6"/>
        <v>0.70967741935483875</v>
      </c>
      <c r="B32" s="4">
        <f t="shared" si="7"/>
        <v>1</v>
      </c>
      <c r="C32" s="4">
        <f t="shared" si="4"/>
        <v>0.90909090909090906</v>
      </c>
      <c r="D32" s="4">
        <f t="shared" si="8"/>
        <v>0.92592592592592593</v>
      </c>
      <c r="E32" s="4">
        <f t="shared" si="5"/>
        <v>0.45238095238095238</v>
      </c>
      <c r="F32" s="34">
        <f t="shared" si="5"/>
        <v>0.94444444444444442</v>
      </c>
      <c r="J32" s="41">
        <v>22</v>
      </c>
      <c r="K32" s="2">
        <v>23</v>
      </c>
      <c r="L32" s="2">
        <v>20</v>
      </c>
      <c r="M32" s="2">
        <v>31</v>
      </c>
      <c r="N32" s="2">
        <v>23</v>
      </c>
      <c r="O32" s="2">
        <v>22</v>
      </c>
      <c r="P32" s="2">
        <v>25</v>
      </c>
      <c r="Q32" s="2">
        <v>19</v>
      </c>
      <c r="R32" s="2">
        <v>17</v>
      </c>
      <c r="S32" s="2">
        <v>27</v>
      </c>
      <c r="T32" s="2">
        <v>42</v>
      </c>
      <c r="U32" s="42">
        <v>18</v>
      </c>
    </row>
    <row r="33" spans="1:21" x14ac:dyDescent="0.2">
      <c r="A33" s="33">
        <f t="shared" si="6"/>
        <v>0.47457627118644069</v>
      </c>
      <c r="B33" s="4">
        <f t="shared" si="7"/>
        <v>0.82758620689655171</v>
      </c>
      <c r="C33" s="4">
        <f t="shared" si="4"/>
        <v>1.1666666666666667</v>
      </c>
      <c r="D33" s="4">
        <f t="shared" si="8"/>
        <v>0.33766233766233766</v>
      </c>
      <c r="E33" s="4">
        <f t="shared" si="5"/>
        <v>0.8</v>
      </c>
      <c r="F33" s="34">
        <f t="shared" si="5"/>
        <v>1.1333333333333333</v>
      </c>
      <c r="J33" s="41">
        <v>28</v>
      </c>
      <c r="K33" s="2">
        <v>24</v>
      </c>
      <c r="L33" s="2">
        <v>21</v>
      </c>
      <c r="M33" s="2">
        <v>59</v>
      </c>
      <c r="N33" s="2">
        <v>29</v>
      </c>
      <c r="O33" s="2">
        <v>18</v>
      </c>
      <c r="P33" s="2">
        <v>26</v>
      </c>
      <c r="Q33" s="2">
        <v>20</v>
      </c>
      <c r="R33" s="2">
        <v>17</v>
      </c>
      <c r="S33" s="2">
        <v>77</v>
      </c>
      <c r="T33" s="2">
        <v>25</v>
      </c>
      <c r="U33" s="42">
        <v>15</v>
      </c>
    </row>
    <row r="34" spans="1:21" x14ac:dyDescent="0.2">
      <c r="A34" s="33">
        <f t="shared" si="6"/>
        <v>0.52830188679245282</v>
      </c>
      <c r="B34" s="4">
        <f t="shared" si="7"/>
        <v>1.1904761904761905</v>
      </c>
      <c r="C34" s="4">
        <f t="shared" ref="C34:C37" si="9">L34/O34</f>
        <v>1.0526315789473684</v>
      </c>
      <c r="D34" s="4">
        <f t="shared" si="8"/>
        <v>0.55555555555555558</v>
      </c>
      <c r="E34" s="4">
        <f t="shared" ref="E34:E37" si="10">Q34/T34</f>
        <v>0.86956521739130432</v>
      </c>
      <c r="F34" s="34">
        <f t="shared" ref="F34:F37" si="11">R34/U34</f>
        <v>0.73913043478260865</v>
      </c>
      <c r="J34" s="41">
        <v>28</v>
      </c>
      <c r="K34" s="2">
        <v>25</v>
      </c>
      <c r="L34" s="2">
        <v>20</v>
      </c>
      <c r="M34" s="2">
        <v>53</v>
      </c>
      <c r="N34" s="2">
        <v>21</v>
      </c>
      <c r="O34" s="2">
        <v>19</v>
      </c>
      <c r="P34" s="2">
        <v>25</v>
      </c>
      <c r="Q34" s="2">
        <v>20</v>
      </c>
      <c r="R34" s="2">
        <v>17</v>
      </c>
      <c r="S34" s="2">
        <v>45</v>
      </c>
      <c r="T34" s="2">
        <v>23</v>
      </c>
      <c r="U34" s="42">
        <v>23</v>
      </c>
    </row>
    <row r="35" spans="1:21" x14ac:dyDescent="0.2">
      <c r="A35" s="33">
        <f t="shared" si="6"/>
        <v>0.88888888888888884</v>
      </c>
      <c r="B35" s="4">
        <f t="shared" si="7"/>
        <v>0.88461538461538458</v>
      </c>
      <c r="C35" s="4">
        <f t="shared" si="9"/>
        <v>1.2666666666666666</v>
      </c>
      <c r="D35" s="4">
        <f t="shared" si="8"/>
        <v>0.52</v>
      </c>
      <c r="E35" s="4">
        <f t="shared" si="10"/>
        <v>0.45238095238095238</v>
      </c>
      <c r="F35" s="34">
        <f t="shared" si="11"/>
        <v>1.3076923076923077</v>
      </c>
      <c r="J35" s="41">
        <v>24</v>
      </c>
      <c r="K35" s="2">
        <v>23</v>
      </c>
      <c r="L35" s="2">
        <v>19</v>
      </c>
      <c r="M35" s="2">
        <v>27</v>
      </c>
      <c r="N35" s="2">
        <v>26</v>
      </c>
      <c r="O35" s="2">
        <v>15</v>
      </c>
      <c r="P35" s="2">
        <v>26</v>
      </c>
      <c r="Q35" s="2">
        <v>19</v>
      </c>
      <c r="R35" s="2">
        <v>17</v>
      </c>
      <c r="S35" s="2">
        <v>50</v>
      </c>
      <c r="T35" s="2">
        <v>42</v>
      </c>
      <c r="U35" s="42">
        <v>13</v>
      </c>
    </row>
    <row r="36" spans="1:21" x14ac:dyDescent="0.2">
      <c r="A36" s="33">
        <f t="shared" si="6"/>
        <v>1.1818181818181819</v>
      </c>
      <c r="B36" s="4">
        <f t="shared" si="7"/>
        <v>1.3157894736842106</v>
      </c>
      <c r="C36" s="4">
        <f t="shared" si="9"/>
        <v>0.2247191011235955</v>
      </c>
      <c r="D36" s="4">
        <f t="shared" si="8"/>
        <v>0.15340909090909091</v>
      </c>
      <c r="E36" s="4">
        <f t="shared" si="10"/>
        <v>0.83333333333333337</v>
      </c>
      <c r="F36" s="34">
        <f t="shared" si="11"/>
        <v>0.89473684210526316</v>
      </c>
      <c r="J36" s="41">
        <v>26</v>
      </c>
      <c r="K36" s="2">
        <v>25</v>
      </c>
      <c r="L36" s="2">
        <v>20</v>
      </c>
      <c r="M36" s="2">
        <v>22</v>
      </c>
      <c r="N36" s="2">
        <v>19</v>
      </c>
      <c r="O36" s="2">
        <v>89</v>
      </c>
      <c r="P36" s="2">
        <v>27</v>
      </c>
      <c r="Q36" s="2">
        <v>20</v>
      </c>
      <c r="R36" s="2">
        <v>17</v>
      </c>
      <c r="S36" s="2">
        <v>176</v>
      </c>
      <c r="T36" s="2">
        <v>24</v>
      </c>
      <c r="U36" s="42">
        <v>19</v>
      </c>
    </row>
    <row r="37" spans="1:21" ht="17" thickBot="1" x14ac:dyDescent="0.25">
      <c r="A37" s="35">
        <f t="shared" si="6"/>
        <v>0.53846153846153844</v>
      </c>
      <c r="B37" s="36">
        <f t="shared" si="7"/>
        <v>0.95833333333333337</v>
      </c>
      <c r="C37" s="36">
        <f t="shared" si="9"/>
        <v>0.7142857142857143</v>
      </c>
      <c r="D37" s="36">
        <f t="shared" si="8"/>
        <v>0.49090909090909091</v>
      </c>
      <c r="E37" s="36">
        <f t="shared" si="10"/>
        <v>0.68965517241379315</v>
      </c>
      <c r="F37" s="37">
        <f t="shared" si="11"/>
        <v>0.35416666666666669</v>
      </c>
      <c r="J37" s="43">
        <v>28</v>
      </c>
      <c r="K37" s="44">
        <v>23</v>
      </c>
      <c r="L37" s="44">
        <v>20</v>
      </c>
      <c r="M37" s="44">
        <v>52</v>
      </c>
      <c r="N37" s="44">
        <v>24</v>
      </c>
      <c r="O37" s="44">
        <v>28</v>
      </c>
      <c r="P37" s="44">
        <v>27</v>
      </c>
      <c r="Q37" s="44">
        <v>20</v>
      </c>
      <c r="R37" s="44">
        <v>17</v>
      </c>
      <c r="S37" s="44">
        <v>55</v>
      </c>
      <c r="T37" s="44">
        <v>29</v>
      </c>
      <c r="U37" s="45">
        <v>48</v>
      </c>
    </row>
    <row r="43" spans="1:21" ht="17" thickBot="1" x14ac:dyDescent="0.25"/>
    <row r="44" spans="1:21" x14ac:dyDescent="0.2">
      <c r="A44" s="54" t="s">
        <v>16</v>
      </c>
      <c r="B44" s="55"/>
      <c r="C44" s="55"/>
      <c r="D44" s="55"/>
      <c r="E44" s="55"/>
      <c r="F44" s="56"/>
    </row>
    <row r="45" spans="1:21" ht="17" thickBot="1" x14ac:dyDescent="0.25">
      <c r="A45" s="57"/>
      <c r="B45" s="47"/>
      <c r="C45" s="47"/>
      <c r="D45" s="47"/>
      <c r="E45" s="47"/>
      <c r="F45" s="58"/>
    </row>
    <row r="46" spans="1:21" x14ac:dyDescent="0.2">
      <c r="A46" s="59" t="s">
        <v>8</v>
      </c>
      <c r="B46" s="49"/>
      <c r="C46" s="50"/>
      <c r="D46" s="48" t="s">
        <v>9</v>
      </c>
      <c r="E46" s="49"/>
      <c r="F46" s="60"/>
      <c r="J46" s="70" t="s">
        <v>8</v>
      </c>
      <c r="K46" s="71"/>
      <c r="L46" s="71"/>
      <c r="M46" s="71"/>
      <c r="N46" s="71"/>
      <c r="O46" s="71"/>
      <c r="P46" s="71" t="s">
        <v>9</v>
      </c>
      <c r="Q46" s="71"/>
      <c r="R46" s="71"/>
      <c r="S46" s="71"/>
      <c r="T46" s="71"/>
      <c r="U46" s="72"/>
    </row>
    <row r="47" spans="1:21" x14ac:dyDescent="0.2">
      <c r="A47" s="61" t="s">
        <v>15</v>
      </c>
      <c r="B47" s="52"/>
      <c r="C47" s="53"/>
      <c r="D47" s="51" t="s">
        <v>15</v>
      </c>
      <c r="E47" s="52"/>
      <c r="F47" s="62"/>
      <c r="J47" s="65" t="s">
        <v>10</v>
      </c>
      <c r="K47" s="3"/>
      <c r="L47" s="3"/>
      <c r="M47" s="3" t="s">
        <v>11</v>
      </c>
      <c r="N47" s="3"/>
      <c r="O47" s="3"/>
      <c r="P47" s="3" t="s">
        <v>10</v>
      </c>
      <c r="Q47" s="3"/>
      <c r="R47" s="3"/>
      <c r="S47" s="3" t="s">
        <v>11</v>
      </c>
      <c r="T47" s="3"/>
      <c r="U47" s="66"/>
    </row>
    <row r="48" spans="1:21" x14ac:dyDescent="0.2">
      <c r="A48" s="63" t="s">
        <v>12</v>
      </c>
      <c r="B48" s="46" t="s">
        <v>13</v>
      </c>
      <c r="C48" s="46" t="s">
        <v>14</v>
      </c>
      <c r="D48" s="46" t="s">
        <v>12</v>
      </c>
      <c r="E48" s="46" t="s">
        <v>13</v>
      </c>
      <c r="F48" s="64" t="s">
        <v>14</v>
      </c>
      <c r="J48" s="65" t="s">
        <v>12</v>
      </c>
      <c r="K48" s="3" t="s">
        <v>13</v>
      </c>
      <c r="L48" s="3" t="s">
        <v>14</v>
      </c>
      <c r="M48" s="3" t="s">
        <v>12</v>
      </c>
      <c r="N48" s="3" t="s">
        <v>13</v>
      </c>
      <c r="O48" s="3" t="s">
        <v>14</v>
      </c>
      <c r="P48" s="3" t="s">
        <v>12</v>
      </c>
      <c r="Q48" s="3" t="s">
        <v>13</v>
      </c>
      <c r="R48" s="3" t="s">
        <v>14</v>
      </c>
      <c r="S48" s="3" t="s">
        <v>12</v>
      </c>
      <c r="T48" s="3" t="s">
        <v>13</v>
      </c>
      <c r="U48" s="66" t="s">
        <v>14</v>
      </c>
    </row>
    <row r="49" spans="1:21" x14ac:dyDescent="0.2">
      <c r="A49" s="65">
        <f>J49/M49</f>
        <v>3</v>
      </c>
      <c r="B49" s="3">
        <f t="shared" ref="B49:C64" si="12">K49/N49</f>
        <v>1.9</v>
      </c>
      <c r="C49" s="3">
        <f t="shared" si="12"/>
        <v>3.8888888888888888</v>
      </c>
      <c r="D49" s="3">
        <f>P49/S49</f>
        <v>3</v>
      </c>
      <c r="E49" s="3">
        <f t="shared" ref="E49:F64" si="13">Q49/T49</f>
        <v>2.2000000000000002</v>
      </c>
      <c r="F49" s="66">
        <f t="shared" si="13"/>
        <v>4.7</v>
      </c>
      <c r="J49" s="65">
        <v>12</v>
      </c>
      <c r="K49" s="3">
        <v>19</v>
      </c>
      <c r="L49" s="3">
        <v>35</v>
      </c>
      <c r="M49" s="3">
        <v>4</v>
      </c>
      <c r="N49" s="3">
        <v>10</v>
      </c>
      <c r="O49" s="3">
        <v>9</v>
      </c>
      <c r="P49" s="3">
        <v>15</v>
      </c>
      <c r="Q49" s="3">
        <v>22</v>
      </c>
      <c r="R49" s="3">
        <v>47</v>
      </c>
      <c r="S49" s="3">
        <v>5</v>
      </c>
      <c r="T49" s="3">
        <v>10</v>
      </c>
      <c r="U49" s="66">
        <v>10</v>
      </c>
    </row>
    <row r="50" spans="1:21" x14ac:dyDescent="0.2">
      <c r="A50" s="65">
        <f t="shared" ref="A50:A68" si="14">J50/M50</f>
        <v>2.6</v>
      </c>
      <c r="B50" s="3">
        <f t="shared" si="12"/>
        <v>1.5714285714285714</v>
      </c>
      <c r="C50" s="3">
        <f t="shared" si="12"/>
        <v>3.8</v>
      </c>
      <c r="D50" s="3">
        <f t="shared" ref="D50:D68" si="15">P50/S50</f>
        <v>2.8</v>
      </c>
      <c r="E50" s="3">
        <f t="shared" si="13"/>
        <v>2.3333333333333335</v>
      </c>
      <c r="F50" s="66">
        <f t="shared" si="13"/>
        <v>4.0909090909090908</v>
      </c>
      <c r="J50" s="65">
        <v>13</v>
      </c>
      <c r="K50" s="3">
        <v>22</v>
      </c>
      <c r="L50" s="3">
        <v>38</v>
      </c>
      <c r="M50" s="3">
        <v>5</v>
      </c>
      <c r="N50" s="3">
        <v>14</v>
      </c>
      <c r="O50" s="3">
        <v>10</v>
      </c>
      <c r="P50" s="3">
        <v>14</v>
      </c>
      <c r="Q50" s="3">
        <v>21</v>
      </c>
      <c r="R50" s="3">
        <v>45</v>
      </c>
      <c r="S50" s="3">
        <v>5</v>
      </c>
      <c r="T50" s="3">
        <v>9</v>
      </c>
      <c r="U50" s="66">
        <v>11</v>
      </c>
    </row>
    <row r="51" spans="1:21" x14ac:dyDescent="0.2">
      <c r="A51" s="65">
        <f t="shared" si="14"/>
        <v>2.8</v>
      </c>
      <c r="B51" s="3">
        <f t="shared" si="12"/>
        <v>2</v>
      </c>
      <c r="C51" s="3">
        <f t="shared" si="12"/>
        <v>1.0049999999999999</v>
      </c>
      <c r="D51" s="3">
        <f t="shared" si="15"/>
        <v>3</v>
      </c>
      <c r="E51" s="3">
        <f t="shared" si="13"/>
        <v>2.5</v>
      </c>
      <c r="F51" s="66">
        <f t="shared" si="13"/>
        <v>5.333333333333333</v>
      </c>
      <c r="J51" s="65">
        <v>14</v>
      </c>
      <c r="K51" s="3">
        <v>18</v>
      </c>
      <c r="L51" s="3">
        <v>201</v>
      </c>
      <c r="M51" s="3">
        <v>5</v>
      </c>
      <c r="N51" s="3">
        <v>9</v>
      </c>
      <c r="O51" s="3">
        <v>200</v>
      </c>
      <c r="P51" s="3">
        <v>15</v>
      </c>
      <c r="Q51" s="3">
        <v>20</v>
      </c>
      <c r="R51" s="3">
        <v>48</v>
      </c>
      <c r="S51" s="3">
        <v>5</v>
      </c>
      <c r="T51" s="3">
        <v>8</v>
      </c>
      <c r="U51" s="66">
        <v>9</v>
      </c>
    </row>
    <row r="52" spans="1:21" x14ac:dyDescent="0.2">
      <c r="A52" s="65">
        <f t="shared" si="14"/>
        <v>2.75</v>
      </c>
      <c r="B52" s="3">
        <f t="shared" si="12"/>
        <v>2</v>
      </c>
      <c r="C52" s="3">
        <f t="shared" si="12"/>
        <v>4</v>
      </c>
      <c r="D52" s="3">
        <f t="shared" si="15"/>
        <v>3.75</v>
      </c>
      <c r="E52" s="3">
        <f t="shared" si="13"/>
        <v>2.5</v>
      </c>
      <c r="F52" s="66">
        <f t="shared" si="13"/>
        <v>1.0049999999999999</v>
      </c>
      <c r="J52" s="65">
        <v>11</v>
      </c>
      <c r="K52" s="3">
        <v>18</v>
      </c>
      <c r="L52" s="3">
        <v>36</v>
      </c>
      <c r="M52" s="3">
        <v>4</v>
      </c>
      <c r="N52" s="3">
        <v>9</v>
      </c>
      <c r="O52" s="3">
        <v>9</v>
      </c>
      <c r="P52" s="3">
        <v>15</v>
      </c>
      <c r="Q52" s="3">
        <v>20</v>
      </c>
      <c r="R52" s="3">
        <v>201</v>
      </c>
      <c r="S52" s="3">
        <v>4</v>
      </c>
      <c r="T52" s="3">
        <v>8</v>
      </c>
      <c r="U52" s="66">
        <v>200</v>
      </c>
    </row>
    <row r="53" spans="1:21" x14ac:dyDescent="0.2">
      <c r="A53" s="65">
        <f t="shared" si="14"/>
        <v>2.8</v>
      </c>
      <c r="B53" s="3">
        <f t="shared" si="12"/>
        <v>1.7272727272727273</v>
      </c>
      <c r="C53" s="3">
        <f t="shared" si="12"/>
        <v>3.1818181818181817</v>
      </c>
      <c r="D53" s="3">
        <f t="shared" si="15"/>
        <v>3.2</v>
      </c>
      <c r="E53" s="3">
        <f t="shared" si="13"/>
        <v>2.2222222222222223</v>
      </c>
      <c r="F53" s="66">
        <f t="shared" si="13"/>
        <v>20.100000000000001</v>
      </c>
      <c r="J53" s="65">
        <v>14</v>
      </c>
      <c r="K53" s="3">
        <v>19</v>
      </c>
      <c r="L53" s="3">
        <v>35</v>
      </c>
      <c r="M53" s="3">
        <v>5</v>
      </c>
      <c r="N53" s="3">
        <v>11</v>
      </c>
      <c r="O53" s="3">
        <v>11</v>
      </c>
      <c r="P53" s="3">
        <v>16</v>
      </c>
      <c r="Q53" s="3">
        <v>20</v>
      </c>
      <c r="R53" s="3">
        <v>201</v>
      </c>
      <c r="S53" s="3">
        <v>5</v>
      </c>
      <c r="T53" s="3">
        <v>9</v>
      </c>
      <c r="U53" s="66">
        <v>10</v>
      </c>
    </row>
    <row r="54" spans="1:21" x14ac:dyDescent="0.2">
      <c r="A54" s="65">
        <f t="shared" si="14"/>
        <v>3.25</v>
      </c>
      <c r="B54" s="3">
        <f t="shared" si="12"/>
        <v>2.2222222222222223</v>
      </c>
      <c r="C54" s="3">
        <f t="shared" si="12"/>
        <v>0.41</v>
      </c>
      <c r="D54" s="3">
        <f t="shared" si="15"/>
        <v>3.4</v>
      </c>
      <c r="E54" s="3">
        <f t="shared" si="13"/>
        <v>1.8333333333333333</v>
      </c>
      <c r="F54" s="66">
        <f t="shared" si="13"/>
        <v>0.55000000000000004</v>
      </c>
      <c r="J54" s="65">
        <v>13</v>
      </c>
      <c r="K54" s="3">
        <v>20</v>
      </c>
      <c r="L54" s="3">
        <v>82</v>
      </c>
      <c r="M54" s="3">
        <v>4</v>
      </c>
      <c r="N54" s="3">
        <v>9</v>
      </c>
      <c r="O54" s="3">
        <v>200</v>
      </c>
      <c r="P54" s="3">
        <v>17</v>
      </c>
      <c r="Q54" s="3">
        <v>22</v>
      </c>
      <c r="R54" s="3">
        <v>110</v>
      </c>
      <c r="S54" s="3">
        <v>5</v>
      </c>
      <c r="T54" s="3">
        <v>12</v>
      </c>
      <c r="U54" s="66">
        <v>200</v>
      </c>
    </row>
    <row r="55" spans="1:21" x14ac:dyDescent="0.2">
      <c r="A55" s="65">
        <f t="shared" si="14"/>
        <v>2.8</v>
      </c>
      <c r="B55" s="3">
        <f t="shared" si="12"/>
        <v>2.5714285714285716</v>
      </c>
      <c r="C55" s="3">
        <f t="shared" si="12"/>
        <v>3.6</v>
      </c>
      <c r="D55" s="3">
        <f t="shared" si="15"/>
        <v>3.2</v>
      </c>
      <c r="E55" s="3">
        <f t="shared" si="13"/>
        <v>2.625</v>
      </c>
      <c r="F55" s="66">
        <f t="shared" si="13"/>
        <v>5.1111111111111107</v>
      </c>
      <c r="J55" s="65">
        <v>14</v>
      </c>
      <c r="K55" s="3">
        <v>18</v>
      </c>
      <c r="L55" s="3">
        <v>36</v>
      </c>
      <c r="M55" s="3">
        <v>5</v>
      </c>
      <c r="N55" s="3">
        <v>7</v>
      </c>
      <c r="O55" s="3">
        <v>10</v>
      </c>
      <c r="P55" s="3">
        <v>16</v>
      </c>
      <c r="Q55" s="3">
        <v>21</v>
      </c>
      <c r="R55" s="3">
        <v>46</v>
      </c>
      <c r="S55" s="3">
        <v>5</v>
      </c>
      <c r="T55" s="3">
        <v>8</v>
      </c>
      <c r="U55" s="66">
        <v>9</v>
      </c>
    </row>
    <row r="56" spans="1:21" x14ac:dyDescent="0.2">
      <c r="A56" s="65">
        <f t="shared" si="14"/>
        <v>3</v>
      </c>
      <c r="B56" s="3">
        <f t="shared" si="12"/>
        <v>2.2857142857142856</v>
      </c>
      <c r="C56" s="3">
        <f t="shared" si="12"/>
        <v>3.8</v>
      </c>
      <c r="D56" s="3">
        <f t="shared" si="15"/>
        <v>3.2</v>
      </c>
      <c r="E56" s="3">
        <f t="shared" si="13"/>
        <v>2.75</v>
      </c>
      <c r="F56" s="66">
        <f t="shared" si="13"/>
        <v>4.666666666666667</v>
      </c>
      <c r="J56" s="65">
        <v>15</v>
      </c>
      <c r="K56" s="3">
        <v>16</v>
      </c>
      <c r="L56" s="3">
        <v>38</v>
      </c>
      <c r="M56" s="3">
        <v>5</v>
      </c>
      <c r="N56" s="3">
        <v>7</v>
      </c>
      <c r="O56" s="3">
        <v>10</v>
      </c>
      <c r="P56" s="3">
        <v>16</v>
      </c>
      <c r="Q56" s="3">
        <v>22</v>
      </c>
      <c r="R56" s="3">
        <v>42</v>
      </c>
      <c r="S56" s="3">
        <v>5</v>
      </c>
      <c r="T56" s="3">
        <v>8</v>
      </c>
      <c r="U56" s="66">
        <v>9</v>
      </c>
    </row>
    <row r="57" spans="1:21" x14ac:dyDescent="0.2">
      <c r="A57" s="65">
        <f t="shared" si="14"/>
        <v>2.6666666666666665</v>
      </c>
      <c r="B57" s="3">
        <f t="shared" si="12"/>
        <v>1.7777777777777777</v>
      </c>
      <c r="C57" s="3">
        <f t="shared" si="12"/>
        <v>3.3571428571428572</v>
      </c>
      <c r="D57" s="3">
        <f t="shared" si="15"/>
        <v>3.2</v>
      </c>
      <c r="E57" s="3">
        <f t="shared" si="13"/>
        <v>2.2222222222222223</v>
      </c>
      <c r="F57" s="66">
        <f t="shared" si="13"/>
        <v>4.5</v>
      </c>
      <c r="J57" s="65">
        <v>16</v>
      </c>
      <c r="K57" s="3">
        <v>16</v>
      </c>
      <c r="L57" s="3">
        <v>47</v>
      </c>
      <c r="M57" s="3">
        <v>6</v>
      </c>
      <c r="N57" s="3">
        <v>9</v>
      </c>
      <c r="O57" s="3">
        <v>14</v>
      </c>
      <c r="P57" s="3">
        <v>16</v>
      </c>
      <c r="Q57" s="3">
        <v>20</v>
      </c>
      <c r="R57" s="3">
        <v>45</v>
      </c>
      <c r="S57" s="3">
        <v>5</v>
      </c>
      <c r="T57" s="3">
        <v>9</v>
      </c>
      <c r="U57" s="66">
        <v>10</v>
      </c>
    </row>
    <row r="58" spans="1:21" x14ac:dyDescent="0.2">
      <c r="A58" s="65">
        <f t="shared" si="14"/>
        <v>2.6</v>
      </c>
      <c r="B58" s="3">
        <f t="shared" si="12"/>
        <v>2</v>
      </c>
      <c r="C58" s="3">
        <f t="shared" si="12"/>
        <v>2.6666666666666665</v>
      </c>
      <c r="D58" s="3">
        <f t="shared" si="15"/>
        <v>3.2</v>
      </c>
      <c r="E58" s="3">
        <f t="shared" si="13"/>
        <v>2.3333333333333335</v>
      </c>
      <c r="F58" s="66">
        <f t="shared" si="13"/>
        <v>5.0999999999999996</v>
      </c>
      <c r="J58" s="65">
        <v>13</v>
      </c>
      <c r="K58" s="3">
        <v>18</v>
      </c>
      <c r="L58" s="3">
        <v>40</v>
      </c>
      <c r="M58" s="3">
        <v>5</v>
      </c>
      <c r="N58" s="3">
        <v>9</v>
      </c>
      <c r="O58" s="3">
        <v>15</v>
      </c>
      <c r="P58" s="3">
        <v>16</v>
      </c>
      <c r="Q58" s="3">
        <v>21</v>
      </c>
      <c r="R58" s="3">
        <v>51</v>
      </c>
      <c r="S58" s="3">
        <v>5</v>
      </c>
      <c r="T58" s="3">
        <v>9</v>
      </c>
      <c r="U58" s="66">
        <v>10</v>
      </c>
    </row>
    <row r="59" spans="1:21" x14ac:dyDescent="0.2">
      <c r="A59" s="65">
        <f t="shared" si="14"/>
        <v>3.25</v>
      </c>
      <c r="B59" s="3">
        <f t="shared" si="12"/>
        <v>1.5454545454545454</v>
      </c>
      <c r="C59" s="3">
        <f t="shared" si="12"/>
        <v>3.3636363636363638</v>
      </c>
      <c r="D59" s="3">
        <f t="shared" si="15"/>
        <v>3.75</v>
      </c>
      <c r="E59" s="3">
        <f t="shared" si="13"/>
        <v>2.4444444444444446</v>
      </c>
      <c r="F59" s="66">
        <f t="shared" si="13"/>
        <v>4.4545454545454541</v>
      </c>
      <c r="J59" s="65">
        <v>13</v>
      </c>
      <c r="K59" s="3">
        <v>17</v>
      </c>
      <c r="L59" s="3">
        <v>37</v>
      </c>
      <c r="M59" s="3">
        <v>4</v>
      </c>
      <c r="N59" s="3">
        <v>11</v>
      </c>
      <c r="O59" s="3">
        <v>11</v>
      </c>
      <c r="P59" s="3">
        <v>15</v>
      </c>
      <c r="Q59" s="3">
        <v>22</v>
      </c>
      <c r="R59" s="3">
        <v>49</v>
      </c>
      <c r="S59" s="3">
        <v>4</v>
      </c>
      <c r="T59" s="3">
        <v>9</v>
      </c>
      <c r="U59" s="66">
        <v>11</v>
      </c>
    </row>
    <row r="60" spans="1:21" x14ac:dyDescent="0.2">
      <c r="A60" s="65">
        <f t="shared" si="14"/>
        <v>3.25</v>
      </c>
      <c r="B60" s="3">
        <f t="shared" si="12"/>
        <v>1.8888888888888888</v>
      </c>
      <c r="C60" s="3">
        <f t="shared" si="12"/>
        <v>0.59499999999999997</v>
      </c>
      <c r="D60" s="3">
        <f t="shared" si="15"/>
        <v>3.2</v>
      </c>
      <c r="E60" s="3">
        <f t="shared" si="13"/>
        <v>2.625</v>
      </c>
      <c r="F60" s="66">
        <f t="shared" si="13"/>
        <v>4.3</v>
      </c>
      <c r="J60" s="65">
        <v>13</v>
      </c>
      <c r="K60" s="3">
        <v>17</v>
      </c>
      <c r="L60" s="3">
        <v>119</v>
      </c>
      <c r="M60" s="3">
        <v>4</v>
      </c>
      <c r="N60" s="3">
        <v>9</v>
      </c>
      <c r="O60" s="3">
        <v>200</v>
      </c>
      <c r="P60" s="3">
        <v>16</v>
      </c>
      <c r="Q60" s="3">
        <v>21</v>
      </c>
      <c r="R60" s="3">
        <v>43</v>
      </c>
      <c r="S60" s="3">
        <v>5</v>
      </c>
      <c r="T60" s="3">
        <v>8</v>
      </c>
      <c r="U60" s="66">
        <v>10</v>
      </c>
    </row>
    <row r="61" spans="1:21" x14ac:dyDescent="0.2">
      <c r="A61" s="65">
        <f t="shared" si="14"/>
        <v>2.8</v>
      </c>
      <c r="B61" s="3">
        <f t="shared" si="12"/>
        <v>1.8</v>
      </c>
      <c r="C61" s="3">
        <f t="shared" si="12"/>
        <v>2.3888888888888888</v>
      </c>
      <c r="D61" s="3">
        <f t="shared" si="15"/>
        <v>3.75</v>
      </c>
      <c r="E61" s="3">
        <f t="shared" si="13"/>
        <v>2.7142857142857144</v>
      </c>
      <c r="F61" s="66">
        <f t="shared" si="13"/>
        <v>4.0999999999999996</v>
      </c>
      <c r="J61" s="65">
        <v>14</v>
      </c>
      <c r="K61" s="3">
        <v>18</v>
      </c>
      <c r="L61" s="3">
        <v>43</v>
      </c>
      <c r="M61" s="3">
        <v>5</v>
      </c>
      <c r="N61" s="3">
        <v>10</v>
      </c>
      <c r="O61" s="3">
        <v>18</v>
      </c>
      <c r="P61" s="3">
        <v>15</v>
      </c>
      <c r="Q61" s="3">
        <v>19</v>
      </c>
      <c r="R61" s="3">
        <v>41</v>
      </c>
      <c r="S61" s="3">
        <v>4</v>
      </c>
      <c r="T61" s="3">
        <v>7</v>
      </c>
      <c r="U61" s="66">
        <v>10</v>
      </c>
    </row>
    <row r="62" spans="1:21" x14ac:dyDescent="0.2">
      <c r="A62" s="65">
        <f t="shared" si="14"/>
        <v>2.8</v>
      </c>
      <c r="B62" s="3">
        <f t="shared" si="12"/>
        <v>1.8888888888888888</v>
      </c>
      <c r="C62" s="3">
        <f t="shared" si="12"/>
        <v>3.7</v>
      </c>
      <c r="D62" s="3">
        <f t="shared" si="15"/>
        <v>3.2</v>
      </c>
      <c r="E62" s="3">
        <f t="shared" si="13"/>
        <v>2.5</v>
      </c>
      <c r="F62" s="66">
        <f t="shared" si="13"/>
        <v>4.8</v>
      </c>
      <c r="J62" s="65">
        <v>14</v>
      </c>
      <c r="K62" s="3">
        <v>17</v>
      </c>
      <c r="L62" s="3">
        <v>37</v>
      </c>
      <c r="M62" s="3">
        <v>5</v>
      </c>
      <c r="N62" s="3">
        <v>9</v>
      </c>
      <c r="O62" s="3">
        <v>10</v>
      </c>
      <c r="P62" s="3">
        <v>16</v>
      </c>
      <c r="Q62" s="3">
        <v>20</v>
      </c>
      <c r="R62" s="3">
        <v>48</v>
      </c>
      <c r="S62" s="3">
        <v>5</v>
      </c>
      <c r="T62" s="3">
        <v>8</v>
      </c>
      <c r="U62" s="66">
        <v>10</v>
      </c>
    </row>
    <row r="63" spans="1:21" x14ac:dyDescent="0.2">
      <c r="A63" s="65">
        <f t="shared" si="14"/>
        <v>3</v>
      </c>
      <c r="B63" s="3">
        <f t="shared" si="12"/>
        <v>2.25</v>
      </c>
      <c r="C63" s="3">
        <f t="shared" si="12"/>
        <v>3.1666666666666665</v>
      </c>
      <c r="D63" s="3">
        <f t="shared" si="15"/>
        <v>3.75</v>
      </c>
      <c r="E63" s="3">
        <f t="shared" si="13"/>
        <v>2.625</v>
      </c>
      <c r="F63" s="66">
        <f t="shared" si="13"/>
        <v>4.3</v>
      </c>
      <c r="J63" s="65">
        <v>12</v>
      </c>
      <c r="K63" s="3">
        <v>18</v>
      </c>
      <c r="L63" s="3">
        <v>38</v>
      </c>
      <c r="M63" s="3">
        <v>4</v>
      </c>
      <c r="N63" s="3">
        <v>8</v>
      </c>
      <c r="O63" s="3">
        <v>12</v>
      </c>
      <c r="P63" s="3">
        <v>15</v>
      </c>
      <c r="Q63" s="3">
        <v>21</v>
      </c>
      <c r="R63" s="3">
        <v>43</v>
      </c>
      <c r="S63" s="3">
        <v>4</v>
      </c>
      <c r="T63" s="3">
        <v>8</v>
      </c>
      <c r="U63" s="66">
        <v>10</v>
      </c>
    </row>
    <row r="64" spans="1:21" x14ac:dyDescent="0.2">
      <c r="A64" s="65">
        <f t="shared" si="14"/>
        <v>2.8</v>
      </c>
      <c r="B64" s="3">
        <f t="shared" si="12"/>
        <v>1.8</v>
      </c>
      <c r="C64" s="3">
        <f t="shared" si="12"/>
        <v>3.5555555555555554</v>
      </c>
      <c r="D64" s="3">
        <f t="shared" si="15"/>
        <v>3.2</v>
      </c>
      <c r="E64" s="3">
        <f t="shared" si="13"/>
        <v>2.4444444444444446</v>
      </c>
      <c r="F64" s="66">
        <f t="shared" si="13"/>
        <v>4.7777777777777777</v>
      </c>
      <c r="J64" s="65">
        <v>14</v>
      </c>
      <c r="K64" s="3">
        <v>18</v>
      </c>
      <c r="L64" s="3">
        <v>32</v>
      </c>
      <c r="M64" s="3">
        <v>5</v>
      </c>
      <c r="N64" s="3">
        <v>10</v>
      </c>
      <c r="O64" s="3">
        <v>9</v>
      </c>
      <c r="P64" s="3">
        <v>16</v>
      </c>
      <c r="Q64" s="3">
        <v>22</v>
      </c>
      <c r="R64" s="3">
        <v>43</v>
      </c>
      <c r="S64" s="3">
        <v>5</v>
      </c>
      <c r="T64" s="3">
        <v>9</v>
      </c>
      <c r="U64" s="66">
        <v>9</v>
      </c>
    </row>
    <row r="65" spans="1:21" x14ac:dyDescent="0.2">
      <c r="A65" s="65">
        <f t="shared" si="14"/>
        <v>2.8</v>
      </c>
      <c r="B65" s="3">
        <f t="shared" ref="B65:B68" si="16">K65/N65</f>
        <v>2</v>
      </c>
      <c r="C65" s="3">
        <f t="shared" ref="C65:C68" si="17">L65/O65</f>
        <v>3.4285714285714284</v>
      </c>
      <c r="D65" s="3">
        <f t="shared" si="15"/>
        <v>3.2</v>
      </c>
      <c r="E65" s="3">
        <f t="shared" ref="E65:E68" si="18">Q65/T65</f>
        <v>2.75</v>
      </c>
      <c r="F65" s="66">
        <f t="shared" ref="F65:F68" si="19">R65/U65</f>
        <v>4.5999999999999996</v>
      </c>
      <c r="J65" s="65">
        <v>14</v>
      </c>
      <c r="K65" s="3">
        <v>16</v>
      </c>
      <c r="L65" s="3">
        <v>48</v>
      </c>
      <c r="M65" s="3">
        <v>5</v>
      </c>
      <c r="N65" s="3">
        <v>8</v>
      </c>
      <c r="O65" s="3">
        <v>14</v>
      </c>
      <c r="P65" s="3">
        <v>16</v>
      </c>
      <c r="Q65" s="3">
        <v>22</v>
      </c>
      <c r="R65" s="3">
        <v>46</v>
      </c>
      <c r="S65" s="3">
        <v>5</v>
      </c>
      <c r="T65" s="3">
        <v>8</v>
      </c>
      <c r="U65" s="66">
        <v>10</v>
      </c>
    </row>
    <row r="66" spans="1:21" x14ac:dyDescent="0.2">
      <c r="A66" s="65">
        <f t="shared" si="14"/>
        <v>2.5</v>
      </c>
      <c r="B66" s="3">
        <f t="shared" si="16"/>
        <v>1.2777777777777777</v>
      </c>
      <c r="C66" s="3">
        <f t="shared" si="17"/>
        <v>4.4000000000000004</v>
      </c>
      <c r="D66" s="3">
        <f t="shared" si="15"/>
        <v>3.2</v>
      </c>
      <c r="E66" s="3">
        <f t="shared" si="18"/>
        <v>2.5714285714285716</v>
      </c>
      <c r="F66" s="66">
        <f t="shared" si="19"/>
        <v>4.666666666666667</v>
      </c>
      <c r="J66" s="65">
        <v>15</v>
      </c>
      <c r="K66" s="3">
        <v>23</v>
      </c>
      <c r="L66" s="3">
        <v>44</v>
      </c>
      <c r="M66" s="3">
        <v>6</v>
      </c>
      <c r="N66" s="3">
        <v>18</v>
      </c>
      <c r="O66" s="3">
        <v>10</v>
      </c>
      <c r="P66" s="3">
        <v>16</v>
      </c>
      <c r="Q66" s="3">
        <v>18</v>
      </c>
      <c r="R66" s="3">
        <v>42</v>
      </c>
      <c r="S66" s="3">
        <v>5</v>
      </c>
      <c r="T66" s="3">
        <v>7</v>
      </c>
      <c r="U66" s="66">
        <v>9</v>
      </c>
    </row>
    <row r="67" spans="1:21" x14ac:dyDescent="0.2">
      <c r="A67" s="65">
        <f t="shared" si="14"/>
        <v>2.6</v>
      </c>
      <c r="B67" s="3">
        <f t="shared" si="16"/>
        <v>1.7</v>
      </c>
      <c r="C67" s="3">
        <f t="shared" si="17"/>
        <v>4.2222222222222223</v>
      </c>
      <c r="D67" s="3">
        <f t="shared" si="15"/>
        <v>3.4</v>
      </c>
      <c r="E67" s="3">
        <f t="shared" si="18"/>
        <v>2.7142857142857144</v>
      </c>
      <c r="F67" s="66">
        <f t="shared" si="19"/>
        <v>4.8</v>
      </c>
      <c r="J67" s="65">
        <v>13</v>
      </c>
      <c r="K67" s="3">
        <v>17</v>
      </c>
      <c r="L67" s="3">
        <v>38</v>
      </c>
      <c r="M67" s="3">
        <v>5</v>
      </c>
      <c r="N67" s="3">
        <v>10</v>
      </c>
      <c r="O67" s="3">
        <v>9</v>
      </c>
      <c r="P67" s="3">
        <v>17</v>
      </c>
      <c r="Q67" s="3">
        <v>19</v>
      </c>
      <c r="R67" s="3">
        <v>48</v>
      </c>
      <c r="S67" s="3">
        <v>5</v>
      </c>
      <c r="T67" s="3">
        <v>7</v>
      </c>
      <c r="U67" s="66">
        <v>10</v>
      </c>
    </row>
    <row r="68" spans="1:21" ht="17" thickBot="1" x14ac:dyDescent="0.25">
      <c r="A68" s="67">
        <f t="shared" si="14"/>
        <v>2.8</v>
      </c>
      <c r="B68" s="68">
        <f t="shared" si="16"/>
        <v>2</v>
      </c>
      <c r="C68" s="68">
        <f t="shared" si="17"/>
        <v>2.1875</v>
      </c>
      <c r="D68" s="68">
        <f t="shared" si="15"/>
        <v>3.4</v>
      </c>
      <c r="E68" s="68">
        <f t="shared" si="18"/>
        <v>2.375</v>
      </c>
      <c r="F68" s="69">
        <f t="shared" si="19"/>
        <v>5.125</v>
      </c>
      <c r="J68" s="67">
        <v>14</v>
      </c>
      <c r="K68" s="68">
        <v>18</v>
      </c>
      <c r="L68" s="68">
        <v>35</v>
      </c>
      <c r="M68" s="68">
        <v>5</v>
      </c>
      <c r="N68" s="68">
        <v>9</v>
      </c>
      <c r="O68" s="68">
        <v>16</v>
      </c>
      <c r="P68" s="68">
        <v>17</v>
      </c>
      <c r="Q68" s="68">
        <v>19</v>
      </c>
      <c r="R68" s="68">
        <v>41</v>
      </c>
      <c r="S68" s="68">
        <v>5</v>
      </c>
      <c r="T68" s="68">
        <v>8</v>
      </c>
      <c r="U68" s="69">
        <v>8</v>
      </c>
    </row>
    <row r="69" spans="1:21" x14ac:dyDescent="0.2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Elkabetz</dc:creator>
  <cp:lastModifiedBy>Roy Elkabetz</cp:lastModifiedBy>
  <dcterms:created xsi:type="dcterms:W3CDTF">2020-07-31T05:05:13Z</dcterms:created>
  <dcterms:modified xsi:type="dcterms:W3CDTF">2020-07-31T05:30:18Z</dcterms:modified>
</cp:coreProperties>
</file>