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80" windowWidth="15600" windowHeight="7695"/>
  </bookViews>
  <sheets>
    <sheet name="5th Floor Plan" sheetId="1" r:id="rId1"/>
    <sheet name="PID,CCC,Skill Mapping" sheetId="6" r:id="rId2"/>
    <sheet name="利用率（for OP)" sheetId="5" r:id="rId3"/>
    <sheet name="工位分摊(for OP)" sheetId="4" r:id="rId4"/>
    <sheet name="Sheet3" sheetId="9" state="hidden" r:id="rId5"/>
  </sheets>
  <definedNames>
    <definedName name="_xlnm._FilterDatabase" localSheetId="1" hidden="1">'PID,CCC,Skill Mapping'!$B$1:$J$163</definedName>
    <definedName name="A" localSheetId="1">#REF!</definedName>
    <definedName name="A" localSheetId="2">#REF!</definedName>
    <definedName name="A">#REF!</definedName>
  </definedNames>
  <calcPr calcId="145621"/>
</workbook>
</file>

<file path=xl/calcChain.xml><?xml version="1.0" encoding="utf-8"?>
<calcChain xmlns="http://schemas.openxmlformats.org/spreadsheetml/2006/main">
  <c r="C11" i="5" l="1"/>
  <c r="I10" i="5"/>
  <c r="H10" i="5"/>
  <c r="F10" i="5"/>
  <c r="G10" i="5"/>
  <c r="E10" i="5"/>
  <c r="I9" i="5"/>
  <c r="H9" i="5"/>
  <c r="F9" i="5"/>
  <c r="G9" i="5"/>
  <c r="E9" i="5"/>
  <c r="F23" i="4" s="1"/>
  <c r="I8" i="5"/>
  <c r="H8" i="5"/>
  <c r="F8" i="5"/>
  <c r="G8" i="5"/>
  <c r="E8" i="5"/>
  <c r="I7" i="5"/>
  <c r="H7" i="5"/>
  <c r="F7" i="5"/>
  <c r="G7" i="5"/>
  <c r="E7" i="5"/>
  <c r="I6" i="5"/>
  <c r="H6" i="5"/>
  <c r="F6" i="5"/>
  <c r="G6" i="5"/>
  <c r="E6" i="5"/>
  <c r="I5" i="5"/>
  <c r="H5" i="5"/>
  <c r="F5" i="5"/>
  <c r="G5" i="5"/>
  <c r="E5" i="5"/>
  <c r="I4" i="5"/>
  <c r="H4" i="5"/>
  <c r="G4" i="5"/>
  <c r="E4" i="5"/>
  <c r="D10" i="5"/>
  <c r="G14" i="4" s="1"/>
  <c r="D9" i="5"/>
  <c r="G22" i="4" s="1"/>
  <c r="D8" i="5"/>
  <c r="D7" i="5"/>
  <c r="D6" i="5"/>
  <c r="D5" i="5"/>
  <c r="D4" i="5"/>
  <c r="F15" i="4" l="1"/>
  <c r="G15" i="4"/>
  <c r="G23" i="4"/>
  <c r="J9" i="5"/>
  <c r="K9" i="5" s="1"/>
  <c r="F22" i="4"/>
  <c r="G24" i="4"/>
  <c r="J10" i="5"/>
  <c r="K10" i="5" s="1"/>
  <c r="F14" i="4"/>
  <c r="J7" i="5"/>
  <c r="K7" i="5" s="1"/>
  <c r="J8" i="5"/>
  <c r="K8" i="5" s="1"/>
  <c r="J4" i="5"/>
  <c r="K4" i="5" s="1"/>
  <c r="J5" i="5"/>
  <c r="K5" i="5" s="1"/>
  <c r="J6" i="5"/>
  <c r="K6" i="5" s="1"/>
  <c r="I3" i="5"/>
  <c r="I11" i="5" s="1"/>
  <c r="G8" i="4" s="1"/>
  <c r="H3" i="5"/>
  <c r="H11" i="5" s="1"/>
  <c r="G7" i="4" s="1"/>
  <c r="F3" i="5"/>
  <c r="G3" i="5"/>
  <c r="E3" i="5"/>
  <c r="D3" i="5"/>
  <c r="G3" i="4" s="1"/>
  <c r="F11" i="5" l="1"/>
  <c r="G5" i="4"/>
  <c r="G11" i="5"/>
  <c r="G6" i="4"/>
  <c r="F24" i="4"/>
  <c r="F25" i="4" s="1"/>
  <c r="E11" i="5"/>
  <c r="G4" i="4"/>
  <c r="G17" i="4"/>
  <c r="J3" i="5"/>
  <c r="D11" i="5"/>
  <c r="G25" i="4"/>
  <c r="F17" i="4"/>
  <c r="J11" i="5" l="1"/>
  <c r="K11" i="5" s="1"/>
  <c r="K3" i="5"/>
  <c r="G9" i="4"/>
  <c r="G27" i="4" s="1"/>
  <c r="F27" i="4" l="1"/>
</calcChain>
</file>

<file path=xl/comments1.xml><?xml version="1.0" encoding="utf-8"?>
<comments xmlns="http://schemas.openxmlformats.org/spreadsheetml/2006/main">
  <authors>
    <author>作者</author>
    <author>pact</author>
  </authors>
  <commentList>
    <comment ref="J5" authorId="0">
      <text>
        <r>
          <rPr>
            <sz val="11"/>
            <color indexed="81"/>
            <rFont val="Tahoma"/>
            <family val="2"/>
          </rPr>
          <t xml:space="preserve">Expedia Exclusive Room
</t>
        </r>
        <r>
          <rPr>
            <b/>
            <sz val="11"/>
            <color indexed="81"/>
            <rFont val="Tahoma"/>
            <family val="2"/>
          </rPr>
          <t>TEL:</t>
        </r>
        <r>
          <rPr>
            <sz val="11"/>
            <color indexed="81"/>
            <rFont val="Tahoma"/>
            <family val="2"/>
          </rPr>
          <t xml:space="preserve">36880280
</t>
        </r>
        <r>
          <rPr>
            <b/>
            <sz val="11"/>
            <color indexed="81"/>
            <rFont val="Tahoma"/>
            <family val="2"/>
          </rPr>
          <t>Capability</t>
        </r>
        <r>
          <rPr>
            <sz val="11"/>
            <color indexed="81"/>
            <rFont val="Tahoma"/>
            <family val="2"/>
          </rPr>
          <t xml:space="preserve">：15 attendees
</t>
        </r>
        <r>
          <rPr>
            <b/>
            <sz val="11"/>
            <color indexed="81"/>
            <rFont val="Tahoma"/>
            <family val="2"/>
          </rPr>
          <t>Facility:</t>
        </r>
        <r>
          <rPr>
            <sz val="11"/>
            <color indexed="81"/>
            <rFont val="Tahoma"/>
            <family val="2"/>
          </rPr>
          <t xml:space="preserve">TV projector and VJC
</t>
        </r>
        <r>
          <rPr>
            <b/>
            <sz val="11"/>
            <color indexed="81"/>
            <rFont val="Tahoma"/>
            <family val="2"/>
          </rPr>
          <t>Apply：</t>
        </r>
        <r>
          <rPr>
            <sz val="11"/>
            <color indexed="81"/>
            <rFont val="Tahoma"/>
            <family val="2"/>
          </rPr>
          <t xml:space="preserve">Sent invitation to </t>
        </r>
        <r>
          <rPr>
            <b/>
            <sz val="11"/>
            <color indexed="81"/>
            <rFont val="Tahoma"/>
            <family val="2"/>
          </rPr>
          <t>cfshe512a@expedia.com</t>
        </r>
        <r>
          <rPr>
            <sz val="11"/>
            <color indexed="81"/>
            <rFont val="Tahoma"/>
            <family val="2"/>
          </rPr>
          <t xml:space="preserve"> from </t>
        </r>
        <r>
          <rPr>
            <b/>
            <sz val="11"/>
            <color indexed="81"/>
            <rFont val="Tahoma"/>
            <family val="2"/>
          </rPr>
          <t>Expedia</t>
        </r>
        <r>
          <rPr>
            <sz val="11"/>
            <color indexed="81"/>
            <rFont val="Tahoma"/>
            <family val="2"/>
          </rPr>
          <t xml:space="preserve"> email box 
</t>
        </r>
      </text>
    </comment>
    <comment ref="V5" authorId="0">
      <text>
        <r>
          <rPr>
            <b/>
            <sz val="9"/>
            <color indexed="81"/>
            <rFont val="宋体"/>
            <family val="3"/>
            <charset val="134"/>
          </rPr>
          <t>36880290</t>
        </r>
      </text>
    </comment>
    <comment ref="R7" authorId="0">
      <text>
        <r>
          <rPr>
            <b/>
            <sz val="9"/>
            <color indexed="81"/>
            <rFont val="宋体"/>
            <family val="3"/>
            <charset val="134"/>
          </rPr>
          <t>36880212</t>
        </r>
      </text>
    </comment>
    <comment ref="AD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36880230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pact:</t>
        </r>
        <r>
          <rPr>
            <sz val="9"/>
            <color indexed="81"/>
            <rFont val="Tahoma"/>
            <family val="2"/>
          </rPr>
          <t xml:space="preserve">
一般接待VIP使用</t>
        </r>
      </text>
    </comment>
    <comment ref="AD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36880227</t>
        </r>
      </text>
    </comment>
    <comment ref="AB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36880285</t>
        </r>
      </text>
    </comment>
    <comment ref="AA18" authorId="1">
      <text>
        <r>
          <rPr>
            <sz val="11"/>
            <color indexed="81"/>
            <rFont val="Tahoma"/>
            <family val="2"/>
          </rPr>
          <t xml:space="preserve">OP Team
Tel: +86.755.3688.0224
mobile: 18566296704
Email: le.sun1@pactera.com
</t>
        </r>
      </text>
    </comment>
    <comment ref="AB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RING(黄玉环)
OP Team
Tel: +86.755.3688.0219
mobile: 134 1851 3419
Email: ring.huang@pactera.com
</t>
        </r>
      </text>
    </comment>
    <comment ref="AD18" authorId="0">
      <text>
        <r>
          <rPr>
            <sz val="11"/>
            <color indexed="81"/>
            <rFont val="Arial"/>
            <family val="2"/>
          </rPr>
          <t>Expedia Exclusive Room</t>
        </r>
        <r>
          <rPr>
            <b/>
            <sz val="11"/>
            <color indexed="81"/>
            <rFont val="Arial"/>
            <family val="2"/>
          </rPr>
          <t xml:space="preserve">
TEL:36880286</t>
        </r>
        <r>
          <rPr>
            <sz val="11"/>
            <color indexed="81"/>
            <rFont val="Arial"/>
            <family val="2"/>
          </rPr>
          <t xml:space="preserve">
</t>
        </r>
        <r>
          <rPr>
            <b/>
            <sz val="11"/>
            <color indexed="81"/>
            <rFont val="Arial"/>
            <family val="2"/>
          </rPr>
          <t>Capability</t>
        </r>
        <r>
          <rPr>
            <sz val="11"/>
            <color indexed="81"/>
            <rFont val="Arial"/>
            <family val="2"/>
          </rPr>
          <t xml:space="preserve">：3-5 attendees
</t>
        </r>
        <r>
          <rPr>
            <b/>
            <sz val="11"/>
            <color indexed="81"/>
            <rFont val="Arial"/>
            <family val="2"/>
          </rPr>
          <t>Facility</t>
        </r>
        <r>
          <rPr>
            <sz val="11"/>
            <color indexed="81"/>
            <rFont val="Arial"/>
            <family val="2"/>
          </rPr>
          <t xml:space="preserve">: TV Projector
</t>
        </r>
        <r>
          <rPr>
            <b/>
            <sz val="11"/>
            <color indexed="81"/>
            <rFont val="Arial"/>
            <family val="2"/>
          </rPr>
          <t>Apply</t>
        </r>
        <r>
          <rPr>
            <sz val="11"/>
            <color indexed="81"/>
            <rFont val="Arial"/>
            <family val="2"/>
          </rPr>
          <t>: No need</t>
        </r>
      </text>
    </comment>
    <comment ref="B19" authorId="1">
      <text>
        <r>
          <rPr>
            <b/>
            <sz val="11"/>
            <color indexed="81"/>
            <rFont val="Tahoma"/>
            <family val="2"/>
          </rPr>
          <t>pact:</t>
        </r>
        <r>
          <rPr>
            <sz val="11"/>
            <color indexed="81"/>
            <rFont val="Tahoma"/>
            <family val="2"/>
          </rPr>
          <t xml:space="preserve">
前台休息区，沙发，街景和阳光最惬意</t>
        </r>
      </text>
    </comment>
    <comment ref="AA19" authorId="0">
      <text>
        <r>
          <rPr>
            <sz val="12"/>
            <color indexed="81"/>
            <rFont val="Arial"/>
            <family val="2"/>
          </rPr>
          <t>OP Team
36880219
Selina Liu &lt;liu_tingting-sz@pactera.com&gt;</t>
        </r>
      </text>
    </comment>
    <comment ref="AB19" authorId="0">
      <text>
        <r>
          <rPr>
            <sz val="12"/>
            <color indexed="81"/>
            <rFont val="Arial"/>
            <family val="2"/>
          </rPr>
          <t>OP Team
Tel: +86.755.3688.0223
mobile: 15768708825
Email: jialing.zhuo@pactera.com</t>
        </r>
        <r>
          <rPr>
            <b/>
            <sz val="12"/>
            <color indexed="81"/>
            <rFont val="宋体"/>
            <family val="3"/>
            <charset val="134"/>
          </rPr>
          <t xml:space="preserve">
</t>
        </r>
      </text>
    </comment>
    <comment ref="AD20" authorId="0">
      <text>
        <r>
          <rPr>
            <sz val="11"/>
            <color indexed="81"/>
            <rFont val="Arial"/>
            <family val="2"/>
          </rPr>
          <t>Expedia Exclusive Room</t>
        </r>
        <r>
          <rPr>
            <b/>
            <sz val="11"/>
            <color indexed="81"/>
            <rFont val="Arial"/>
            <family val="2"/>
          </rPr>
          <t xml:space="preserve">
TEL:36880286</t>
        </r>
        <r>
          <rPr>
            <sz val="11"/>
            <color indexed="81"/>
            <rFont val="Arial"/>
            <family val="2"/>
          </rPr>
          <t xml:space="preserve">
</t>
        </r>
        <r>
          <rPr>
            <b/>
            <sz val="11"/>
            <color indexed="81"/>
            <rFont val="Arial"/>
            <family val="2"/>
          </rPr>
          <t>Capability</t>
        </r>
        <r>
          <rPr>
            <sz val="11"/>
            <color indexed="81"/>
            <rFont val="Arial"/>
            <family val="2"/>
          </rPr>
          <t xml:space="preserve">：3-5 attendees
</t>
        </r>
        <r>
          <rPr>
            <b/>
            <sz val="11"/>
            <color indexed="81"/>
            <rFont val="Arial"/>
            <family val="2"/>
          </rPr>
          <t>Facility</t>
        </r>
        <r>
          <rPr>
            <sz val="11"/>
            <color indexed="81"/>
            <rFont val="Arial"/>
            <family val="2"/>
          </rPr>
          <t xml:space="preserve">: TV Projector
</t>
        </r>
        <r>
          <rPr>
            <b/>
            <sz val="11"/>
            <color indexed="81"/>
            <rFont val="Arial"/>
            <family val="2"/>
          </rPr>
          <t>Apply</t>
        </r>
        <r>
          <rPr>
            <sz val="11"/>
            <color indexed="81"/>
            <rFont val="Arial"/>
            <family val="2"/>
          </rPr>
          <t>: No need</t>
        </r>
      </text>
    </comment>
    <comment ref="Y22" authorId="0">
      <text>
        <r>
          <rPr>
            <sz val="12"/>
            <color indexed="81"/>
            <rFont val="Arial"/>
            <family val="2"/>
          </rPr>
          <t xml:space="preserve">Expedia Exclusive Room
</t>
        </r>
        <r>
          <rPr>
            <b/>
            <sz val="12"/>
            <color indexed="81"/>
            <rFont val="Arial"/>
            <family val="2"/>
          </rPr>
          <t>TEL</t>
        </r>
        <r>
          <rPr>
            <sz val="12"/>
            <color indexed="81"/>
            <rFont val="Arial"/>
            <family val="2"/>
          </rPr>
          <t>:36880281</t>
        </r>
        <r>
          <rPr>
            <b/>
            <sz val="12"/>
            <color indexed="81"/>
            <rFont val="Arial"/>
            <family val="2"/>
          </rPr>
          <t xml:space="preserve">
Capability：</t>
        </r>
        <r>
          <rPr>
            <sz val="12"/>
            <color indexed="81"/>
            <rFont val="Arial"/>
            <family val="2"/>
          </rPr>
          <t xml:space="preserve">8-10人
</t>
        </r>
        <r>
          <rPr>
            <b/>
            <sz val="12"/>
            <color indexed="81"/>
            <rFont val="Arial"/>
            <family val="2"/>
          </rPr>
          <t>Faciity:</t>
        </r>
        <r>
          <rPr>
            <sz val="12"/>
            <color indexed="81"/>
            <rFont val="Arial"/>
            <family val="2"/>
          </rPr>
          <t xml:space="preserve">TV projector
</t>
        </r>
        <r>
          <rPr>
            <b/>
            <sz val="12"/>
            <color indexed="81"/>
            <rFont val="Arial"/>
            <family val="2"/>
          </rPr>
          <t>Apply：</t>
        </r>
        <r>
          <rPr>
            <sz val="12"/>
            <color indexed="81"/>
            <rFont val="Arial"/>
            <family val="2"/>
          </rPr>
          <t xml:space="preserve">Send invitation to </t>
        </r>
        <r>
          <rPr>
            <b/>
            <sz val="12"/>
            <color indexed="81"/>
            <rFont val="Arial"/>
            <family val="2"/>
          </rPr>
          <t>cfshe502b@expedia.com</t>
        </r>
        <r>
          <rPr>
            <sz val="12"/>
            <color indexed="81"/>
            <rFont val="Arial"/>
            <family val="2"/>
          </rPr>
          <t xml:space="preserve">  by </t>
        </r>
        <r>
          <rPr>
            <b/>
            <sz val="12"/>
            <color indexed="81"/>
            <rFont val="Arial"/>
            <family val="2"/>
          </rPr>
          <t>Expedia</t>
        </r>
        <r>
          <rPr>
            <sz val="12"/>
            <color indexed="81"/>
            <rFont val="Arial"/>
            <family val="2"/>
          </rPr>
          <t xml:space="preserve"> mail box</t>
        </r>
      </text>
    </comment>
    <comment ref="AD22" authorId="0">
      <text>
        <r>
          <rPr>
            <sz val="11"/>
            <color indexed="81"/>
            <rFont val="Arial"/>
            <family val="2"/>
          </rPr>
          <t>Expedia Exclusive Room</t>
        </r>
        <r>
          <rPr>
            <b/>
            <sz val="11"/>
            <color indexed="81"/>
            <rFont val="Arial"/>
            <family val="2"/>
          </rPr>
          <t xml:space="preserve">
TEL:36880286</t>
        </r>
        <r>
          <rPr>
            <sz val="11"/>
            <color indexed="81"/>
            <rFont val="Arial"/>
            <family val="2"/>
          </rPr>
          <t xml:space="preserve">
</t>
        </r>
        <r>
          <rPr>
            <b/>
            <sz val="11"/>
            <color indexed="81"/>
            <rFont val="Arial"/>
            <family val="2"/>
          </rPr>
          <t>Capability</t>
        </r>
        <r>
          <rPr>
            <sz val="11"/>
            <color indexed="81"/>
            <rFont val="Arial"/>
            <family val="2"/>
          </rPr>
          <t xml:space="preserve">：3-5 attendees
</t>
        </r>
        <r>
          <rPr>
            <b/>
            <sz val="11"/>
            <color indexed="81"/>
            <rFont val="Arial"/>
            <family val="2"/>
          </rPr>
          <t>Facility</t>
        </r>
        <r>
          <rPr>
            <sz val="11"/>
            <color indexed="81"/>
            <rFont val="Arial"/>
            <family val="2"/>
          </rPr>
          <t xml:space="preserve">: TV Projector
</t>
        </r>
        <r>
          <rPr>
            <b/>
            <sz val="11"/>
            <color indexed="81"/>
            <rFont val="Arial"/>
            <family val="2"/>
          </rPr>
          <t>Apply</t>
        </r>
        <r>
          <rPr>
            <sz val="11"/>
            <color indexed="81"/>
            <rFont val="Arial"/>
            <family val="2"/>
          </rPr>
          <t>: No need</t>
        </r>
      </text>
    </comment>
    <comment ref="B25" authorId="1">
      <text>
        <r>
          <rPr>
            <sz val="11"/>
            <color indexed="81"/>
            <rFont val="Tahoma"/>
            <family val="2"/>
          </rPr>
          <t>Pulic, Non-exclusive for Expedia
The best meeting room to meet your client or trainning.</t>
        </r>
        <r>
          <rPr>
            <b/>
            <sz val="11"/>
            <color indexed="81"/>
            <rFont val="Tahoma"/>
            <family val="2"/>
          </rPr>
          <t xml:space="preserve">
TEL: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Capacity</t>
        </r>
        <r>
          <rPr>
            <sz val="11"/>
            <color indexed="81"/>
            <rFont val="Tahoma"/>
            <family val="2"/>
          </rPr>
          <t xml:space="preserve">：20-40 attendees
</t>
        </r>
        <r>
          <rPr>
            <b/>
            <sz val="11"/>
            <color indexed="81"/>
            <rFont val="Tahoma"/>
            <family val="2"/>
          </rPr>
          <t>Facility</t>
        </r>
        <r>
          <rPr>
            <sz val="11"/>
            <color indexed="81"/>
            <rFont val="Tahoma"/>
            <family val="2"/>
          </rPr>
          <t xml:space="preserve">:TV/Projector/Video conference
</t>
        </r>
        <r>
          <rPr>
            <b/>
            <sz val="11"/>
            <color indexed="81"/>
            <rFont val="Tahoma"/>
            <family val="2"/>
          </rPr>
          <t>Apply</t>
        </r>
        <r>
          <rPr>
            <sz val="11"/>
            <color indexed="81"/>
            <rFont val="Tahoma"/>
            <family val="2"/>
          </rPr>
          <t xml:space="preserve">：Send invitation to </t>
        </r>
        <r>
          <rPr>
            <b/>
            <sz val="11"/>
            <color indexed="81"/>
            <rFont val="Tahoma"/>
            <family val="2"/>
          </rPr>
          <t xml:space="preserve">SZ-WX-Beijing@pactera.com </t>
        </r>
        <r>
          <rPr>
            <sz val="11"/>
            <color indexed="81"/>
            <rFont val="Tahoma"/>
            <family val="2"/>
          </rPr>
          <t>by</t>
        </r>
        <r>
          <rPr>
            <b/>
            <sz val="11"/>
            <color indexed="81"/>
            <rFont val="Tahoma"/>
            <family val="2"/>
          </rPr>
          <t xml:space="preserve"> Pactera </t>
        </r>
        <r>
          <rPr>
            <sz val="11"/>
            <color indexed="81"/>
            <rFont val="Tahoma"/>
            <family val="2"/>
          </rPr>
          <t>email BOX</t>
        </r>
      </text>
    </comment>
    <comment ref="J29" authorId="1">
      <text>
        <r>
          <rPr>
            <b/>
            <sz val="11"/>
            <color indexed="81"/>
            <rFont val="Tahoma"/>
            <family val="2"/>
          </rPr>
          <t>pact:</t>
        </r>
        <r>
          <rPr>
            <sz val="11"/>
            <color indexed="81"/>
            <rFont val="Tahoma"/>
            <family val="2"/>
          </rPr>
          <t xml:space="preserve">
可以用U盘传输，或者运行\\172.18.10.10\Expedia，找到“8#5F公共打印机安装手册”文件夹，按照教程安装打印机。如按照有问题，可联系IT安装驱动。 IT联系：
Jianhao Dai（戴建浩） 
Mobile: +86.188.9975.3780
Email: jianhao.dai@pactera.com
需要带上工卡哦，刷卡才能打印，一般入职就匹配打印权限。如发现没有权限，可联系OP Sunle 
Tel: +86.755.3688.0224
mobile: 18566296704
Email: le.sun1@pactera.com
You need to swipe entrance card to print, if you meet any problem, please contact IT or Sunle for help.</t>
        </r>
      </text>
    </comment>
    <comment ref="H32" authorId="1">
      <text>
        <r>
          <rPr>
            <sz val="12"/>
            <color indexed="81"/>
            <rFont val="Arial"/>
            <family val="2"/>
          </rPr>
          <t>If you have emergency from secure team, you can contact
程顺尧
电话: 0755-86152438
手机：13428698746
E-mail： chengshunyao@huakepm.com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R43" authorId="1">
      <text>
        <r>
          <rPr>
            <sz val="11"/>
            <color indexed="81"/>
            <rFont val="Tahoma"/>
            <family val="2"/>
          </rPr>
          <t xml:space="preserve">Pulic, Non-exclusive for Expedia
</t>
        </r>
        <r>
          <rPr>
            <b/>
            <sz val="11"/>
            <color indexed="81"/>
            <rFont val="Tahoma"/>
            <family val="2"/>
          </rPr>
          <t>TEL: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Capacity</t>
        </r>
        <r>
          <rPr>
            <sz val="11"/>
            <color indexed="81"/>
            <rFont val="Tahoma"/>
            <family val="2"/>
          </rPr>
          <t xml:space="preserve">：15-25 attendees
</t>
        </r>
        <r>
          <rPr>
            <b/>
            <sz val="11"/>
            <color indexed="81"/>
            <rFont val="Tahoma"/>
            <family val="2"/>
          </rPr>
          <t>Facility:</t>
        </r>
        <r>
          <rPr>
            <sz val="11"/>
            <color indexed="81"/>
            <rFont val="Tahoma"/>
            <family val="2"/>
          </rPr>
          <t xml:space="preserve">Projector
</t>
        </r>
        <r>
          <rPr>
            <b/>
            <sz val="11"/>
            <color indexed="81"/>
            <rFont val="Tahoma"/>
            <family val="2"/>
          </rPr>
          <t>Apply：</t>
        </r>
        <r>
          <rPr>
            <sz val="11"/>
            <color indexed="81"/>
            <rFont val="Tahoma"/>
            <family val="2"/>
          </rPr>
          <t xml:space="preserve">Send invitation to </t>
        </r>
        <r>
          <rPr>
            <b/>
            <sz val="11"/>
            <color indexed="81"/>
            <rFont val="Tahoma"/>
            <family val="2"/>
          </rPr>
          <t xml:space="preserve">SZ-WX-Nanjing@pactera.com </t>
        </r>
        <r>
          <rPr>
            <sz val="11"/>
            <color indexed="81"/>
            <rFont val="Tahoma"/>
            <family val="2"/>
          </rPr>
          <t xml:space="preserve">by </t>
        </r>
        <r>
          <rPr>
            <b/>
            <sz val="11"/>
            <color indexed="81"/>
            <rFont val="Tahoma"/>
            <family val="2"/>
          </rPr>
          <t>Pactera</t>
        </r>
        <r>
          <rPr>
            <sz val="11"/>
            <color indexed="81"/>
            <rFont val="Tahoma"/>
            <family val="2"/>
          </rPr>
          <t xml:space="preserve"> email BOX</t>
        </r>
      </text>
    </comment>
    <comment ref="R48" authorId="1">
      <text>
        <r>
          <rPr>
            <sz val="12"/>
            <color indexed="81"/>
            <rFont val="Tahoma"/>
            <family val="2"/>
          </rPr>
          <t xml:space="preserve">Pulic, Non-exclusive for Expedia
</t>
        </r>
        <r>
          <rPr>
            <b/>
            <sz val="12"/>
            <color indexed="81"/>
            <rFont val="Tahoma"/>
            <family val="2"/>
          </rPr>
          <t xml:space="preserve">
TEL: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Capacity：</t>
        </r>
        <r>
          <rPr>
            <sz val="12"/>
            <color indexed="81"/>
            <rFont val="Tahoma"/>
            <family val="2"/>
          </rPr>
          <t xml:space="preserve">5-10 attendees
</t>
        </r>
        <r>
          <rPr>
            <b/>
            <sz val="12"/>
            <color indexed="81"/>
            <rFont val="Tahoma"/>
            <family val="2"/>
          </rPr>
          <t>Facility:P</t>
        </r>
        <r>
          <rPr>
            <sz val="12"/>
            <color indexed="81"/>
            <rFont val="Tahoma"/>
            <family val="2"/>
          </rPr>
          <t xml:space="preserve">rojector
</t>
        </r>
        <r>
          <rPr>
            <b/>
            <sz val="12"/>
            <color indexed="81"/>
            <rFont val="Tahoma"/>
            <family val="2"/>
          </rPr>
          <t>Apply：</t>
        </r>
        <r>
          <rPr>
            <sz val="12"/>
            <color indexed="81"/>
            <rFont val="Tahoma"/>
            <family val="2"/>
          </rPr>
          <t xml:space="preserve">Send invitation to </t>
        </r>
        <r>
          <rPr>
            <b/>
            <sz val="12"/>
            <color indexed="81"/>
            <rFont val="Tahoma"/>
            <family val="2"/>
          </rPr>
          <t xml:space="preserve">SZ-WX-shanghai@pactera.com </t>
        </r>
        <r>
          <rPr>
            <sz val="12"/>
            <color indexed="81"/>
            <rFont val="Tahoma"/>
            <family val="2"/>
          </rPr>
          <t xml:space="preserve">by </t>
        </r>
        <r>
          <rPr>
            <b/>
            <sz val="12"/>
            <color indexed="81"/>
            <rFont val="Tahoma"/>
            <family val="2"/>
          </rPr>
          <t xml:space="preserve">Pactera </t>
        </r>
        <r>
          <rPr>
            <sz val="12"/>
            <color indexed="81"/>
            <rFont val="Tahoma"/>
            <family val="2"/>
          </rPr>
          <t>email BOX</t>
        </r>
      </text>
    </comment>
    <comment ref="T48" authorId="1">
      <text>
        <r>
          <rPr>
            <sz val="12"/>
            <color indexed="81"/>
            <rFont val="Tahoma"/>
            <family val="2"/>
          </rPr>
          <t xml:space="preserve">Pulic, Non-exclusive for Expedia
</t>
        </r>
        <r>
          <rPr>
            <b/>
            <sz val="12"/>
            <color indexed="81"/>
            <rFont val="Tahoma"/>
            <family val="2"/>
          </rPr>
          <t xml:space="preserve">
TEL: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Capacity</t>
        </r>
        <r>
          <rPr>
            <sz val="12"/>
            <color indexed="81"/>
            <rFont val="Tahoma"/>
            <family val="2"/>
          </rPr>
          <t xml:space="preserve">：5-10 attendees
</t>
        </r>
        <r>
          <rPr>
            <b/>
            <sz val="12"/>
            <color indexed="81"/>
            <rFont val="Tahoma"/>
            <family val="2"/>
          </rPr>
          <t>Facility</t>
        </r>
        <r>
          <rPr>
            <sz val="12"/>
            <color indexed="81"/>
            <rFont val="Tahoma"/>
            <family val="2"/>
          </rPr>
          <t xml:space="preserve">:Projector
</t>
        </r>
        <r>
          <rPr>
            <b/>
            <sz val="12"/>
            <color indexed="81"/>
            <rFont val="Tahoma"/>
            <family val="2"/>
          </rPr>
          <t>Apply</t>
        </r>
        <r>
          <rPr>
            <sz val="12"/>
            <color indexed="81"/>
            <rFont val="Tahoma"/>
            <family val="2"/>
          </rPr>
          <t xml:space="preserve">：Send invitation to </t>
        </r>
        <r>
          <rPr>
            <b/>
            <sz val="12"/>
            <color indexed="81"/>
            <rFont val="Tahoma"/>
            <family val="2"/>
          </rPr>
          <t>SZ-WX-hangzhou@pactera.com</t>
        </r>
        <r>
          <rPr>
            <sz val="12"/>
            <color indexed="81"/>
            <rFont val="Tahoma"/>
            <family val="2"/>
          </rPr>
          <t xml:space="preserve"> by </t>
        </r>
        <r>
          <rPr>
            <b/>
            <sz val="12"/>
            <color indexed="81"/>
            <rFont val="Tahoma"/>
            <family val="2"/>
          </rPr>
          <t>Pactera</t>
        </r>
        <r>
          <rPr>
            <sz val="12"/>
            <color indexed="81"/>
            <rFont val="Tahoma"/>
            <family val="2"/>
          </rPr>
          <t xml:space="preserve"> email BOX</t>
        </r>
      </text>
    </comment>
    <comment ref="AD50" authorId="1">
      <text>
        <r>
          <rPr>
            <b/>
            <sz val="14"/>
            <color indexed="81"/>
            <rFont val="Tahoma"/>
            <family val="2"/>
          </rPr>
          <t>pact:</t>
        </r>
        <r>
          <rPr>
            <sz val="14"/>
            <color indexed="81"/>
            <rFont val="Tahoma"/>
            <family val="2"/>
          </rPr>
          <t xml:space="preserve">
Lizzy.zeng@pactera.com</t>
        </r>
      </text>
    </comment>
    <comment ref="Z54" authorId="1">
      <text>
        <r>
          <rPr>
            <sz val="11"/>
            <color indexed="81"/>
            <rFont val="Tahoma"/>
            <family val="2"/>
          </rPr>
          <t xml:space="preserve">Mobile: +86.188.9975.3780
Email: jianhao.dai@pactera.com
</t>
        </r>
      </text>
    </comment>
    <comment ref="O56" authorId="1">
      <text>
        <r>
          <rPr>
            <sz val="11"/>
            <color indexed="81"/>
            <rFont val="Tahoma"/>
            <family val="2"/>
          </rPr>
          <t>pact:
Rebekah Lin
Desk: +86.0755.86152531
Mobile: +86.15502035016
QQ:2114181569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pact</author>
  </authors>
  <commentList>
    <comment ref="C159" authorId="0">
      <text>
        <r>
          <rPr>
            <b/>
            <sz val="9"/>
            <color indexed="81"/>
            <rFont val="Tahoma"/>
            <family val="2"/>
          </rPr>
          <t>pact:</t>
        </r>
        <r>
          <rPr>
            <sz val="9"/>
            <color indexed="81"/>
            <rFont val="Tahoma"/>
            <family val="2"/>
          </rPr>
          <t xml:space="preserve">
费用计算在Expedia ODC总体下
</t>
        </r>
      </text>
    </comment>
    <comment ref="C160" authorId="0">
      <text>
        <r>
          <rPr>
            <b/>
            <sz val="9"/>
            <color indexed="81"/>
            <rFont val="Tahoma"/>
            <family val="2"/>
          </rPr>
          <t>pact:</t>
        </r>
        <r>
          <rPr>
            <sz val="9"/>
            <color indexed="81"/>
            <rFont val="Tahoma"/>
            <family val="2"/>
          </rPr>
          <t xml:space="preserve">
费用计算在Expedia ODC总体下
</t>
        </r>
      </text>
    </comment>
    <comment ref="C161" authorId="0">
      <text>
        <r>
          <rPr>
            <b/>
            <sz val="9"/>
            <color indexed="81"/>
            <rFont val="Tahoma"/>
            <family val="2"/>
          </rPr>
          <t>pact:</t>
        </r>
        <r>
          <rPr>
            <sz val="9"/>
            <color indexed="81"/>
            <rFont val="Tahoma"/>
            <family val="2"/>
          </rPr>
          <t xml:space="preserve">
费用计算在Expedia ODC总体下
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pact:</t>
        </r>
        <r>
          <rPr>
            <sz val="9"/>
            <color indexed="81"/>
            <rFont val="Tahoma"/>
            <family val="2"/>
          </rPr>
          <t xml:space="preserve">
费用计算在Expedia ODC总体下
</t>
        </r>
      </text>
    </comment>
    <comment ref="C163" authorId="0">
      <text>
        <r>
          <rPr>
            <b/>
            <sz val="9"/>
            <color indexed="81"/>
            <rFont val="Tahoma"/>
            <family val="2"/>
          </rPr>
          <t>pact:</t>
        </r>
        <r>
          <rPr>
            <sz val="9"/>
            <color indexed="81"/>
            <rFont val="Tahoma"/>
            <family val="2"/>
          </rPr>
          <t xml:space="preserve">
费用计算在Expedia ODC总体下
</t>
        </r>
      </text>
    </comment>
  </commentList>
</comments>
</file>

<file path=xl/comments3.xml><?xml version="1.0" encoding="utf-8"?>
<comments xmlns="http://schemas.openxmlformats.org/spreadsheetml/2006/main">
  <authors>
    <author>pact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pact:</t>
        </r>
        <r>
          <rPr>
            <sz val="9"/>
            <color indexed="81"/>
            <rFont val="Tahoma"/>
            <family val="2"/>
          </rPr>
          <t xml:space="preserve">
办公间，收2个座位费，无公式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pact:</t>
        </r>
        <r>
          <rPr>
            <sz val="9"/>
            <color indexed="81"/>
            <rFont val="Tahoma"/>
            <family val="2"/>
          </rPr>
          <t xml:space="preserve">
包含Liu Ning</t>
        </r>
      </text>
    </comment>
  </commentList>
</comments>
</file>

<file path=xl/comments4.xml><?xml version="1.0" encoding="utf-8"?>
<comments xmlns="http://schemas.openxmlformats.org/spreadsheetml/2006/main">
  <authors>
    <author>pact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pact:</t>
        </r>
        <r>
          <rPr>
            <sz val="9"/>
            <color indexed="81"/>
            <rFont val="Tahoma"/>
            <family val="2"/>
          </rPr>
          <t xml:space="preserve">
长沙实际坐6人，只收取5个工位费，故手工将1改为0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pact:</t>
        </r>
        <r>
          <rPr>
            <sz val="9"/>
            <color indexed="81"/>
            <rFont val="Tahoma"/>
            <family val="2"/>
          </rPr>
          <t xml:space="preserve">
长沙实际坐6人，只收取5个工位费，故手工将1改为0</t>
        </r>
      </text>
    </comment>
  </commentList>
</comments>
</file>

<file path=xl/sharedStrings.xml><?xml version="1.0" encoding="utf-8"?>
<sst xmlns="http://schemas.openxmlformats.org/spreadsheetml/2006/main" count="1493" uniqueCount="666">
  <si>
    <t>空</t>
    <phoneticPr fontId="6" type="noConversion"/>
  </si>
  <si>
    <t>空</t>
    <phoneticPr fontId="6" type="noConversion"/>
  </si>
  <si>
    <t>空</t>
    <phoneticPr fontId="6" type="noConversion"/>
  </si>
  <si>
    <t>空</t>
    <phoneticPr fontId="6" type="noConversion"/>
  </si>
  <si>
    <t>空</t>
    <phoneticPr fontId="6" type="noConversion"/>
  </si>
  <si>
    <t>505D</t>
    <phoneticPr fontId="4" type="noConversion"/>
  </si>
  <si>
    <t>505C</t>
    <phoneticPr fontId="4" type="noConversion"/>
  </si>
  <si>
    <t>505B</t>
    <phoneticPr fontId="4" type="noConversion"/>
  </si>
  <si>
    <t>505A</t>
    <phoneticPr fontId="4" type="noConversion"/>
  </si>
  <si>
    <t>503B</t>
  </si>
  <si>
    <t xml:space="preserve">504B
</t>
    <phoneticPr fontId="6" type="noConversion"/>
  </si>
  <si>
    <t xml:space="preserve">504C
</t>
    <phoneticPr fontId="6" type="noConversion"/>
  </si>
  <si>
    <t xml:space="preserve">504F
</t>
    <phoneticPr fontId="6" type="noConversion"/>
  </si>
  <si>
    <t xml:space="preserve">
504A</t>
  </si>
  <si>
    <t>507D</t>
  </si>
  <si>
    <t>502G 
Bennie Wu</t>
  </si>
  <si>
    <t>502F
Spring Wu</t>
  </si>
  <si>
    <t xml:space="preserve">504E
</t>
  </si>
  <si>
    <t>502E
MeetingRoom</t>
  </si>
  <si>
    <t>502D
MeetingRoom</t>
  </si>
  <si>
    <t>507C
Recruiting Team(PTA)</t>
  </si>
  <si>
    <t>Lily Zou</t>
  </si>
  <si>
    <t>Yi Liao</t>
  </si>
  <si>
    <t>Sean Chen</t>
  </si>
  <si>
    <t>503C</t>
  </si>
  <si>
    <t>Office Type</t>
  </si>
  <si>
    <t>Region</t>
  </si>
  <si>
    <t>Building(Office)</t>
  </si>
  <si>
    <t>Charged CCC Team</t>
  </si>
  <si>
    <t>CCC</t>
  </si>
  <si>
    <t>Actual Allocated WS</t>
  </si>
  <si>
    <t>Actual Used WS</t>
  </si>
  <si>
    <t>深圳</t>
    <phoneticPr fontId="6" type="noConversion"/>
  </si>
  <si>
    <r>
      <t>SZ-</t>
    </r>
    <r>
      <rPr>
        <sz val="8"/>
        <rFont val="宋体"/>
        <family val="3"/>
        <charset val="134"/>
      </rPr>
      <t>威新</t>
    </r>
    <r>
      <rPr>
        <sz val="8"/>
        <color rgb="FF1F497D"/>
        <rFont val="Calibri"/>
        <family val="2"/>
      </rPr>
      <t>8</t>
    </r>
    <r>
      <rPr>
        <sz val="8"/>
        <rFont val="Calibri"/>
        <family val="2"/>
      </rPr>
      <t>#</t>
    </r>
  </si>
  <si>
    <t>BG1A_DPEI_Expedia_CN1</t>
  </si>
  <si>
    <t>BG1A_DPEI_Expedia_CN2</t>
    <phoneticPr fontId="6" type="noConversion"/>
  </si>
  <si>
    <t>BG1A_DPEI_Expedia(OP)</t>
    <phoneticPr fontId="22" type="noConversion"/>
  </si>
  <si>
    <t>BG1A_DPEI_MISC_DirectCash</t>
  </si>
  <si>
    <t>BG1A_DPEI_MISC_CamStar</t>
  </si>
  <si>
    <t>总计</t>
    <phoneticPr fontId="6" type="noConversion"/>
  </si>
  <si>
    <t>长沙</t>
    <phoneticPr fontId="6" type="noConversion"/>
  </si>
  <si>
    <t>BG1_DEV_Expedia_ODC</t>
  </si>
  <si>
    <t>北京</t>
    <phoneticPr fontId="6" type="noConversion"/>
  </si>
  <si>
    <t>北京文思海辉新大厦</t>
    <phoneticPr fontId="6" type="noConversion"/>
  </si>
  <si>
    <t>Work Area</t>
  </si>
  <si>
    <t>Project</t>
  </si>
  <si>
    <t xml:space="preserve">Total Seat  Applied </t>
  </si>
  <si>
    <t>Seat Occupied</t>
    <phoneticPr fontId="6" type="noConversion"/>
  </si>
  <si>
    <t>Expedia</t>
  </si>
  <si>
    <t>北京</t>
    <phoneticPr fontId="6" type="noConversion"/>
  </si>
  <si>
    <t>BG1A_DPEI_Expedia_CN2</t>
  </si>
  <si>
    <t>BG1A_DPEI_Expedia(ODC)</t>
  </si>
  <si>
    <t>OP</t>
  </si>
  <si>
    <t>DirectCash</t>
  </si>
  <si>
    <t>Camstar</t>
  </si>
  <si>
    <t>员工编号</t>
    <phoneticPr fontId="7" type="noConversion"/>
  </si>
  <si>
    <t>名字</t>
    <phoneticPr fontId="6" type="noConversion"/>
  </si>
  <si>
    <r>
      <rPr>
        <sz val="9"/>
        <color indexed="9"/>
        <rFont val="宋体"/>
        <family val="3"/>
        <charset val="134"/>
      </rPr>
      <t>部门</t>
    </r>
    <r>
      <rPr>
        <sz val="9"/>
        <color indexed="9"/>
        <rFont val="Arial"/>
        <family val="2"/>
      </rPr>
      <t>/</t>
    </r>
    <r>
      <rPr>
        <sz val="9"/>
        <color indexed="9"/>
        <rFont val="宋体"/>
        <family val="3"/>
        <charset val="134"/>
      </rPr>
      <t>项目组</t>
    </r>
  </si>
  <si>
    <t>PID</t>
  </si>
  <si>
    <t>Main Skill</t>
  </si>
  <si>
    <t>座位</t>
    <phoneticPr fontId="22" type="noConversion"/>
  </si>
  <si>
    <t>部门</t>
    <phoneticPr fontId="22" type="noConversion"/>
  </si>
  <si>
    <t>GRO</t>
  </si>
  <si>
    <t>Performance Testing</t>
  </si>
  <si>
    <t>BG1A_DPEI_Expedia</t>
  </si>
  <si>
    <t>Hotels.com</t>
  </si>
  <si>
    <t>EWE Platform Team</t>
  </si>
  <si>
    <t>LPAS and LIS DB Dev</t>
  </si>
  <si>
    <t>BG1A_DPEI_Expedia_CN1</t>
    <phoneticPr fontId="22" type="noConversion"/>
  </si>
  <si>
    <t>FESI</t>
  </si>
  <si>
    <t>EPC Content</t>
  </si>
  <si>
    <t>BG1A_DPEI_Expedia_CN2</t>
    <phoneticPr fontId="22" type="noConversion"/>
  </si>
  <si>
    <t>LIS V2</t>
  </si>
  <si>
    <t>EPC Review</t>
  </si>
  <si>
    <t>Package and UDP</t>
  </si>
  <si>
    <t>LIS MIPS</t>
  </si>
  <si>
    <t>P0079512</t>
  </si>
  <si>
    <t>Quality Engineering</t>
  </si>
  <si>
    <t>SZVCEXPED17P002</t>
  </si>
  <si>
    <t>5601010100</t>
  </si>
  <si>
    <t>Test,Ruby,Scala</t>
  </si>
  <si>
    <t>BG1A_DPEI_Expedia_CN1</t>
    <phoneticPr fontId="6" type="noConversion"/>
  </si>
  <si>
    <t>P0115629</t>
  </si>
  <si>
    <t>SZVCEXPED18P003</t>
  </si>
  <si>
    <t>/</t>
  </si>
  <si>
    <t>Front-End</t>
  </si>
  <si>
    <t>EWS/Dev&amp;Testing_Autobots</t>
  </si>
  <si>
    <t>503C</t>
    <phoneticPr fontId="22" type="noConversion"/>
  </si>
  <si>
    <t>EWS/Dev&amp;Testing_DreamWeaver</t>
  </si>
  <si>
    <t>EWS/Dev&amp;Testing_EasternPirates</t>
  </si>
  <si>
    <t>EWS/Dev&amp;Testing_BizOps</t>
  </si>
  <si>
    <t>LPS</t>
  </si>
  <si>
    <t>P0096470</t>
  </si>
  <si>
    <t>Java</t>
  </si>
  <si>
    <t>北京</t>
  </si>
  <si>
    <t>EPC Bulk Tool</t>
  </si>
  <si>
    <t>P0051953</t>
  </si>
  <si>
    <t>T2 - ST2 Testing</t>
  </si>
  <si>
    <t>长沙</t>
  </si>
  <si>
    <t>BG1A_DPEI_Expedia(OP)</t>
  </si>
  <si>
    <t>P0074807</t>
  </si>
  <si>
    <t>P0004011</t>
  </si>
  <si>
    <t>P0065853</t>
  </si>
  <si>
    <t>P0087729</t>
  </si>
  <si>
    <t>LIS BNOS</t>
  </si>
  <si>
    <t>Everest Deprecation(Fix price project)</t>
  </si>
  <si>
    <t>PE</t>
  </si>
  <si>
    <t>502F</t>
  </si>
  <si>
    <t>P9018757</t>
  </si>
  <si>
    <t>P0105480</t>
  </si>
  <si>
    <t>P0082532</t>
  </si>
  <si>
    <t>P0066528</t>
  </si>
  <si>
    <t>P0061651</t>
  </si>
  <si>
    <t>P0044427</t>
  </si>
  <si>
    <t>P0039591</t>
  </si>
  <si>
    <t>P9021555</t>
  </si>
  <si>
    <t>P0070098</t>
  </si>
  <si>
    <t>P0023830</t>
  </si>
  <si>
    <t>Junneng Zhang(章俊能)</t>
    <phoneticPr fontId="6" type="noConversion"/>
  </si>
  <si>
    <t>BG1A_DPEI_MISC_CamStar</t>
    <phoneticPr fontId="6" type="noConversion"/>
  </si>
  <si>
    <t>VCCNSPLFM18P001</t>
  </si>
  <si>
    <t>P0004695</t>
  </si>
  <si>
    <t>P0004705</t>
  </si>
  <si>
    <t>P0044247</t>
  </si>
  <si>
    <t>SZVCDIREC17P001</t>
  </si>
  <si>
    <t>504G</t>
  </si>
  <si>
    <t>FTE</t>
  </si>
  <si>
    <t>王宏亮</t>
  </si>
  <si>
    <t>胡文双</t>
  </si>
  <si>
    <t>吴征</t>
  </si>
  <si>
    <t>冉令锋</t>
  </si>
  <si>
    <t>林新帅</t>
  </si>
  <si>
    <t>502G</t>
  </si>
  <si>
    <t>大连</t>
  </si>
  <si>
    <t>Utilization Rate</t>
  </si>
  <si>
    <t>Availability</t>
  </si>
  <si>
    <t>备注：长沙实际坐6人，只收取5个工位费</t>
  </si>
  <si>
    <t xml:space="preserve"> </t>
  </si>
  <si>
    <t>Total</t>
  </si>
  <si>
    <t>XX</t>
  </si>
  <si>
    <t>P0042922</t>
  </si>
  <si>
    <t>P0022707</t>
  </si>
  <si>
    <t>P0066657</t>
  </si>
  <si>
    <t>P0004682</t>
  </si>
  <si>
    <t>P0066579</t>
  </si>
  <si>
    <t>P0002744</t>
  </si>
  <si>
    <t>P0004127</t>
  </si>
  <si>
    <t>P0006406</t>
  </si>
  <si>
    <t>P0048195</t>
  </si>
  <si>
    <t>P0087636</t>
  </si>
  <si>
    <t>P0086427</t>
  </si>
  <si>
    <t>P9008808</t>
  </si>
  <si>
    <t>P0021516</t>
  </si>
  <si>
    <t>P0080912</t>
  </si>
  <si>
    <t>P0025445</t>
  </si>
  <si>
    <t>P0100702</t>
  </si>
  <si>
    <t>P0009273</t>
  </si>
  <si>
    <t>P0044198</t>
  </si>
  <si>
    <t>P0040897</t>
  </si>
  <si>
    <t>P0082860</t>
  </si>
  <si>
    <t>P0089334</t>
  </si>
  <si>
    <t>P0007446</t>
  </si>
  <si>
    <t>P0100733</t>
  </si>
  <si>
    <t>P0002702</t>
  </si>
  <si>
    <t>P0002710</t>
  </si>
  <si>
    <t>P0081161</t>
  </si>
  <si>
    <t>P0084435</t>
  </si>
  <si>
    <t>P0009318</t>
  </si>
  <si>
    <t>P0080301</t>
  </si>
  <si>
    <t>P0002677</t>
  </si>
  <si>
    <t>P0023184</t>
  </si>
  <si>
    <t>P0005819</t>
  </si>
  <si>
    <t>P0002751</t>
  </si>
  <si>
    <t>P0002698</t>
  </si>
  <si>
    <t>P0006041</t>
  </si>
  <si>
    <t>P0002750</t>
  </si>
  <si>
    <t>P0012025</t>
  </si>
  <si>
    <t>P0095941</t>
  </si>
  <si>
    <t>P0080663</t>
  </si>
  <si>
    <t>P0002724</t>
  </si>
  <si>
    <t>P0058486</t>
  </si>
  <si>
    <t>P0061799</t>
  </si>
  <si>
    <t>P0101076</t>
  </si>
  <si>
    <t>P0064974</t>
  </si>
  <si>
    <t>P0066177</t>
  </si>
  <si>
    <t>P0051081</t>
  </si>
  <si>
    <t>P0051089</t>
  </si>
  <si>
    <t>P0002652</t>
  </si>
  <si>
    <t>P0002715</t>
  </si>
  <si>
    <t>P0027380</t>
  </si>
  <si>
    <t>P0025015</t>
  </si>
  <si>
    <t>P9011884</t>
  </si>
  <si>
    <t>P0037434</t>
  </si>
  <si>
    <t>P0032517</t>
  </si>
  <si>
    <t>P0064826</t>
  </si>
  <si>
    <t>P0020631</t>
  </si>
  <si>
    <t>P0030283</t>
  </si>
  <si>
    <t>P0007221</t>
  </si>
  <si>
    <t>P0002753</t>
  </si>
  <si>
    <t>P0008283</t>
  </si>
  <si>
    <t>P0008914</t>
  </si>
  <si>
    <t>P0005797</t>
  </si>
  <si>
    <t>P0079548</t>
  </si>
  <si>
    <t>P0076702</t>
  </si>
  <si>
    <t>P0067674</t>
  </si>
  <si>
    <t>P0000224</t>
  </si>
  <si>
    <t>P0109904</t>
  </si>
  <si>
    <t>P0040318</t>
  </si>
  <si>
    <t>P0097765</t>
  </si>
  <si>
    <t>P0110078</t>
  </si>
  <si>
    <t>P0067974</t>
  </si>
  <si>
    <t>P0101470</t>
  </si>
  <si>
    <t>P0006829</t>
  </si>
  <si>
    <t>P0100747</t>
  </si>
  <si>
    <t>P0064946</t>
  </si>
  <si>
    <t>P0105830</t>
  </si>
  <si>
    <t>P0065594</t>
  </si>
  <si>
    <t>P0106467</t>
  </si>
  <si>
    <t>P0106442</t>
  </si>
  <si>
    <t>P0099329</t>
  </si>
  <si>
    <t>P0085513</t>
  </si>
  <si>
    <t>P0080300</t>
  </si>
  <si>
    <t>P0110754</t>
  </si>
  <si>
    <t>P0059809</t>
  </si>
  <si>
    <t>P0086181</t>
  </si>
  <si>
    <t>P0052196</t>
  </si>
  <si>
    <t>P0065692</t>
  </si>
  <si>
    <t>P0002728</t>
  </si>
  <si>
    <t>P0025042</t>
  </si>
  <si>
    <t>P0050524</t>
  </si>
  <si>
    <t>P0089296</t>
  </si>
  <si>
    <t>P0084772</t>
  </si>
  <si>
    <t>P0083222</t>
  </si>
  <si>
    <t>P0111258</t>
  </si>
  <si>
    <t>P0066526</t>
  </si>
  <si>
    <t>P0086113</t>
  </si>
  <si>
    <t>P0045585</t>
  </si>
  <si>
    <t>P0009505</t>
  </si>
  <si>
    <t>P0014081</t>
  </si>
  <si>
    <t>P0107532</t>
  </si>
  <si>
    <t>P0110145</t>
  </si>
  <si>
    <t>P0094643</t>
  </si>
  <si>
    <t>P0102559</t>
  </si>
  <si>
    <t>P0047488</t>
  </si>
  <si>
    <t>P0006161</t>
  </si>
  <si>
    <t>P0064562</t>
  </si>
  <si>
    <t>P0075782</t>
  </si>
  <si>
    <t>P0065724</t>
  </si>
  <si>
    <t>P0100640</t>
  </si>
  <si>
    <t>P0066577</t>
  </si>
  <si>
    <t>P0077550</t>
  </si>
  <si>
    <t>P0094851</t>
  </si>
  <si>
    <t>P0091994</t>
  </si>
  <si>
    <t>P0080032</t>
  </si>
  <si>
    <t>P0109265</t>
  </si>
  <si>
    <t>P0110297</t>
  </si>
  <si>
    <t>P0011991</t>
  </si>
  <si>
    <t>P0065992</t>
  </si>
  <si>
    <t>P0105399</t>
  </si>
  <si>
    <t>P0030287</t>
  </si>
  <si>
    <t>P0003605</t>
  </si>
  <si>
    <t>P0066764</t>
  </si>
  <si>
    <t>P0009503</t>
  </si>
  <si>
    <t>P0113818</t>
  </si>
  <si>
    <t>P0102987</t>
  </si>
  <si>
    <t>Test</t>
  </si>
  <si>
    <t>Test，SQL</t>
  </si>
  <si>
    <t>Test,SQL</t>
  </si>
  <si>
    <t>DB,SQL</t>
  </si>
  <si>
    <t>Java,UI,DB,PHP,J2EE</t>
  </si>
  <si>
    <t>TBA</t>
  </si>
  <si>
    <t>Test,.Net,DB,SQL,C#</t>
  </si>
  <si>
    <t>Test,SQL，C#</t>
  </si>
  <si>
    <t>Java,Test,DB,SQL,J2EE</t>
  </si>
  <si>
    <t>Shell,Python</t>
  </si>
  <si>
    <t>Python</t>
  </si>
  <si>
    <t>Powershell, Python</t>
  </si>
  <si>
    <t>Java/UI</t>
  </si>
  <si>
    <t>Test,C#</t>
  </si>
  <si>
    <t>Automatin test</t>
  </si>
  <si>
    <t>SZVCEXPED18P002</t>
  </si>
  <si>
    <t>Test,Java,SQL</t>
  </si>
  <si>
    <t>Test,Java，Junit</t>
  </si>
  <si>
    <t>.Net, DB,BI,SQL,C#</t>
  </si>
  <si>
    <t>Test,Ruby+Cucumber</t>
  </si>
  <si>
    <t>Test,Ruby+Cucumber，Java</t>
  </si>
  <si>
    <t>Test,Ruby+Cucumber，Java，C++</t>
  </si>
  <si>
    <t>Loadrunner,Java</t>
  </si>
  <si>
    <t>Loadrunner</t>
  </si>
  <si>
    <t xml:space="preserve">Java </t>
  </si>
  <si>
    <t>Test,Ruby,SQL</t>
  </si>
  <si>
    <t>Java, ruby</t>
  </si>
  <si>
    <t>Test,Ruby</t>
  </si>
  <si>
    <t>Test,Ruby,Scala, DB,SQL,C#</t>
  </si>
  <si>
    <t>Test,Ruby,Scala,html,javascript</t>
  </si>
  <si>
    <t>Automation testing(C++ and some</t>
  </si>
  <si>
    <t>Test,Ruby,Java,SQL</t>
  </si>
  <si>
    <t>Test,Ruby,Scala,DB</t>
  </si>
  <si>
    <t>Test,Ruby,Cucumber</t>
  </si>
  <si>
    <t>Ruby</t>
  </si>
  <si>
    <t>Java, Oracle</t>
  </si>
  <si>
    <t>C#(UnitTest),SQL,TFS, Service le</t>
  </si>
  <si>
    <t>Java,Sql,C#,j2ee</t>
  </si>
  <si>
    <t>Test,Java,Sql,C#,j2ee</t>
  </si>
  <si>
    <t>Java,portal,GWT,Test</t>
  </si>
  <si>
    <t>SZVCEXPED17P003</t>
  </si>
  <si>
    <t>5601010200</t>
  </si>
  <si>
    <t>Delivery Manager</t>
  </si>
  <si>
    <t>Test automation,integration test</t>
  </si>
  <si>
    <t>Java SDET</t>
  </si>
  <si>
    <t>UI</t>
  </si>
  <si>
    <t>Android</t>
  </si>
  <si>
    <t>Java,SQL</t>
  </si>
  <si>
    <t>JavaScript/HTML</t>
  </si>
  <si>
    <t>Java/J2EE, C/C++</t>
  </si>
  <si>
    <t>Test,Java,UI</t>
  </si>
  <si>
    <t>Test,.Net,Java,SQL,C,C#,UI,J2EE</t>
  </si>
  <si>
    <t>Test,DB,SQL,UI,JAVA</t>
  </si>
  <si>
    <t>Java,SQL,J2EE</t>
  </si>
  <si>
    <t>DB,JAVA, SQL, C/C++</t>
  </si>
  <si>
    <t>Test,Java,DB,SQL</t>
  </si>
  <si>
    <t>Java Dev</t>
  </si>
  <si>
    <t>Test,DB,SQL,Java,scala</t>
  </si>
  <si>
    <t>Test,C#,SQL</t>
  </si>
  <si>
    <t>C#,Java, SQL</t>
  </si>
  <si>
    <t>Test,Java</t>
  </si>
  <si>
    <t>Hadoop</t>
  </si>
  <si>
    <t>Java,J2EE,JS,MongoDB,Redis,HTML,</t>
  </si>
  <si>
    <t>C#,Java, Ruby, Javascript,ASP.ne</t>
  </si>
  <si>
    <t>App Test</t>
  </si>
  <si>
    <t>Test,C#,Qunit+Cucumber</t>
  </si>
  <si>
    <t>Test,Java,JavaScript</t>
  </si>
  <si>
    <t>Liu Ning</t>
  </si>
  <si>
    <t>Ring Huang(黄玉环)</t>
  </si>
  <si>
    <t>Selina Liu(刘婷婷)</t>
  </si>
  <si>
    <t>Marina Zhuo(卓嘉玲)</t>
  </si>
  <si>
    <t>Le Sun(孙乐)</t>
  </si>
  <si>
    <t>空</t>
  </si>
  <si>
    <t>Ken Zhuo</t>
  </si>
  <si>
    <t>Michael Xu</t>
  </si>
  <si>
    <t>Jenny Peng</t>
  </si>
  <si>
    <t>Paula Li</t>
  </si>
  <si>
    <t>Sophya Ma</t>
  </si>
  <si>
    <t>Alice Zhu</t>
  </si>
  <si>
    <t>Merge Mai</t>
  </si>
  <si>
    <t>Beck Jia</t>
  </si>
  <si>
    <t>Lerry Tao</t>
  </si>
  <si>
    <t>Joyce Xiong</t>
  </si>
  <si>
    <t>Firnny Sun</t>
  </si>
  <si>
    <t>Carry Luo</t>
  </si>
  <si>
    <t>Andy Peng</t>
  </si>
  <si>
    <t>Alice Chen</t>
  </si>
  <si>
    <t>Alan Zhong</t>
  </si>
  <si>
    <t>Even Liu</t>
  </si>
  <si>
    <t>Winnie Xia</t>
  </si>
  <si>
    <t>Popo Liang</t>
  </si>
  <si>
    <t>Queena Xiang</t>
  </si>
  <si>
    <t>Sonia Feng</t>
  </si>
  <si>
    <t>Lily Yuan</t>
  </si>
  <si>
    <t>Bernice Zhao</t>
  </si>
  <si>
    <t>Huiming Chen</t>
  </si>
  <si>
    <t>Kevin Sheng</t>
  </si>
  <si>
    <t>Angie Wang</t>
  </si>
  <si>
    <t>Catherine Huang</t>
  </si>
  <si>
    <t>Smith Zhang</t>
  </si>
  <si>
    <t>Echo Long</t>
  </si>
  <si>
    <t>Simon Huang</t>
  </si>
  <si>
    <t>Lucy Lu</t>
  </si>
  <si>
    <t>Haig Hu</t>
  </si>
  <si>
    <t>Wright Deng</t>
  </si>
  <si>
    <t>Bruce Lan</t>
  </si>
  <si>
    <t>Cherry Wang</t>
  </si>
  <si>
    <t>Linker Li</t>
  </si>
  <si>
    <t>Hongtai Wang</t>
  </si>
  <si>
    <t>Fish Guo</t>
  </si>
  <si>
    <t>Echo Huang</t>
  </si>
  <si>
    <t>Sophia Wei</t>
  </si>
  <si>
    <t>Vineela Sharma</t>
  </si>
  <si>
    <t>Rock Zhu</t>
  </si>
  <si>
    <t>Victor Yi</t>
  </si>
  <si>
    <t>Julian Zhu</t>
  </si>
  <si>
    <t>Joyce Gao</t>
  </si>
  <si>
    <t>Darren Zhou</t>
  </si>
  <si>
    <t>Freya Xie</t>
  </si>
  <si>
    <t>Terry Tao</t>
  </si>
  <si>
    <t>Jack Wu</t>
  </si>
  <si>
    <t>Haven Lin</t>
  </si>
  <si>
    <t>Saffi Yang</t>
  </si>
  <si>
    <t>Allen Su</t>
  </si>
  <si>
    <t>Yao Guo</t>
  </si>
  <si>
    <t>Sven Zhang</t>
  </si>
  <si>
    <t>Richard Xu</t>
  </si>
  <si>
    <t>Alex Ren</t>
  </si>
  <si>
    <t>Walker Zhang</t>
  </si>
  <si>
    <t>Jane Deng</t>
  </si>
  <si>
    <t>Nicole Fu</t>
  </si>
  <si>
    <t>Helen Fu</t>
  </si>
  <si>
    <t>Daisy Peng</t>
  </si>
  <si>
    <t>Helen Chen</t>
  </si>
  <si>
    <t>Wind Wang</t>
  </si>
  <si>
    <t>Leo Tang</t>
  </si>
  <si>
    <t>Simple Zhang</t>
  </si>
  <si>
    <t>Olivia Zhan</t>
  </si>
  <si>
    <t>Jeanne Huang</t>
  </si>
  <si>
    <t>Jane Chen</t>
  </si>
  <si>
    <t>Xiaofeng Huang</t>
  </si>
  <si>
    <t>Ben Chen</t>
  </si>
  <si>
    <t>Gary Chen</t>
  </si>
  <si>
    <t>Lucas Wu</t>
  </si>
  <si>
    <t>Leo Li</t>
  </si>
  <si>
    <t>Louis Zhang</t>
  </si>
  <si>
    <t>Dongwen Peng</t>
  </si>
  <si>
    <t>Tracy Xiao</t>
  </si>
  <si>
    <t>Frank Deng</t>
  </si>
  <si>
    <t>Mak Tao</t>
  </si>
  <si>
    <t>Sunny Tao</t>
  </si>
  <si>
    <t>Anny Qin</t>
  </si>
  <si>
    <t>Sophie Xiang</t>
  </si>
  <si>
    <t>Jane Liu</t>
  </si>
  <si>
    <t>Lucy Qu</t>
  </si>
  <si>
    <t>Smile Shen</t>
  </si>
  <si>
    <t>Zoe Cui</t>
  </si>
  <si>
    <t>Amy Li</t>
  </si>
  <si>
    <t>Jo Li</t>
  </si>
  <si>
    <t>Roy Jia</t>
  </si>
  <si>
    <t>Carol Zhao</t>
  </si>
  <si>
    <t xml:space="preserve"> Linda He</t>
  </si>
  <si>
    <t>Harvey Zeng</t>
  </si>
  <si>
    <t>Tautou Li</t>
  </si>
  <si>
    <t>Vicy Hu</t>
  </si>
  <si>
    <t>Crystal Zhou</t>
  </si>
  <si>
    <t>Alice Zhang</t>
  </si>
  <si>
    <t>Qiulin Kuang</t>
  </si>
  <si>
    <t>Le Sun</t>
  </si>
  <si>
    <t>Ring Huang</t>
  </si>
  <si>
    <t>Selina Liu</t>
  </si>
  <si>
    <t>Marina Zhuo</t>
  </si>
  <si>
    <t xml:space="preserve">NURUL FITRI </t>
  </si>
  <si>
    <t>Carmer Jin</t>
  </si>
  <si>
    <t>Ryan Deng</t>
  </si>
  <si>
    <t>Ben Feng</t>
  </si>
  <si>
    <t>Sherry Li</t>
  </si>
  <si>
    <t>Roger  Lin</t>
  </si>
  <si>
    <t>Claire Wang</t>
  </si>
  <si>
    <t>Tiffany Zhu</t>
  </si>
  <si>
    <t>Alec Chen</t>
  </si>
  <si>
    <t>Michelle Zhang</t>
  </si>
  <si>
    <t>Latisha Li</t>
  </si>
  <si>
    <t>Lily Li</t>
  </si>
  <si>
    <t>Chester Chen</t>
  </si>
  <si>
    <t>Tobey Lv</t>
  </si>
  <si>
    <t>Elena Zhuang</t>
  </si>
  <si>
    <t>Junneng Zhang</t>
  </si>
  <si>
    <t>Jacky Ling</t>
  </si>
  <si>
    <t>Kevin Li</t>
  </si>
  <si>
    <t>Kim Xiao</t>
  </si>
  <si>
    <t>空</t>
    <phoneticPr fontId="6" type="noConversion"/>
  </si>
  <si>
    <t>IT 戴建浩</t>
  </si>
  <si>
    <t xml:space="preserve">504D
HRBP    
</t>
  </si>
  <si>
    <t>Wheeler Wang</t>
  </si>
  <si>
    <t>Java/UI , Front End</t>
  </si>
  <si>
    <t>Java,Test,DB,SQL,J2EE, AWS</t>
  </si>
  <si>
    <t>空</t>
    <phoneticPr fontId="6" type="noConversion"/>
  </si>
  <si>
    <t>Ken Huang</t>
    <phoneticPr fontId="6" type="noConversion"/>
  </si>
  <si>
    <t>Ken Huang(黄旭亮)</t>
  </si>
  <si>
    <t>P0116242</t>
  </si>
  <si>
    <t>SZVCEXPED17P004</t>
  </si>
  <si>
    <t>Daisy Peng(彭艳霞)</t>
  </si>
  <si>
    <t>Wind Wang(王锋)</t>
  </si>
  <si>
    <t>Catherine Huang(黄漫虹)</t>
  </si>
  <si>
    <t>Michelle Zhang(张琴)</t>
  </si>
  <si>
    <t>Merge Mai(麦延春)</t>
  </si>
  <si>
    <t>Lerry Tao(陶英)</t>
  </si>
  <si>
    <t>Tanya Tan(谭英)</t>
  </si>
  <si>
    <t>Ben Chen(陈儒锋)</t>
  </si>
  <si>
    <t>Lucas Wu(吴思捷)</t>
  </si>
  <si>
    <t>Louis Zhang(张怡)</t>
  </si>
  <si>
    <t>Jane Chen(陈帼颖)</t>
  </si>
  <si>
    <t>olivia Zhan(詹文兰)</t>
  </si>
  <si>
    <t>Jeanne Huang(黄钰岚)</t>
  </si>
  <si>
    <t>Harvey Zeng(曾茗辉)</t>
  </si>
  <si>
    <t>Zoe Cui(崔永芳)</t>
  </si>
  <si>
    <t>Linda He(何茂林)</t>
  </si>
  <si>
    <t>Vicy Hu(胡鑫欣)</t>
  </si>
  <si>
    <t>Roy Jia(贾军)</t>
  </si>
  <si>
    <t>Jo Li (李薇)</t>
  </si>
  <si>
    <t>Amy Li(李文杰)</t>
  </si>
  <si>
    <t>Tautou Li(李奕霖)</t>
  </si>
  <si>
    <t>Tom Li(李煜华)</t>
  </si>
  <si>
    <t>Jane Liu(刘新玲)</t>
  </si>
  <si>
    <t>Lucy Qu(屈素群)</t>
  </si>
  <si>
    <t>Sophie Xiang(向菁菁)</t>
  </si>
  <si>
    <t>Carol Zhao(赵化宇)</t>
  </si>
  <si>
    <t>Anny Qin(覃宏萍)</t>
  </si>
  <si>
    <t>Gary Chen(陈必文)</t>
  </si>
  <si>
    <t>Xiaofeng Huang(黄晓锋)</t>
  </si>
  <si>
    <t>Eacho Huang(黄映芳)</t>
  </si>
  <si>
    <t>SharMa vineela</t>
  </si>
  <si>
    <t>Rock Zhu(朱剑文)</t>
  </si>
  <si>
    <t>Qiulin Kuang(旷秋林)</t>
  </si>
  <si>
    <t>YuanYuan Zhang(张媛媛)</t>
  </si>
  <si>
    <t>Crystal Zhou(周晓田)</t>
  </si>
  <si>
    <t>Phylos Xie(谢哲)</t>
  </si>
  <si>
    <t>Frank Deng(邓乐称)</t>
  </si>
  <si>
    <t>Wendy Peng(彭冬文)</t>
  </si>
  <si>
    <t>Sunny Tao(陶娟秀)</t>
  </si>
  <si>
    <t>Mak Tao(陶兴文)</t>
  </si>
  <si>
    <t>Tracy Xiao(肖婷)</t>
  </si>
  <si>
    <t>Beck Jia(贾亚伟)</t>
  </si>
  <si>
    <t>TUAN NURUL FITRI BINTI TUAN AZMI</t>
  </si>
  <si>
    <t>Alice Chen(陈蓉)</t>
  </si>
  <si>
    <t>Sean Chen(陈世鸿)</t>
  </si>
  <si>
    <t>Alfa Liao(廖义)</t>
  </si>
  <si>
    <t>Even Liu(刘桂生)</t>
  </si>
  <si>
    <t>Carry Luo(罗华)</t>
  </si>
  <si>
    <t>Sophya Ma(马玉萍)</t>
  </si>
  <si>
    <t>Jenny Peng(彭娟)</t>
  </si>
  <si>
    <t>Andy Peng(彭松)</t>
  </si>
  <si>
    <t>Firnny Sun(孙敏)</t>
  </si>
  <si>
    <t>Winnie Xia(夏娟)</t>
  </si>
  <si>
    <t>Joyce xiong(熊娇娇)</t>
  </si>
  <si>
    <t>Michael Xu(徐尧罡)</t>
  </si>
  <si>
    <t>Alan Zhong(钟万生)</t>
  </si>
  <si>
    <t>Alice Zhu(朱敏)</t>
  </si>
  <si>
    <t>Ken Zhuo(卓家健)</t>
  </si>
  <si>
    <t>Lily Zou(邹礼礼)</t>
  </si>
  <si>
    <t>Paula Li(李枫)</t>
  </si>
  <si>
    <t>Yunfeng Ren(任云凤)</t>
  </si>
  <si>
    <t>Meichun Chen(陈媚春)</t>
  </si>
  <si>
    <t>Yi Yang(杨意)</t>
  </si>
  <si>
    <t>Fei Hu(胡菲)</t>
  </si>
  <si>
    <t>Miao Wang(王淼)</t>
  </si>
  <si>
    <t>Spring Wu(伍振华)</t>
  </si>
  <si>
    <t>Bennie Wu(吴斌)</t>
  </si>
  <si>
    <t>Nancy Gao(高俊英)</t>
  </si>
  <si>
    <t>Carey Hua(华传林)</t>
  </si>
  <si>
    <t>Sunshine Han(韩美莎)</t>
  </si>
  <si>
    <t>Helen Chen(陈晓荣)</t>
  </si>
  <si>
    <t>Helen Fu(付胜玲)</t>
  </si>
  <si>
    <t>Stephanie Hu(胡江琳)</t>
  </si>
  <si>
    <t>Simple Zhang(张泽彦)</t>
  </si>
  <si>
    <t>Yao Guo(郭瑶)</t>
  </si>
  <si>
    <t>Nicole Fu(付晓燕)</t>
  </si>
  <si>
    <t>Sven Zhang(张冲)</t>
  </si>
  <si>
    <t>Allen Su(苏锦行)</t>
  </si>
  <si>
    <t>Leo Tang(唐辉宇)</t>
  </si>
  <si>
    <t>Alec Chen(陈友梁)</t>
  </si>
  <si>
    <t>Fish Guo(郭燕平)</t>
  </si>
  <si>
    <t>Linker Li(李开)</t>
  </si>
  <si>
    <t>Tiffany Zhu(朱珊珊)</t>
  </si>
  <si>
    <t>Claire Wang(王纯)</t>
  </si>
  <si>
    <t>Hunter Wang(王红太)</t>
  </si>
  <si>
    <t>Sherry Li(李芮芮)</t>
  </si>
  <si>
    <t>Cherry Wang(王敏)</t>
  </si>
  <si>
    <t>Sophia Wei(魏蔚)</t>
  </si>
  <si>
    <t>Ben Feng(冯炳众)</t>
  </si>
  <si>
    <t>Haig Hu(胡光)</t>
  </si>
  <si>
    <t>Simon Huang(黄震)</t>
  </si>
  <si>
    <t>Roger  Lin(林杰)</t>
  </si>
  <si>
    <t>Lucy Lu(陆佩)</t>
  </si>
  <si>
    <t>Wright Deng(邓莹)</t>
  </si>
  <si>
    <t>Bruce Lan(兰重远)</t>
  </si>
  <si>
    <t>Scott Li(李华盛)</t>
  </si>
  <si>
    <t>Leo Li(李志斌)</t>
  </si>
  <si>
    <t>Jane Deng(邓慧君)</t>
  </si>
  <si>
    <t>Richard Xu(徐炽明)</t>
  </si>
  <si>
    <t>Alex Ren(任炳韬)</t>
  </si>
  <si>
    <t>Walker Zhang(张帆)</t>
  </si>
  <si>
    <t>Jack Wu(吴凯)</t>
  </si>
  <si>
    <t>Freya Xie(谢先燕)</t>
  </si>
  <si>
    <t>Saffi Yang(杨华丽)</t>
  </si>
  <si>
    <t>Joyce Gao(高娟)</t>
  </si>
  <si>
    <t>Haven Lin(林啟桦)</t>
  </si>
  <si>
    <t>Terry Tao(陶锐)</t>
  </si>
  <si>
    <t>Victor Yi(易俊)</t>
  </si>
  <si>
    <t>Darren Zhou(周小江)</t>
  </si>
  <si>
    <t>Julian Zhu(朱浩)</t>
  </si>
  <si>
    <t>Mengtan Zhang(张梦谈)</t>
  </si>
  <si>
    <t>Angie Wang(王信清)</t>
  </si>
  <si>
    <t>Smith Zhang(张廷宇)</t>
  </si>
  <si>
    <t>Kevin Sheng(盛子凡)</t>
  </si>
  <si>
    <t>Lucien Chen(陈熹)</t>
  </si>
  <si>
    <t>Neil Chen(陈惠明)</t>
  </si>
  <si>
    <t>Sonia Feng(冯淑卿)</t>
  </si>
  <si>
    <t>Bernice Zhao(赵小凤)</t>
  </si>
  <si>
    <t>Popo Liang(梁嘉敏)</t>
  </si>
  <si>
    <t>Echo Long(龙爱华)</t>
  </si>
  <si>
    <t>Queena Xiang(向秋瑾)</t>
  </si>
  <si>
    <t>Lily Yuan(原丽娟)</t>
  </si>
  <si>
    <t>Wheeler Wang(王维林)</t>
  </si>
  <si>
    <t>Carmer Jin(金肖)</t>
  </si>
  <si>
    <t>Ryan Deng(邓槐安)</t>
  </si>
  <si>
    <t>BG1A_DPEI_Expedia_CN1</t>
    <phoneticPr fontId="4" type="noConversion"/>
  </si>
  <si>
    <t>Aaron Jing</t>
    <phoneticPr fontId="6" type="noConversion"/>
  </si>
  <si>
    <t>空</t>
    <phoneticPr fontId="6" type="noConversion"/>
  </si>
  <si>
    <t>Aaron Jing（敬远衡）</t>
    <phoneticPr fontId="4" type="noConversion"/>
  </si>
  <si>
    <t>Front-End Dev</t>
    <phoneticPr fontId="4" type="noConversion"/>
  </si>
  <si>
    <t>P0117005</t>
    <phoneticPr fontId="4" type="noConversion"/>
  </si>
  <si>
    <t>Graham Ren</t>
    <phoneticPr fontId="6" type="noConversion"/>
  </si>
  <si>
    <t>P0117798</t>
  </si>
  <si>
    <t>Sam Liu</t>
    <phoneticPr fontId="6" type="noConversion"/>
  </si>
  <si>
    <t>P0118182</t>
    <phoneticPr fontId="4" type="noConversion"/>
  </si>
  <si>
    <t>Sam Liu（刘树禹）</t>
    <phoneticPr fontId="4" type="noConversion"/>
  </si>
  <si>
    <t>Java</t>
    <phoneticPr fontId="4" type="noConversion"/>
  </si>
  <si>
    <t>Manson Peng</t>
    <phoneticPr fontId="6" type="noConversion"/>
  </si>
  <si>
    <t>Mason Peng(彭存超)</t>
    <phoneticPr fontId="4" type="noConversion"/>
  </si>
  <si>
    <t>P0118400</t>
    <phoneticPr fontId="4" type="noConversion"/>
  </si>
  <si>
    <t>BG1A_DPEI_MISC_OYO</t>
  </si>
  <si>
    <t>IDBFOSPLD18P001</t>
  </si>
  <si>
    <t>Sr Java Developer</t>
  </si>
  <si>
    <t xml:space="preserve"> </t>
    <phoneticPr fontId="6" type="noConversion"/>
  </si>
  <si>
    <t>Stephanie Hu</t>
    <phoneticPr fontId="6" type="noConversion"/>
  </si>
  <si>
    <t>空</t>
    <phoneticPr fontId="6" type="noConversion"/>
  </si>
  <si>
    <t>空</t>
    <phoneticPr fontId="6" type="noConversion"/>
  </si>
  <si>
    <t>Lancer Fang(方明)</t>
    <phoneticPr fontId="4" type="noConversion"/>
  </si>
  <si>
    <t>Java</t>
    <phoneticPr fontId="4" type="noConversion"/>
  </si>
  <si>
    <t>Lancer Fang</t>
    <phoneticPr fontId="6" type="noConversion"/>
  </si>
  <si>
    <t>SZVCEXPED18P003</t>
    <phoneticPr fontId="4" type="noConversion"/>
  </si>
  <si>
    <t>P0119585</t>
  </si>
  <si>
    <t>Everest Deprecation(Fix price project)</t>
    <phoneticPr fontId="4" type="noConversion"/>
  </si>
  <si>
    <t>Edwin Zhou</t>
    <phoneticPr fontId="6" type="noConversion"/>
  </si>
  <si>
    <t>P0119348</t>
  </si>
  <si>
    <t>Front End Dev</t>
  </si>
  <si>
    <t>空</t>
    <phoneticPr fontId="6" type="noConversion"/>
  </si>
  <si>
    <t>空</t>
    <phoneticPr fontId="6" type="noConversion"/>
  </si>
  <si>
    <t>P0120644</t>
    <phoneticPr fontId="4" type="noConversion"/>
  </si>
  <si>
    <t>Salo Wang（王三乐）</t>
    <phoneticPr fontId="4" type="noConversion"/>
  </si>
  <si>
    <t>Java</t>
    <phoneticPr fontId="4" type="noConversion"/>
  </si>
  <si>
    <t>Chunmei Zhao</t>
    <phoneticPr fontId="6" type="noConversion"/>
  </si>
  <si>
    <t>空</t>
    <phoneticPr fontId="6" type="noConversion"/>
  </si>
  <si>
    <t>Scott Li</t>
    <phoneticPr fontId="6" type="noConversion"/>
  </si>
  <si>
    <t>Steven Guo</t>
    <phoneticPr fontId="6" type="noConversion"/>
  </si>
  <si>
    <t>Steven Guo（郭彬）</t>
    <phoneticPr fontId="4" type="noConversion"/>
  </si>
  <si>
    <r>
      <t>Bil</t>
    </r>
    <r>
      <rPr>
        <sz val="11"/>
        <color theme="1"/>
        <rFont val="宋体"/>
        <family val="3"/>
        <charset val="134"/>
        <scheme val="minor"/>
      </rPr>
      <t>ly Yan(</t>
    </r>
    <r>
      <rPr>
        <sz val="11"/>
        <color theme="1"/>
        <rFont val="宋体"/>
        <family val="3"/>
        <charset val="134"/>
      </rPr>
      <t>闫冰</t>
    </r>
    <r>
      <rPr>
        <sz val="11"/>
        <color theme="1"/>
        <rFont val="Arial"/>
        <family val="2"/>
      </rPr>
      <t>)</t>
    </r>
    <phoneticPr fontId="69" type="noConversion"/>
  </si>
  <si>
    <r>
      <t>Edwin Zhou(</t>
    </r>
    <r>
      <rPr>
        <sz val="11"/>
        <rFont val="宋体"/>
        <family val="3"/>
        <charset val="134"/>
      </rPr>
      <t>周煌</t>
    </r>
    <r>
      <rPr>
        <sz val="11"/>
        <rFont val="Arial"/>
        <family val="2"/>
      </rPr>
      <t>)</t>
    </r>
    <phoneticPr fontId="4" type="noConversion"/>
  </si>
  <si>
    <r>
      <t>Graham Ren(</t>
    </r>
    <r>
      <rPr>
        <sz val="11"/>
        <rFont val="宋体"/>
        <family val="3"/>
        <charset val="134"/>
      </rPr>
      <t>任健鸣</t>
    </r>
    <r>
      <rPr>
        <sz val="11"/>
        <rFont val="Arial"/>
        <family val="2"/>
      </rPr>
      <t>)</t>
    </r>
    <phoneticPr fontId="69" type="noConversion"/>
  </si>
  <si>
    <r>
      <t>Dongdong Zhang(</t>
    </r>
    <r>
      <rPr>
        <sz val="11"/>
        <color theme="1"/>
        <rFont val="宋体"/>
        <family val="3"/>
        <charset val="134"/>
      </rPr>
      <t>张冬冬)</t>
    </r>
    <phoneticPr fontId="4" type="noConversion"/>
  </si>
  <si>
    <r>
      <t>Kim Xiao(</t>
    </r>
    <r>
      <rPr>
        <sz val="11"/>
        <color theme="1"/>
        <rFont val="宋体"/>
        <family val="3"/>
        <charset val="134"/>
      </rPr>
      <t>肖美金)</t>
    </r>
    <phoneticPr fontId="4" type="noConversion"/>
  </si>
  <si>
    <r>
      <t>Jacky Ling(</t>
    </r>
    <r>
      <rPr>
        <sz val="11"/>
        <color theme="1"/>
        <rFont val="宋体"/>
        <family val="3"/>
        <charset val="134"/>
      </rPr>
      <t>凌维敏)</t>
    </r>
    <phoneticPr fontId="4" type="noConversion"/>
  </si>
  <si>
    <t>Chunmei Zhao(赵春梅)</t>
    <phoneticPr fontId="4" type="noConversion"/>
  </si>
  <si>
    <t>Smile Shen(申买荣)</t>
    <phoneticPr fontId="4" type="noConversion"/>
  </si>
  <si>
    <r>
      <t>Lila Peng(</t>
    </r>
    <r>
      <rPr>
        <sz val="11"/>
        <color theme="1"/>
        <rFont val="宋体"/>
        <family val="3"/>
        <charset val="134"/>
      </rPr>
      <t>彭艳）</t>
    </r>
    <phoneticPr fontId="4" type="noConversion"/>
  </si>
  <si>
    <r>
      <t>Elena Zhuang(</t>
    </r>
    <r>
      <rPr>
        <sz val="11"/>
        <color theme="1"/>
        <rFont val="宋体"/>
        <family val="3"/>
        <charset val="134"/>
      </rPr>
      <t>庄秋芬）</t>
    </r>
    <phoneticPr fontId="4" type="noConversion"/>
  </si>
  <si>
    <r>
      <t>Lily Li(</t>
    </r>
    <r>
      <rPr>
        <sz val="11"/>
        <color theme="1"/>
        <rFont val="宋体"/>
        <family val="3"/>
        <charset val="134"/>
      </rPr>
      <t>李莉)</t>
    </r>
    <phoneticPr fontId="4" type="noConversion"/>
  </si>
  <si>
    <r>
      <t>Chester Chen(</t>
    </r>
    <r>
      <rPr>
        <sz val="11"/>
        <color theme="1"/>
        <rFont val="宋体"/>
        <family val="3"/>
        <charset val="134"/>
      </rPr>
      <t>陈海燕)</t>
    </r>
    <phoneticPr fontId="4" type="noConversion"/>
  </si>
  <si>
    <r>
      <t>Tobey Lv(</t>
    </r>
    <r>
      <rPr>
        <sz val="11"/>
        <color theme="1"/>
        <rFont val="宋体"/>
        <family val="3"/>
        <charset val="134"/>
      </rPr>
      <t>吕青泉)</t>
    </r>
    <phoneticPr fontId="4" type="noConversion"/>
  </si>
  <si>
    <r>
      <t>Suki Chen(</t>
    </r>
    <r>
      <rPr>
        <sz val="11"/>
        <color theme="1"/>
        <rFont val="宋体"/>
        <family val="3"/>
        <charset val="134"/>
      </rPr>
      <t>陈蕾）</t>
    </r>
    <phoneticPr fontId="4" type="noConversion"/>
  </si>
  <si>
    <t>BG1A_DPEI_Expedia</t>
    <phoneticPr fontId="4" type="noConversion"/>
  </si>
  <si>
    <r>
      <t>Edward Zhang(</t>
    </r>
    <r>
      <rPr>
        <sz val="11"/>
        <color theme="1"/>
        <rFont val="宋体"/>
        <family val="3"/>
        <charset val="134"/>
      </rPr>
      <t>章瑞祥)</t>
    </r>
    <phoneticPr fontId="4" type="noConversion"/>
  </si>
  <si>
    <r>
      <t>Kevin Li(</t>
    </r>
    <r>
      <rPr>
        <b/>
        <sz val="11"/>
        <color theme="1"/>
        <rFont val="宋体"/>
        <family val="3"/>
        <charset val="134"/>
      </rPr>
      <t>李乐)</t>
    </r>
    <phoneticPr fontId="4" type="noConversion"/>
  </si>
  <si>
    <r>
      <t>Latisha Li(</t>
    </r>
    <r>
      <rPr>
        <b/>
        <sz val="11"/>
        <color theme="1"/>
        <rFont val="宋体"/>
        <family val="3"/>
        <charset val="134"/>
      </rPr>
      <t>李芳芳)</t>
    </r>
    <phoneticPr fontId="4" type="noConversion"/>
  </si>
  <si>
    <t>Boot Pan</t>
    <phoneticPr fontId="6" type="noConversion"/>
  </si>
  <si>
    <t>Boot Pan（潘尚砖）</t>
    <phoneticPr fontId="4" type="noConversion"/>
  </si>
  <si>
    <t>Tom Li</t>
    <phoneticPr fontId="6" type="noConversion"/>
  </si>
  <si>
    <t>空</t>
    <phoneticPr fontId="6" type="noConversion"/>
  </si>
  <si>
    <t>Lucien Chen</t>
    <phoneticPr fontId="6" type="noConversion"/>
  </si>
  <si>
    <t>空</t>
    <phoneticPr fontId="6" type="noConversion"/>
  </si>
  <si>
    <t>空</t>
    <phoneticPr fontId="6" type="noConversion"/>
  </si>
  <si>
    <r>
      <t>502C
Bill Yan</t>
    </r>
    <r>
      <rPr>
        <b/>
        <sz val="10"/>
        <rFont val="宋体"/>
        <family val="3"/>
        <charset val="134"/>
      </rPr>
      <t>、</t>
    </r>
    <r>
      <rPr>
        <b/>
        <sz val="10"/>
        <rFont val="Arial"/>
        <family val="2"/>
      </rPr>
      <t xml:space="preserve"> Lila Peng </t>
    </r>
    <r>
      <rPr>
        <b/>
        <sz val="10"/>
        <rFont val="宋体"/>
        <family val="3"/>
        <charset val="134"/>
      </rPr>
      <t>、</t>
    </r>
    <r>
      <rPr>
        <b/>
        <sz val="10"/>
        <rFont val="Arial"/>
        <family val="2"/>
      </rPr>
      <t>Salo Wang</t>
    </r>
    <phoneticPr fontId="6" type="noConversion"/>
  </si>
  <si>
    <t>空</t>
    <phoneticPr fontId="6" type="noConversion"/>
  </si>
  <si>
    <t>空</t>
    <phoneticPr fontId="6" type="noConversion"/>
  </si>
  <si>
    <t>空</t>
    <phoneticPr fontId="6" type="noConversion"/>
  </si>
  <si>
    <t>Sam Chen(陈铭迪)</t>
    <phoneticPr fontId="4" type="noConversion"/>
  </si>
  <si>
    <t>Java</t>
    <phoneticPr fontId="4" type="noConversion"/>
  </si>
  <si>
    <t>Sam Chen</t>
    <phoneticPr fontId="6" type="noConversion"/>
  </si>
  <si>
    <t>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</si>
</sst>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/mmm/yyyy;@"/>
  </numFmts>
  <fonts count="7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0"/>
      <color theme="1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10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b/>
      <sz val="28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b/>
      <sz val="24"/>
      <name val="宋体"/>
      <family val="3"/>
      <charset val="134"/>
      <scheme val="minor"/>
    </font>
    <font>
      <b/>
      <sz val="10"/>
      <name val="宋体"/>
      <family val="2"/>
      <scheme val="minor"/>
    </font>
    <font>
      <b/>
      <sz val="10"/>
      <name val="宋体"/>
      <family val="3"/>
      <charset val="134"/>
    </font>
    <font>
      <b/>
      <sz val="12"/>
      <name val="宋体"/>
      <family val="2"/>
      <scheme val="minor"/>
    </font>
    <font>
      <b/>
      <sz val="14"/>
      <name val="宋体"/>
      <family val="2"/>
      <scheme val="minor"/>
    </font>
    <font>
      <sz val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8"/>
      <color rgb="FFFFFFFF"/>
      <name val="Calibri"/>
      <family val="2"/>
    </font>
    <font>
      <b/>
      <sz val="8"/>
      <color rgb="FFC00000"/>
      <name val="Calibri"/>
      <family val="2"/>
    </font>
    <font>
      <b/>
      <sz val="8"/>
      <color rgb="FFFFFFFF"/>
      <name val="宋体"/>
      <family val="3"/>
      <charset val="134"/>
    </font>
    <font>
      <b/>
      <sz val="8"/>
      <color rgb="FF4BACC6"/>
      <name val="宋体"/>
      <family val="3"/>
      <charset val="134"/>
    </font>
    <font>
      <sz val="8"/>
      <name val="Calibri"/>
      <family val="2"/>
    </font>
    <font>
      <sz val="8"/>
      <color rgb="FF1F497D"/>
      <name val="Calibri"/>
      <family val="2"/>
    </font>
    <font>
      <sz val="8"/>
      <color rgb="FF000000"/>
      <name val="Calibri"/>
      <family val="2"/>
    </font>
    <font>
      <sz val="12"/>
      <name val="Times New Roman"/>
      <family val="1"/>
    </font>
    <font>
      <b/>
      <sz val="12"/>
      <color rgb="FF000000"/>
      <name val="Calibri"/>
      <family val="2"/>
    </font>
    <font>
      <sz val="9"/>
      <color indexed="9"/>
      <name val="Arial"/>
      <family val="2"/>
    </font>
    <font>
      <sz val="9"/>
      <color indexed="9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8"/>
      <name val="宋体"/>
      <family val="2"/>
      <scheme val="minor"/>
    </font>
    <font>
      <sz val="10"/>
      <color indexed="9"/>
      <name val="Arial"/>
      <family val="2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8"/>
      <name val="宋体"/>
      <family val="2"/>
      <charset val="134"/>
      <scheme val="minor"/>
    </font>
    <font>
      <sz val="8"/>
      <name val="Arial"/>
      <family val="2"/>
    </font>
    <font>
      <b/>
      <sz val="8"/>
      <name val="宋体"/>
      <family val="3"/>
      <charset val="134"/>
    </font>
    <font>
      <b/>
      <sz val="8"/>
      <name val="Arial"/>
      <family val="2"/>
    </font>
    <font>
      <u/>
      <sz val="8"/>
      <name val="Arial"/>
      <family val="2"/>
    </font>
    <font>
      <sz val="8"/>
      <color theme="1"/>
      <name val="Arial"/>
      <family val="2"/>
    </font>
    <font>
      <b/>
      <sz val="8"/>
      <name val="宋体"/>
      <family val="3"/>
      <charset val="134"/>
      <scheme val="minor"/>
    </font>
    <font>
      <b/>
      <sz val="8"/>
      <name val="宋体"/>
      <family val="2"/>
      <scheme val="minor"/>
    </font>
    <font>
      <b/>
      <sz val="12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2"/>
      <color indexed="81"/>
      <name val="宋体"/>
      <family val="3"/>
      <charset val="134"/>
    </font>
    <font>
      <sz val="12"/>
      <color indexed="81"/>
      <name val="Arial"/>
      <family val="2"/>
    </font>
    <font>
      <b/>
      <sz val="12"/>
      <color indexed="81"/>
      <name val="Arial"/>
      <family val="2"/>
    </font>
    <font>
      <sz val="11"/>
      <color indexed="81"/>
      <name val="Arial"/>
      <family val="2"/>
    </font>
    <font>
      <b/>
      <sz val="11"/>
      <color indexed="81"/>
      <name val="Arial"/>
      <family val="2"/>
    </font>
    <font>
      <sz val="8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indexed="9"/>
      <name val="Arial"/>
      <family val="2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DashDotDot">
        <color rgb="FFFF0000"/>
      </left>
      <right/>
      <top style="mediumDashDotDot">
        <color rgb="FFFF0000"/>
      </top>
      <bottom/>
      <diagonal/>
    </border>
    <border>
      <left style="mediumDashDotDot">
        <color rgb="FFFF0000"/>
      </left>
      <right/>
      <top/>
      <bottom/>
      <diagonal/>
    </border>
    <border>
      <left style="mediumDashDotDot">
        <color rgb="FFFF0000"/>
      </left>
      <right/>
      <top/>
      <bottom style="mediumDashDotDot">
        <color rgb="FFFF0000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mediumDashDot">
        <color rgb="FFFF0000"/>
      </right>
      <top/>
      <bottom/>
      <diagonal/>
    </border>
    <border>
      <left style="mediumDashDot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A6A6A6"/>
      </right>
      <top/>
      <bottom style="medium">
        <color rgb="FFA6A6A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A6A6A6"/>
      </left>
      <right style="medium">
        <color rgb="FFA6A6A6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176" fontId="0" fillId="0" borderId="0">
      <alignment vertical="center"/>
    </xf>
    <xf numFmtId="176" fontId="2" fillId="0" borderId="0"/>
    <xf numFmtId="176" fontId="27" fillId="0" borderId="0"/>
    <xf numFmtId="176" fontId="26" fillId="0" borderId="0">
      <alignment vertical="center"/>
    </xf>
    <xf numFmtId="176" fontId="2" fillId="0" borderId="0"/>
    <xf numFmtId="176" fontId="2" fillId="0" borderId="0"/>
    <xf numFmtId="176" fontId="2" fillId="0" borderId="0"/>
    <xf numFmtId="176" fontId="2" fillId="0" borderId="0"/>
    <xf numFmtId="176" fontId="35" fillId="0" borderId="0" applyNumberFormat="0" applyFill="0" applyBorder="0" applyAlignment="0" applyProtection="0"/>
    <xf numFmtId="176" fontId="2" fillId="0" borderId="0"/>
    <xf numFmtId="176" fontId="1" fillId="0" borderId="0"/>
    <xf numFmtId="176" fontId="26" fillId="0" borderId="0">
      <alignment vertical="center"/>
    </xf>
    <xf numFmtId="176" fontId="2" fillId="0" borderId="0"/>
  </cellStyleXfs>
  <cellXfs count="369">
    <xf numFmtId="176" fontId="0" fillId="0" borderId="0" xfId="0">
      <alignment vertical="center"/>
    </xf>
    <xf numFmtId="176" fontId="5" fillId="0" borderId="0" xfId="0" applyNumberFormat="1" applyFont="1" applyAlignment="1">
      <alignment horizontal="center"/>
    </xf>
    <xf numFmtId="176" fontId="11" fillId="0" borderId="0" xfId="0" applyNumberFormat="1" applyFont="1">
      <alignment vertical="center"/>
    </xf>
    <xf numFmtId="176" fontId="3" fillId="4" borderId="0" xfId="0" applyNumberFormat="1" applyFont="1" applyFill="1" applyBorder="1" applyAlignment="1">
      <alignment horizontal="center" vertical="center" wrapText="1"/>
    </xf>
    <xf numFmtId="176" fontId="11" fillId="0" borderId="20" xfId="0" applyNumberFormat="1" applyFont="1" applyBorder="1">
      <alignment vertical="center"/>
    </xf>
    <xf numFmtId="176" fontId="11" fillId="0" borderId="21" xfId="0" applyNumberFormat="1" applyFont="1" applyBorder="1">
      <alignment vertical="center"/>
    </xf>
    <xf numFmtId="176" fontId="11" fillId="0" borderId="22" xfId="0" applyNumberFormat="1" applyFont="1" applyBorder="1">
      <alignment vertical="center"/>
    </xf>
    <xf numFmtId="176" fontId="3" fillId="5" borderId="0" xfId="0" applyNumberFormat="1" applyFont="1" applyFill="1" applyBorder="1" applyAlignment="1">
      <alignment horizontal="center" vertical="center" wrapText="1"/>
    </xf>
    <xf numFmtId="176" fontId="3" fillId="5" borderId="6" xfId="0" applyNumberFormat="1" applyFont="1" applyFill="1" applyBorder="1" applyAlignment="1">
      <alignment horizontal="center" vertical="center" wrapText="1"/>
    </xf>
    <xf numFmtId="176" fontId="3" fillId="5" borderId="14" xfId="0" applyNumberFormat="1" applyFont="1" applyFill="1" applyBorder="1" applyAlignment="1">
      <alignment horizontal="center" vertical="center" wrapText="1"/>
    </xf>
    <xf numFmtId="176" fontId="3" fillId="5" borderId="28" xfId="0" applyNumberFormat="1" applyFont="1" applyFill="1" applyBorder="1" applyAlignment="1">
      <alignment horizontal="center" vertical="center" wrapText="1"/>
    </xf>
    <xf numFmtId="176" fontId="3" fillId="5" borderId="2" xfId="0" applyNumberFormat="1" applyFont="1" applyFill="1" applyBorder="1" applyAlignment="1">
      <alignment horizontal="center" vertical="center" wrapText="1"/>
    </xf>
    <xf numFmtId="176" fontId="3" fillId="5" borderId="3" xfId="0" applyNumberFormat="1" applyFont="1" applyFill="1" applyBorder="1" applyAlignment="1">
      <alignment horizontal="center" vertical="center" wrapText="1"/>
    </xf>
    <xf numFmtId="176" fontId="3" fillId="5" borderId="7" xfId="0" applyNumberFormat="1" applyFont="1" applyFill="1" applyBorder="1" applyAlignment="1">
      <alignment horizontal="center" vertical="center" wrapText="1"/>
    </xf>
    <xf numFmtId="176" fontId="3" fillId="5" borderId="23" xfId="0" applyNumberFormat="1" applyFont="1" applyFill="1" applyBorder="1" applyAlignment="1">
      <alignment horizontal="center" vertical="center" wrapText="1"/>
    </xf>
    <xf numFmtId="176" fontId="15" fillId="5" borderId="0" xfId="0" applyNumberFormat="1" applyFont="1" applyFill="1" applyBorder="1">
      <alignment vertical="center"/>
    </xf>
    <xf numFmtId="176" fontId="16" fillId="5" borderId="0" xfId="0" applyNumberFormat="1" applyFont="1" applyFill="1" applyBorder="1" applyAlignment="1">
      <alignment vertical="center"/>
    </xf>
    <xf numFmtId="176" fontId="15" fillId="5" borderId="14" xfId="0" applyNumberFormat="1" applyFont="1" applyFill="1" applyBorder="1">
      <alignment vertical="center"/>
    </xf>
    <xf numFmtId="176" fontId="15" fillId="5" borderId="33" xfId="0" applyNumberFormat="1" applyFont="1" applyFill="1" applyBorder="1">
      <alignment vertical="center"/>
    </xf>
    <xf numFmtId="176" fontId="15" fillId="5" borderId="14" xfId="0" applyNumberFormat="1" applyFont="1" applyFill="1" applyBorder="1" applyAlignment="1">
      <alignment vertical="center"/>
    </xf>
    <xf numFmtId="176" fontId="15" fillId="5" borderId="6" xfId="0" applyNumberFormat="1" applyFont="1" applyFill="1" applyBorder="1">
      <alignment vertical="center"/>
    </xf>
    <xf numFmtId="49" fontId="37" fillId="9" borderId="34" xfId="4" applyNumberFormat="1" applyFont="1" applyFill="1" applyBorder="1" applyAlignment="1" applyProtection="1">
      <alignment horizontal="left" vertical="center" wrapText="1"/>
      <protection locked="0"/>
    </xf>
    <xf numFmtId="176" fontId="37" fillId="9" borderId="34" xfId="4" applyFont="1" applyFill="1" applyBorder="1" applyAlignment="1" applyProtection="1">
      <alignment horizontal="left" vertical="center" wrapText="1"/>
      <protection locked="0"/>
    </xf>
    <xf numFmtId="176" fontId="26" fillId="0" borderId="0" xfId="3" applyNumberFormat="1" applyFont="1">
      <alignment vertical="center"/>
    </xf>
    <xf numFmtId="176" fontId="26" fillId="0" borderId="0" xfId="3" applyNumberFormat="1">
      <alignment vertical="center"/>
    </xf>
    <xf numFmtId="176" fontId="39" fillId="2" borderId="34" xfId="3" applyNumberFormat="1" applyFont="1" applyFill="1" applyBorder="1" applyAlignment="1">
      <alignment horizontal="left" vertical="center"/>
    </xf>
    <xf numFmtId="176" fontId="26" fillId="0" borderId="0" xfId="3" applyNumberFormat="1" applyBorder="1">
      <alignment vertical="center"/>
    </xf>
    <xf numFmtId="176" fontId="40" fillId="0" borderId="34" xfId="3" applyNumberFormat="1" applyFont="1" applyBorder="1" applyAlignment="1">
      <alignment horizontal="left" vertical="center"/>
    </xf>
    <xf numFmtId="49" fontId="42" fillId="9" borderId="34" xfId="4" applyNumberFormat="1" applyFont="1" applyFill="1" applyBorder="1" applyAlignment="1" applyProtection="1">
      <alignment horizontal="left" vertical="center" wrapText="1"/>
      <protection locked="0"/>
    </xf>
    <xf numFmtId="176" fontId="0" fillId="0" borderId="0" xfId="3" applyNumberFormat="1" applyFont="1">
      <alignment vertical="center"/>
    </xf>
    <xf numFmtId="176" fontId="43" fillId="0" borderId="34" xfId="3" applyNumberFormat="1" applyFont="1" applyBorder="1" applyAlignment="1">
      <alignment horizontal="left" vertical="center"/>
    </xf>
    <xf numFmtId="176" fontId="25" fillId="0" borderId="1" xfId="1" applyNumberFormat="1" applyFont="1" applyFill="1" applyBorder="1" applyAlignment="1">
      <alignment horizontal="center" vertical="center" wrapText="1"/>
    </xf>
    <xf numFmtId="176" fontId="48" fillId="5" borderId="2" xfId="1" applyNumberFormat="1" applyFont="1" applyFill="1" applyBorder="1" applyAlignment="1">
      <alignment horizontal="center" vertical="center"/>
    </xf>
    <xf numFmtId="176" fontId="47" fillId="5" borderId="0" xfId="0" applyNumberFormat="1" applyFont="1" applyFill="1" applyBorder="1">
      <alignment vertical="center"/>
    </xf>
    <xf numFmtId="176" fontId="48" fillId="5" borderId="0" xfId="1" applyNumberFormat="1" applyFont="1" applyFill="1" applyBorder="1" applyAlignment="1">
      <alignment horizontal="center" vertical="center"/>
    </xf>
    <xf numFmtId="176" fontId="48" fillId="5" borderId="4" xfId="1" applyNumberFormat="1" applyFont="1" applyFill="1" applyBorder="1" applyAlignment="1">
      <alignment horizontal="center" vertical="center" wrapText="1"/>
    </xf>
    <xf numFmtId="176" fontId="48" fillId="5" borderId="0" xfId="1" applyNumberFormat="1" applyFont="1" applyFill="1" applyBorder="1" applyAlignment="1">
      <alignment horizontal="center" vertical="center" wrapText="1"/>
    </xf>
    <xf numFmtId="176" fontId="48" fillId="5" borderId="7" xfId="1" applyNumberFormat="1" applyFont="1" applyFill="1" applyBorder="1" applyAlignment="1">
      <alignment horizontal="center" vertical="center"/>
    </xf>
    <xf numFmtId="176" fontId="48" fillId="5" borderId="14" xfId="1" applyNumberFormat="1" applyFont="1" applyFill="1" applyBorder="1" applyAlignment="1">
      <alignment horizontal="center" vertical="center"/>
    </xf>
    <xf numFmtId="176" fontId="48" fillId="5" borderId="4" xfId="1" applyNumberFormat="1" applyFont="1" applyFill="1" applyBorder="1" applyAlignment="1">
      <alignment horizontal="center" vertical="center"/>
    </xf>
    <xf numFmtId="176" fontId="51" fillId="5" borderId="0" xfId="1" applyNumberFormat="1" applyFont="1" applyFill="1" applyBorder="1" applyAlignment="1">
      <alignment horizontal="center" vertical="center"/>
    </xf>
    <xf numFmtId="176" fontId="47" fillId="5" borderId="6" xfId="0" applyNumberFormat="1" applyFont="1" applyFill="1" applyBorder="1">
      <alignment vertical="center"/>
    </xf>
    <xf numFmtId="176" fontId="48" fillId="5" borderId="6" xfId="1" applyNumberFormat="1" applyFont="1" applyFill="1" applyBorder="1" applyAlignment="1">
      <alignment horizontal="center" vertical="center"/>
    </xf>
    <xf numFmtId="176" fontId="48" fillId="5" borderId="15" xfId="1" applyNumberFormat="1" applyFont="1" applyFill="1" applyBorder="1" applyAlignment="1">
      <alignment horizontal="center" vertical="center" wrapText="1"/>
    </xf>
    <xf numFmtId="176" fontId="48" fillId="5" borderId="2" xfId="1" applyNumberFormat="1" applyFont="1" applyFill="1" applyBorder="1" applyAlignment="1">
      <alignment horizontal="center" vertical="center" wrapText="1"/>
    </xf>
    <xf numFmtId="176" fontId="48" fillId="5" borderId="2" xfId="0" applyNumberFormat="1" applyFont="1" applyFill="1" applyBorder="1">
      <alignment vertical="center"/>
    </xf>
    <xf numFmtId="176" fontId="48" fillId="0" borderId="1" xfId="1" applyNumberFormat="1" applyFont="1" applyFill="1" applyBorder="1" applyAlignment="1">
      <alignment horizontal="center" vertical="center" wrapText="1"/>
    </xf>
    <xf numFmtId="176" fontId="52" fillId="0" borderId="1" xfId="9" applyNumberFormat="1" applyFont="1" applyFill="1" applyBorder="1" applyAlignment="1">
      <alignment horizontal="center" vertical="center" wrapText="1"/>
    </xf>
    <xf numFmtId="176" fontId="48" fillId="5" borderId="0" xfId="0" applyNumberFormat="1" applyFont="1" applyFill="1" applyBorder="1">
      <alignment vertical="center"/>
    </xf>
    <xf numFmtId="176" fontId="48" fillId="5" borderId="6" xfId="0" applyNumberFormat="1" applyFont="1" applyFill="1" applyBorder="1">
      <alignment vertical="center"/>
    </xf>
    <xf numFmtId="176" fontId="50" fillId="5" borderId="0" xfId="0" applyNumberFormat="1" applyFont="1" applyFill="1" applyBorder="1" applyAlignment="1">
      <alignment horizontal="center" vertical="center" wrapText="1"/>
    </xf>
    <xf numFmtId="176" fontId="50" fillId="5" borderId="2" xfId="1" applyNumberFormat="1" applyFont="1" applyFill="1" applyBorder="1" applyAlignment="1">
      <alignment vertical="center" wrapText="1"/>
    </xf>
    <xf numFmtId="176" fontId="50" fillId="5" borderId="0" xfId="1" applyNumberFormat="1" applyFont="1" applyFill="1" applyBorder="1" applyAlignment="1">
      <alignment vertical="center" wrapText="1"/>
    </xf>
    <xf numFmtId="176" fontId="50" fillId="5" borderId="9" xfId="1" applyNumberFormat="1" applyFont="1" applyFill="1" applyBorder="1" applyAlignment="1">
      <alignment vertical="center" wrapText="1"/>
    </xf>
    <xf numFmtId="176" fontId="48" fillId="0" borderId="16" xfId="1" applyNumberFormat="1" applyFont="1" applyFill="1" applyBorder="1" applyAlignment="1">
      <alignment horizontal="center" vertical="center" wrapText="1"/>
    </xf>
    <xf numFmtId="176" fontId="52" fillId="0" borderId="1" xfId="9" applyFont="1" applyFill="1" applyBorder="1" applyAlignment="1">
      <alignment horizontal="center" vertical="center" wrapText="1"/>
    </xf>
    <xf numFmtId="176" fontId="48" fillId="6" borderId="1" xfId="1" applyNumberFormat="1" applyFont="1" applyFill="1" applyBorder="1" applyAlignment="1">
      <alignment horizontal="center" vertical="center" wrapText="1"/>
    </xf>
    <xf numFmtId="176" fontId="52" fillId="0" borderId="17" xfId="2" applyFont="1" applyFill="1" applyBorder="1" applyAlignment="1">
      <alignment horizontal="center" vertical="center" wrapText="1"/>
    </xf>
    <xf numFmtId="176" fontId="50" fillId="5" borderId="0" xfId="0" applyNumberFormat="1" applyFont="1" applyFill="1" applyBorder="1" applyAlignment="1">
      <alignment horizontal="center" vertical="center"/>
    </xf>
    <xf numFmtId="176" fontId="48" fillId="0" borderId="1" xfId="9" applyFont="1" applyFill="1" applyBorder="1" applyAlignment="1">
      <alignment horizontal="center" vertical="center" wrapText="1"/>
    </xf>
    <xf numFmtId="176" fontId="48" fillId="5" borderId="2" xfId="1" applyNumberFormat="1" applyFont="1" applyFill="1" applyBorder="1" applyAlignment="1">
      <alignment wrapText="1"/>
    </xf>
    <xf numFmtId="176" fontId="48" fillId="5" borderId="0" xfId="1" applyNumberFormat="1" applyFont="1" applyFill="1" applyBorder="1" applyAlignment="1">
      <alignment wrapText="1"/>
    </xf>
    <xf numFmtId="176" fontId="48" fillId="5" borderId="14" xfId="1" applyNumberFormat="1" applyFont="1" applyFill="1" applyBorder="1" applyAlignment="1">
      <alignment wrapText="1"/>
    </xf>
    <xf numFmtId="176" fontId="48" fillId="5" borderId="0" xfId="1" applyNumberFormat="1" applyFont="1" applyFill="1" applyBorder="1" applyAlignment="1">
      <alignment vertical="center" wrapText="1"/>
    </xf>
    <xf numFmtId="176" fontId="48" fillId="5" borderId="28" xfId="1" applyNumberFormat="1" applyFont="1" applyFill="1" applyBorder="1" applyAlignment="1">
      <alignment horizontal="center" vertical="center" wrapText="1"/>
    </xf>
    <xf numFmtId="176" fontId="48" fillId="5" borderId="23" xfId="1" applyNumberFormat="1" applyFont="1" applyFill="1" applyBorder="1" applyAlignment="1">
      <alignment vertical="center" wrapText="1"/>
    </xf>
    <xf numFmtId="176" fontId="48" fillId="5" borderId="24" xfId="1" applyNumberFormat="1" applyFont="1" applyFill="1" applyBorder="1" applyAlignment="1">
      <alignment vertical="center" wrapText="1"/>
    </xf>
    <xf numFmtId="176" fontId="52" fillId="0" borderId="1" xfId="2" applyFont="1" applyFill="1" applyBorder="1" applyAlignment="1">
      <alignment horizontal="center" vertical="center" wrapText="1"/>
    </xf>
    <xf numFmtId="176" fontId="50" fillId="5" borderId="1" xfId="0" applyNumberFormat="1" applyFont="1" applyFill="1" applyBorder="1" applyAlignment="1">
      <alignment horizontal="center" vertical="center" wrapText="1"/>
    </xf>
    <xf numFmtId="176" fontId="50" fillId="5" borderId="4" xfId="0" applyNumberFormat="1" applyFont="1" applyFill="1" applyBorder="1" applyAlignment="1">
      <alignment horizontal="center" vertical="center" wrapText="1"/>
    </xf>
    <xf numFmtId="176" fontId="50" fillId="5" borderId="16" xfId="0" applyNumberFormat="1" applyFont="1" applyFill="1" applyBorder="1" applyAlignment="1">
      <alignment horizontal="center" vertical="center" wrapText="1"/>
    </xf>
    <xf numFmtId="176" fontId="48" fillId="5" borderId="0" xfId="0" applyNumberFormat="1" applyFont="1" applyFill="1" applyBorder="1" applyAlignment="1">
      <alignment horizontal="center" vertical="center"/>
    </xf>
    <xf numFmtId="176" fontId="48" fillId="0" borderId="1" xfId="0" applyNumberFormat="1" applyFont="1" applyFill="1" applyBorder="1" applyAlignment="1">
      <alignment horizontal="center" vertical="center" wrapText="1"/>
    </xf>
    <xf numFmtId="176" fontId="53" fillId="5" borderId="4" xfId="0" applyNumberFormat="1" applyFont="1" applyFill="1" applyBorder="1" applyAlignment="1">
      <alignment horizontal="center" vertical="center"/>
    </xf>
    <xf numFmtId="176" fontId="53" fillId="5" borderId="0" xfId="0" applyNumberFormat="1" applyFont="1" applyFill="1" applyBorder="1" applyAlignment="1">
      <alignment horizontal="center" vertical="center"/>
    </xf>
    <xf numFmtId="176" fontId="25" fillId="0" borderId="1" xfId="0" applyFont="1" applyFill="1" applyBorder="1" applyAlignment="1">
      <alignment horizontal="center" vertical="center"/>
    </xf>
    <xf numFmtId="176" fontId="48" fillId="0" borderId="1" xfId="0" applyFont="1" applyFill="1" applyBorder="1" applyAlignment="1">
      <alignment horizontal="center" vertical="center"/>
    </xf>
    <xf numFmtId="176" fontId="50" fillId="5" borderId="4" xfId="0" applyNumberFormat="1" applyFont="1" applyFill="1" applyBorder="1" applyAlignment="1">
      <alignment horizontal="center" vertical="center"/>
    </xf>
    <xf numFmtId="176" fontId="25" fillId="0" borderId="18" xfId="1" applyNumberFormat="1" applyFont="1" applyFill="1" applyBorder="1" applyAlignment="1">
      <alignment horizontal="center" vertical="center" wrapText="1"/>
    </xf>
    <xf numFmtId="176" fontId="25" fillId="5" borderId="0" xfId="0" applyFont="1" applyFill="1" applyBorder="1" applyAlignment="1">
      <alignment horizontal="center" vertical="center"/>
    </xf>
    <xf numFmtId="176" fontId="25" fillId="0" borderId="15" xfId="0" applyFont="1" applyFill="1" applyBorder="1" applyAlignment="1">
      <alignment horizontal="center" vertical="center"/>
    </xf>
    <xf numFmtId="176" fontId="25" fillId="0" borderId="5" xfId="0" applyFont="1" applyFill="1" applyBorder="1" applyAlignment="1">
      <alignment horizontal="center" vertical="center"/>
    </xf>
    <xf numFmtId="176" fontId="25" fillId="5" borderId="6" xfId="0" applyFont="1" applyFill="1" applyBorder="1" applyAlignment="1">
      <alignment horizontal="center" vertical="center"/>
    </xf>
    <xf numFmtId="176" fontId="25" fillId="5" borderId="9" xfId="0" applyFont="1" applyFill="1" applyBorder="1" applyAlignment="1">
      <alignment horizontal="center" vertical="center"/>
    </xf>
    <xf numFmtId="176" fontId="47" fillId="5" borderId="9" xfId="0" applyNumberFormat="1" applyFont="1" applyFill="1" applyBorder="1" applyAlignment="1">
      <alignment horizontal="center" vertical="center"/>
    </xf>
    <xf numFmtId="176" fontId="50" fillId="5" borderId="6" xfId="0" applyNumberFormat="1" applyFont="1" applyFill="1" applyBorder="1" applyAlignment="1">
      <alignment horizontal="center" vertical="center" wrapText="1"/>
    </xf>
    <xf numFmtId="176" fontId="50" fillId="5" borderId="2" xfId="0" applyNumberFormat="1" applyFont="1" applyFill="1" applyBorder="1" applyAlignment="1">
      <alignment horizontal="center" vertical="center" wrapText="1"/>
    </xf>
    <xf numFmtId="176" fontId="50" fillId="5" borderId="14" xfId="0" applyNumberFormat="1" applyFont="1" applyFill="1" applyBorder="1" applyAlignment="1">
      <alignment horizontal="center" vertical="center" wrapText="1"/>
    </xf>
    <xf numFmtId="176" fontId="50" fillId="4" borderId="4" xfId="0" applyNumberFormat="1" applyFont="1" applyFill="1" applyBorder="1" applyAlignment="1">
      <alignment horizontal="center" vertical="center" wrapText="1"/>
    </xf>
    <xf numFmtId="176" fontId="25" fillId="0" borderId="0" xfId="1" applyNumberFormat="1" applyFont="1" applyFill="1" applyBorder="1" applyAlignment="1">
      <alignment horizontal="center" vertical="center" wrapText="1"/>
    </xf>
    <xf numFmtId="176" fontId="50" fillId="5" borderId="32" xfId="0" applyNumberFormat="1" applyFont="1" applyFill="1" applyBorder="1" applyAlignment="1">
      <alignment horizontal="center" vertical="center" wrapText="1"/>
    </xf>
    <xf numFmtId="176" fontId="47" fillId="5" borderId="14" xfId="0" applyNumberFormat="1" applyFont="1" applyFill="1" applyBorder="1">
      <alignment vertical="center"/>
    </xf>
    <xf numFmtId="176" fontId="47" fillId="5" borderId="9" xfId="0" applyNumberFormat="1" applyFont="1" applyFill="1" applyBorder="1">
      <alignment vertical="center"/>
    </xf>
    <xf numFmtId="176" fontId="25" fillId="0" borderId="18" xfId="0" applyFont="1" applyFill="1" applyBorder="1" applyAlignment="1">
      <alignment horizontal="center" vertical="center"/>
    </xf>
    <xf numFmtId="176" fontId="11" fillId="5" borderId="0" xfId="0" applyNumberFormat="1" applyFont="1" applyFill="1" applyBorder="1" applyAlignment="1">
      <alignment vertical="center"/>
    </xf>
    <xf numFmtId="176" fontId="25" fillId="5" borderId="4" xfId="0" applyFont="1" applyFill="1" applyBorder="1" applyAlignment="1">
      <alignment horizontal="center" vertical="center"/>
    </xf>
    <xf numFmtId="176" fontId="47" fillId="5" borderId="0" xfId="0" applyNumberFormat="1" applyFont="1" applyFill="1" applyBorder="1" applyAlignment="1">
      <alignment horizontal="center" vertical="center"/>
    </xf>
    <xf numFmtId="176" fontId="25" fillId="0" borderId="8" xfId="0" applyFont="1" applyFill="1" applyBorder="1" applyAlignment="1">
      <alignment horizontal="center" vertical="center"/>
    </xf>
    <xf numFmtId="176" fontId="25" fillId="0" borderId="6" xfId="0" applyFont="1" applyFill="1" applyBorder="1" applyAlignment="1">
      <alignment horizontal="center" vertical="center"/>
    </xf>
    <xf numFmtId="176" fontId="50" fillId="5" borderId="0" xfId="0" applyFont="1" applyFill="1" applyBorder="1" applyAlignment="1">
      <alignment horizontal="center" vertical="center" textRotation="255"/>
    </xf>
    <xf numFmtId="176" fontId="49" fillId="5" borderId="0" xfId="0" applyFont="1" applyFill="1" applyBorder="1" applyAlignment="1">
      <alignment horizontal="center" vertical="center"/>
    </xf>
    <xf numFmtId="176" fontId="15" fillId="5" borderId="0" xfId="0" applyNumberFormat="1" applyFont="1" applyFill="1" applyBorder="1" applyAlignment="1">
      <alignment horizontal="center" vertical="center"/>
    </xf>
    <xf numFmtId="176" fontId="3" fillId="5" borderId="9" xfId="0" applyNumberFormat="1" applyFont="1" applyFill="1" applyBorder="1" applyAlignment="1">
      <alignment horizontal="center" vertical="center" wrapText="1"/>
    </xf>
    <xf numFmtId="176" fontId="68" fillId="0" borderId="1" xfId="9" applyNumberFormat="1" applyFont="1" applyFill="1" applyBorder="1" applyAlignment="1">
      <alignment horizontal="center" vertical="center" wrapText="1"/>
    </xf>
    <xf numFmtId="176" fontId="68" fillId="0" borderId="1" xfId="9" applyFont="1" applyFill="1" applyBorder="1" applyAlignment="1">
      <alignment horizontal="center" vertical="center" wrapText="1"/>
    </xf>
    <xf numFmtId="176" fontId="39" fillId="2" borderId="34" xfId="3" applyNumberFormat="1" applyFont="1" applyFill="1" applyBorder="1" applyAlignment="1">
      <alignment horizontal="left" vertical="center"/>
    </xf>
    <xf numFmtId="176" fontId="39" fillId="2" borderId="34" xfId="3" applyNumberFormat="1" applyFont="1" applyFill="1" applyBorder="1" applyAlignment="1">
      <alignment horizontal="left" vertical="center"/>
    </xf>
    <xf numFmtId="176" fontId="39" fillId="2" borderId="34" xfId="3" applyNumberFormat="1" applyFont="1" applyFill="1" applyBorder="1" applyAlignment="1">
      <alignment horizontal="left" vertical="center"/>
    </xf>
    <xf numFmtId="176" fontId="25" fillId="0" borderId="1" xfId="9" applyFont="1" applyFill="1" applyBorder="1" applyAlignment="1">
      <alignment horizontal="center" vertical="center" wrapText="1"/>
    </xf>
    <xf numFmtId="176" fontId="2" fillId="0" borderId="0" xfId="6" applyNumberFormat="1"/>
    <xf numFmtId="176" fontId="36" fillId="10" borderId="1" xfId="6" applyNumberFormat="1" applyFont="1" applyFill="1" applyBorder="1" applyAlignment="1">
      <alignment horizontal="center" vertical="center" wrapText="1"/>
    </xf>
    <xf numFmtId="176" fontId="2" fillId="0" borderId="0" xfId="6" applyNumberFormat="1" applyFont="1"/>
    <xf numFmtId="176" fontId="26" fillId="0" borderId="34" xfId="3" applyNumberFormat="1" applyFont="1" applyBorder="1" applyAlignment="1">
      <alignment horizontal="center" vertical="center"/>
    </xf>
    <xf numFmtId="176" fontId="26" fillId="0" borderId="34" xfId="3" applyNumberFormat="1" applyBorder="1" applyAlignment="1">
      <alignment horizontal="center" vertical="center"/>
    </xf>
    <xf numFmtId="176" fontId="2" fillId="0" borderId="0" xfId="6" applyNumberFormat="1" applyFill="1"/>
    <xf numFmtId="176" fontId="0" fillId="0" borderId="34" xfId="3" applyNumberFormat="1" applyFont="1" applyBorder="1" applyAlignment="1">
      <alignment horizontal="center" vertical="center"/>
    </xf>
    <xf numFmtId="176" fontId="26" fillId="11" borderId="34" xfId="3" applyNumberFormat="1" applyFill="1" applyBorder="1" applyAlignment="1">
      <alignment horizontal="center" vertical="center"/>
    </xf>
    <xf numFmtId="176" fontId="2" fillId="0" borderId="0" xfId="2" applyNumberFormat="1" applyFont="1" applyAlignment="1">
      <alignment vertical="center"/>
    </xf>
    <xf numFmtId="176" fontId="44" fillId="0" borderId="34" xfId="3" applyNumberFormat="1" applyFont="1" applyBorder="1" applyAlignment="1">
      <alignment horizontal="center" vertical="center"/>
    </xf>
    <xf numFmtId="176" fontId="28" fillId="7" borderId="7" xfId="2" applyNumberFormat="1" applyFont="1" applyFill="1" applyBorder="1" applyAlignment="1">
      <alignment horizontal="center" vertical="center" wrapText="1"/>
    </xf>
    <xf numFmtId="176" fontId="29" fillId="0" borderId="0" xfId="2" applyNumberFormat="1" applyFont="1" applyAlignment="1">
      <alignment horizontal="left" vertical="center"/>
    </xf>
    <xf numFmtId="176" fontId="27" fillId="0" borderId="0" xfId="2" applyNumberFormat="1"/>
    <xf numFmtId="176" fontId="30" fillId="7" borderId="14" xfId="2" applyNumberFormat="1" applyFont="1" applyFill="1" applyBorder="1" applyAlignment="1">
      <alignment horizontal="center" vertical="center" wrapText="1"/>
    </xf>
    <xf numFmtId="176" fontId="30" fillId="7" borderId="9" xfId="2" applyNumberFormat="1" applyFont="1" applyFill="1" applyBorder="1" applyAlignment="1">
      <alignment horizontal="center" vertical="center" wrapText="1"/>
    </xf>
    <xf numFmtId="176" fontId="28" fillId="7" borderId="16" xfId="2" applyNumberFormat="1" applyFont="1" applyFill="1" applyBorder="1" applyAlignment="1">
      <alignment horizontal="center" vertical="center" wrapText="1"/>
    </xf>
    <xf numFmtId="176" fontId="34" fillId="8" borderId="35" xfId="2" applyNumberFormat="1" applyFont="1" applyFill="1" applyBorder="1" applyAlignment="1">
      <alignment horizontal="left" vertical="center"/>
    </xf>
    <xf numFmtId="176" fontId="34" fillId="8" borderId="34" xfId="2" applyNumberFormat="1" applyFont="1" applyFill="1" applyBorder="1" applyAlignment="1">
      <alignment horizontal="left" vertical="center"/>
    </xf>
    <xf numFmtId="176" fontId="26" fillId="0" borderId="36" xfId="3" applyNumberFormat="1" applyBorder="1" applyAlignment="1">
      <alignment horizontal="center" vertical="center"/>
    </xf>
    <xf numFmtId="176" fontId="45" fillId="0" borderId="0" xfId="2" applyNumberFormat="1" applyFont="1"/>
    <xf numFmtId="176" fontId="27" fillId="11" borderId="0" xfId="2" applyNumberFormat="1" applyFill="1"/>
    <xf numFmtId="49" fontId="74" fillId="9" borderId="34" xfId="4" applyNumberFormat="1" applyFont="1" applyFill="1" applyBorder="1" applyAlignment="1" applyProtection="1">
      <alignment horizontal="left" vertical="center" wrapText="1"/>
      <protection locked="0"/>
    </xf>
    <xf numFmtId="176" fontId="76" fillId="2" borderId="34" xfId="3" applyNumberFormat="1" applyFont="1" applyFill="1" applyBorder="1" applyAlignment="1">
      <alignment horizontal="left" vertical="center"/>
    </xf>
    <xf numFmtId="176" fontId="68" fillId="0" borderId="17" xfId="2" applyFont="1" applyFill="1" applyBorder="1" applyAlignment="1">
      <alignment horizontal="center" vertical="center" wrapText="1"/>
    </xf>
    <xf numFmtId="176" fontId="54" fillId="5" borderId="2" xfId="0" applyNumberFormat="1" applyFont="1" applyFill="1" applyBorder="1" applyAlignment="1">
      <alignment horizontal="center" vertical="center"/>
    </xf>
    <xf numFmtId="176" fontId="54" fillId="5" borderId="7" xfId="0" applyNumberFormat="1" applyFont="1" applyFill="1" applyBorder="1" applyAlignment="1">
      <alignment horizontal="center" vertical="center"/>
    </xf>
    <xf numFmtId="176" fontId="54" fillId="5" borderId="0" xfId="0" applyNumberFormat="1" applyFont="1" applyFill="1" applyBorder="1" applyAlignment="1">
      <alignment horizontal="center" vertical="center"/>
    </xf>
    <xf numFmtId="176" fontId="54" fillId="5" borderId="14" xfId="0" applyNumberFormat="1" applyFont="1" applyFill="1" applyBorder="1" applyAlignment="1">
      <alignment horizontal="center" vertical="center"/>
    </xf>
    <xf numFmtId="176" fontId="50" fillId="5" borderId="14" xfId="0" applyNumberFormat="1" applyFont="1" applyFill="1" applyBorder="1" applyAlignment="1">
      <alignment horizontal="center" wrapText="1"/>
    </xf>
    <xf numFmtId="176" fontId="50" fillId="5" borderId="9" xfId="0" applyNumberFormat="1" applyFont="1" applyFill="1" applyBorder="1" applyAlignment="1">
      <alignment horizontal="center" wrapText="1"/>
    </xf>
    <xf numFmtId="176" fontId="50" fillId="5" borderId="4" xfId="0" applyNumberFormat="1" applyFont="1" applyFill="1" applyBorder="1" applyAlignment="1">
      <alignment horizontal="center" wrapText="1"/>
    </xf>
    <xf numFmtId="176" fontId="50" fillId="5" borderId="28" xfId="0" applyNumberFormat="1" applyFont="1" applyFill="1" applyBorder="1" applyAlignment="1">
      <alignment horizontal="center" wrapText="1"/>
    </xf>
    <xf numFmtId="176" fontId="50" fillId="5" borderId="29" xfId="0" applyNumberFormat="1" applyFont="1" applyFill="1" applyBorder="1" applyAlignment="1">
      <alignment horizontal="center" wrapText="1"/>
    </xf>
    <xf numFmtId="176" fontId="50" fillId="5" borderId="2" xfId="0" applyNumberFormat="1" applyFont="1" applyFill="1" applyBorder="1" applyAlignment="1">
      <alignment horizontal="center" vertical="center" wrapText="1"/>
    </xf>
    <xf numFmtId="176" fontId="50" fillId="5" borderId="7" xfId="0" applyNumberFormat="1" applyFont="1" applyFill="1" applyBorder="1" applyAlignment="1">
      <alignment horizontal="center" vertical="center" wrapText="1"/>
    </xf>
    <xf numFmtId="176" fontId="50" fillId="5" borderId="0" xfId="0" applyNumberFormat="1" applyFont="1" applyFill="1" applyBorder="1" applyAlignment="1">
      <alignment horizontal="center" vertical="center" wrapText="1"/>
    </xf>
    <xf numFmtId="176" fontId="50" fillId="5" borderId="14" xfId="0" applyNumberFormat="1" applyFont="1" applyFill="1" applyBorder="1" applyAlignment="1">
      <alignment horizontal="center" vertical="center" wrapText="1"/>
    </xf>
    <xf numFmtId="176" fontId="50" fillId="5" borderId="6" xfId="0" applyNumberFormat="1" applyFont="1" applyFill="1" applyBorder="1" applyAlignment="1">
      <alignment horizontal="center" vertical="center" wrapText="1"/>
    </xf>
    <xf numFmtId="176" fontId="50" fillId="5" borderId="9" xfId="0" applyNumberFormat="1" applyFont="1" applyFill="1" applyBorder="1" applyAlignment="1">
      <alignment horizontal="center" vertical="center" wrapText="1"/>
    </xf>
    <xf numFmtId="176" fontId="50" fillId="5" borderId="8" xfId="0" applyNumberFormat="1" applyFont="1" applyFill="1" applyBorder="1" applyAlignment="1">
      <alignment horizontal="center" vertical="center" wrapText="1"/>
    </xf>
    <xf numFmtId="176" fontId="50" fillId="5" borderId="16" xfId="0" applyNumberFormat="1" applyFont="1" applyFill="1" applyBorder="1" applyAlignment="1">
      <alignment horizontal="center" vertical="center" wrapText="1"/>
    </xf>
    <xf numFmtId="176" fontId="48" fillId="0" borderId="15" xfId="0" applyNumberFormat="1" applyFont="1" applyFill="1" applyBorder="1" applyAlignment="1">
      <alignment horizontal="center" vertical="center" wrapText="1"/>
    </xf>
    <xf numFmtId="176" fontId="48" fillId="0" borderId="16" xfId="0" applyNumberFormat="1" applyFont="1" applyFill="1" applyBorder="1" applyAlignment="1">
      <alignment horizontal="center" vertical="center" wrapText="1"/>
    </xf>
    <xf numFmtId="176" fontId="25" fillId="0" borderId="15" xfId="0" applyNumberFormat="1" applyFont="1" applyFill="1" applyBorder="1" applyAlignment="1">
      <alignment horizontal="center" vertical="center" wrapText="1"/>
    </xf>
    <xf numFmtId="176" fontId="56" fillId="0" borderId="3" xfId="0" applyNumberFormat="1" applyFont="1" applyBorder="1" applyAlignment="1">
      <alignment horizontal="center" vertical="center"/>
    </xf>
    <xf numFmtId="176" fontId="56" fillId="0" borderId="7" xfId="0" applyNumberFormat="1" applyFont="1" applyBorder="1" applyAlignment="1">
      <alignment horizontal="center" vertical="center"/>
    </xf>
    <xf numFmtId="176" fontId="56" fillId="0" borderId="4" xfId="0" applyNumberFormat="1" applyFont="1" applyBorder="1" applyAlignment="1">
      <alignment horizontal="center" vertical="center"/>
    </xf>
    <xf numFmtId="176" fontId="56" fillId="0" borderId="14" xfId="0" applyNumberFormat="1" applyFont="1" applyBorder="1" applyAlignment="1">
      <alignment horizontal="center" vertical="center"/>
    </xf>
    <xf numFmtId="176" fontId="56" fillId="0" borderId="5" xfId="0" applyNumberFormat="1" applyFont="1" applyBorder="1" applyAlignment="1">
      <alignment horizontal="center" vertical="center"/>
    </xf>
    <xf numFmtId="176" fontId="56" fillId="0" borderId="9" xfId="0" applyNumberFormat="1" applyFont="1" applyBorder="1" applyAlignment="1">
      <alignment horizontal="center" vertical="center"/>
    </xf>
    <xf numFmtId="176" fontId="25" fillId="0" borderId="15" xfId="0" applyFont="1" applyFill="1" applyBorder="1" applyAlignment="1">
      <alignment horizontal="center" vertical="center"/>
    </xf>
    <xf numFmtId="176" fontId="25" fillId="0" borderId="16" xfId="0" applyFont="1" applyFill="1" applyBorder="1" applyAlignment="1">
      <alignment horizontal="center" vertical="center"/>
    </xf>
    <xf numFmtId="176" fontId="25" fillId="0" borderId="5" xfId="0" applyFont="1" applyFill="1" applyBorder="1" applyAlignment="1">
      <alignment horizontal="center" vertical="center"/>
    </xf>
    <xf numFmtId="176" fontId="25" fillId="0" borderId="9" xfId="0" applyFont="1" applyFill="1" applyBorder="1" applyAlignment="1">
      <alignment horizontal="center" vertical="center"/>
    </xf>
    <xf numFmtId="176" fontId="2" fillId="0" borderId="3" xfId="0" applyFont="1" applyBorder="1" applyAlignment="1">
      <alignment horizontal="center" vertical="center" wrapText="1"/>
    </xf>
    <xf numFmtId="176" fontId="2" fillId="0" borderId="7" xfId="0" applyFont="1" applyBorder="1" applyAlignment="1">
      <alignment horizontal="center" vertical="center" wrapText="1"/>
    </xf>
    <xf numFmtId="176" fontId="2" fillId="0" borderId="5" xfId="0" applyFont="1" applyBorder="1" applyAlignment="1">
      <alignment horizontal="center" vertical="center" wrapText="1"/>
    </xf>
    <xf numFmtId="176" fontId="2" fillId="0" borderId="9" xfId="0" applyFont="1" applyBorder="1" applyAlignment="1">
      <alignment horizontal="center" vertical="center" wrapText="1"/>
    </xf>
    <xf numFmtId="176" fontId="2" fillId="0" borderId="4" xfId="0" applyFont="1" applyBorder="1" applyAlignment="1">
      <alignment horizontal="center" vertical="center" wrapText="1"/>
    </xf>
    <xf numFmtId="176" fontId="2" fillId="0" borderId="14" xfId="0" applyFont="1" applyBorder="1" applyAlignment="1">
      <alignment horizontal="center" vertical="center" wrapText="1"/>
    </xf>
    <xf numFmtId="176" fontId="57" fillId="6" borderId="3" xfId="0" applyFont="1" applyFill="1" applyBorder="1" applyAlignment="1">
      <alignment horizontal="center" vertical="center" wrapText="1"/>
    </xf>
    <xf numFmtId="176" fontId="57" fillId="6" borderId="7" xfId="0" applyFont="1" applyFill="1" applyBorder="1" applyAlignment="1">
      <alignment horizontal="center" vertical="center" wrapText="1"/>
    </xf>
    <xf numFmtId="176" fontId="57" fillId="6" borderId="5" xfId="0" applyFont="1" applyFill="1" applyBorder="1" applyAlignment="1">
      <alignment horizontal="center" vertical="center" wrapText="1"/>
    </xf>
    <xf numFmtId="176" fontId="57" fillId="6" borderId="9" xfId="0" applyFont="1" applyFill="1" applyBorder="1" applyAlignment="1">
      <alignment horizontal="center" vertical="center" wrapText="1"/>
    </xf>
    <xf numFmtId="176" fontId="46" fillId="6" borderId="15" xfId="0" applyFont="1" applyFill="1" applyBorder="1" applyAlignment="1">
      <alignment horizontal="center" vertical="center"/>
    </xf>
    <xf numFmtId="176" fontId="46" fillId="6" borderId="16" xfId="0" applyFont="1" applyFill="1" applyBorder="1" applyAlignment="1">
      <alignment horizontal="center" vertical="center"/>
    </xf>
    <xf numFmtId="176" fontId="19" fillId="6" borderId="3" xfId="0" applyNumberFormat="1" applyFont="1" applyFill="1" applyBorder="1" applyAlignment="1">
      <alignment horizontal="center" vertical="center" wrapText="1"/>
    </xf>
    <xf numFmtId="176" fontId="19" fillId="6" borderId="7" xfId="0" applyNumberFormat="1" applyFont="1" applyFill="1" applyBorder="1" applyAlignment="1">
      <alignment horizontal="center" vertical="center"/>
    </xf>
    <xf numFmtId="176" fontId="19" fillId="6" borderId="4" xfId="0" applyNumberFormat="1" applyFont="1" applyFill="1" applyBorder="1" applyAlignment="1">
      <alignment horizontal="center" vertical="center"/>
    </xf>
    <xf numFmtId="176" fontId="19" fillId="6" borderId="14" xfId="0" applyNumberFormat="1" applyFont="1" applyFill="1" applyBorder="1" applyAlignment="1">
      <alignment horizontal="center" vertical="center"/>
    </xf>
    <xf numFmtId="176" fontId="19" fillId="6" borderId="5" xfId="0" applyNumberFormat="1" applyFont="1" applyFill="1" applyBorder="1" applyAlignment="1">
      <alignment horizontal="center" vertical="center"/>
    </xf>
    <xf numFmtId="176" fontId="19" fillId="6" borderId="9" xfId="0" applyNumberFormat="1" applyFont="1" applyFill="1" applyBorder="1" applyAlignment="1">
      <alignment horizontal="center" vertical="center"/>
    </xf>
    <xf numFmtId="176" fontId="55" fillId="0" borderId="3" xfId="0" applyNumberFormat="1" applyFont="1" applyBorder="1" applyAlignment="1">
      <alignment horizontal="center" vertical="center"/>
    </xf>
    <xf numFmtId="176" fontId="55" fillId="0" borderId="7" xfId="0" applyNumberFormat="1" applyFont="1" applyBorder="1" applyAlignment="1">
      <alignment horizontal="center" vertical="center"/>
    </xf>
    <xf numFmtId="176" fontId="55" fillId="0" borderId="4" xfId="0" applyNumberFormat="1" applyFont="1" applyBorder="1" applyAlignment="1">
      <alignment horizontal="center" vertical="center"/>
    </xf>
    <xf numFmtId="176" fontId="55" fillId="0" borderId="14" xfId="0" applyNumberFormat="1" applyFont="1" applyBorder="1" applyAlignment="1">
      <alignment horizontal="center" vertical="center"/>
    </xf>
    <xf numFmtId="176" fontId="55" fillId="0" borderId="5" xfId="0" applyNumberFormat="1" applyFont="1" applyBorder="1" applyAlignment="1">
      <alignment horizontal="center" vertical="center"/>
    </xf>
    <xf numFmtId="176" fontId="55" fillId="0" borderId="9" xfId="0" applyNumberFormat="1" applyFont="1" applyBorder="1" applyAlignment="1">
      <alignment horizontal="center" vertical="center"/>
    </xf>
    <xf numFmtId="176" fontId="19" fillId="0" borderId="3" xfId="0" applyNumberFormat="1" applyFont="1" applyBorder="1" applyAlignment="1">
      <alignment horizontal="center" vertical="center"/>
    </xf>
    <xf numFmtId="176" fontId="19" fillId="0" borderId="2" xfId="0" applyNumberFormat="1" applyFont="1" applyBorder="1" applyAlignment="1">
      <alignment horizontal="center" vertical="center"/>
    </xf>
    <xf numFmtId="176" fontId="19" fillId="0" borderId="7" xfId="0" applyNumberFormat="1" applyFont="1" applyBorder="1" applyAlignment="1">
      <alignment horizontal="center" vertical="center"/>
    </xf>
    <xf numFmtId="176" fontId="19" fillId="0" borderId="4" xfId="0" applyNumberFormat="1" applyFont="1" applyBorder="1" applyAlignment="1">
      <alignment horizontal="center" vertical="center"/>
    </xf>
    <xf numFmtId="176" fontId="19" fillId="0" borderId="0" xfId="0" applyNumberFormat="1" applyFont="1" applyBorder="1" applyAlignment="1">
      <alignment horizontal="center" vertical="center"/>
    </xf>
    <xf numFmtId="176" fontId="19" fillId="0" borderId="14" xfId="0" applyNumberFormat="1" applyFont="1" applyBorder="1" applyAlignment="1">
      <alignment horizontal="center" vertical="center"/>
    </xf>
    <xf numFmtId="176" fontId="19" fillId="0" borderId="5" xfId="0" applyNumberFormat="1" applyFont="1" applyBorder="1" applyAlignment="1">
      <alignment horizontal="center" vertical="center"/>
    </xf>
    <xf numFmtId="176" fontId="19" fillId="0" borderId="6" xfId="0" applyNumberFormat="1" applyFont="1" applyBorder="1" applyAlignment="1">
      <alignment horizontal="center" vertical="center"/>
    </xf>
    <xf numFmtId="176" fontId="19" fillId="0" borderId="9" xfId="0" applyNumberFormat="1" applyFont="1" applyBorder="1" applyAlignment="1">
      <alignment horizontal="center" vertical="center"/>
    </xf>
    <xf numFmtId="176" fontId="50" fillId="5" borderId="4" xfId="0" applyNumberFormat="1" applyFont="1" applyFill="1" applyBorder="1" applyAlignment="1">
      <alignment horizontal="center" vertical="center" wrapText="1"/>
    </xf>
    <xf numFmtId="176" fontId="25" fillId="0" borderId="17" xfId="1" applyNumberFormat="1" applyFont="1" applyFill="1" applyBorder="1" applyAlignment="1">
      <alignment horizontal="center" vertical="center" wrapText="1"/>
    </xf>
    <xf numFmtId="176" fontId="25" fillId="0" borderId="18" xfId="1" applyNumberFormat="1" applyFont="1" applyFill="1" applyBorder="1" applyAlignment="1">
      <alignment horizontal="center" vertical="center" wrapText="1"/>
    </xf>
    <xf numFmtId="176" fontId="48" fillId="0" borderId="17" xfId="1" applyNumberFormat="1" applyFont="1" applyFill="1" applyBorder="1" applyAlignment="1">
      <alignment horizontal="center" vertical="center" wrapText="1"/>
    </xf>
    <xf numFmtId="176" fontId="48" fillId="0" borderId="18" xfId="1" applyNumberFormat="1" applyFont="1" applyFill="1" applyBorder="1" applyAlignment="1">
      <alignment horizontal="center" vertical="center" wrapText="1"/>
    </xf>
    <xf numFmtId="176" fontId="24" fillId="0" borderId="3" xfId="0" applyNumberFormat="1" applyFont="1" applyBorder="1" applyAlignment="1">
      <alignment horizontal="center" vertical="center"/>
    </xf>
    <xf numFmtId="176" fontId="16" fillId="0" borderId="2" xfId="0" applyNumberFormat="1" applyFont="1" applyBorder="1" applyAlignment="1">
      <alignment horizontal="center" vertical="center"/>
    </xf>
    <xf numFmtId="176" fontId="16" fillId="0" borderId="7" xfId="0" applyNumberFormat="1" applyFont="1" applyBorder="1" applyAlignment="1">
      <alignment horizontal="center" vertical="center"/>
    </xf>
    <xf numFmtId="176" fontId="16" fillId="0" borderId="4" xfId="0" applyNumberFormat="1" applyFont="1" applyBorder="1" applyAlignment="1">
      <alignment horizontal="center" vertical="center"/>
    </xf>
    <xf numFmtId="176" fontId="16" fillId="0" borderId="0" xfId="0" applyNumberFormat="1" applyFont="1" applyBorder="1" applyAlignment="1">
      <alignment horizontal="center" vertical="center"/>
    </xf>
    <xf numFmtId="176" fontId="16" fillId="0" borderId="14" xfId="0" applyNumberFormat="1" applyFont="1" applyBorder="1" applyAlignment="1">
      <alignment horizontal="center" vertical="center"/>
    </xf>
    <xf numFmtId="176" fontId="16" fillId="0" borderId="5" xfId="0" applyNumberFormat="1" applyFont="1" applyBorder="1" applyAlignment="1">
      <alignment horizontal="center" vertical="center"/>
    </xf>
    <xf numFmtId="176" fontId="16" fillId="0" borderId="6" xfId="0" applyNumberFormat="1" applyFont="1" applyBorder="1" applyAlignment="1">
      <alignment horizontal="center" vertical="center"/>
    </xf>
    <xf numFmtId="176" fontId="16" fillId="0" borderId="9" xfId="0" applyNumberFormat="1" applyFont="1" applyBorder="1" applyAlignment="1">
      <alignment horizontal="center" vertical="center"/>
    </xf>
    <xf numFmtId="176" fontId="50" fillId="5" borderId="19" xfId="0" applyNumberFormat="1" applyFont="1" applyFill="1" applyBorder="1" applyAlignment="1">
      <alignment horizontal="center" vertical="center" wrapText="1"/>
    </xf>
    <xf numFmtId="176" fontId="50" fillId="5" borderId="18" xfId="0" applyNumberFormat="1" applyFont="1" applyFill="1" applyBorder="1" applyAlignment="1">
      <alignment horizontal="center" vertical="center" wrapText="1"/>
    </xf>
    <xf numFmtId="176" fontId="3" fillId="5" borderId="31" xfId="0" applyNumberFormat="1" applyFont="1" applyFill="1" applyBorder="1" applyAlignment="1">
      <alignment horizontal="center" vertical="center" wrapText="1"/>
    </xf>
    <xf numFmtId="176" fontId="3" fillId="0" borderId="3" xfId="1" applyNumberFormat="1" applyFont="1" applyFill="1" applyBorder="1" applyAlignment="1">
      <alignment horizontal="center" vertical="center" wrapText="1"/>
    </xf>
    <xf numFmtId="176" fontId="3" fillId="0" borderId="7" xfId="1" applyNumberFormat="1" applyFont="1" applyFill="1" applyBorder="1" applyAlignment="1">
      <alignment horizontal="center" vertical="center" wrapText="1"/>
    </xf>
    <xf numFmtId="176" fontId="3" fillId="0" borderId="5" xfId="1" applyNumberFormat="1" applyFont="1" applyFill="1" applyBorder="1" applyAlignment="1">
      <alignment horizontal="center" vertical="center" wrapText="1"/>
    </xf>
    <xf numFmtId="176" fontId="3" fillId="0" borderId="9" xfId="1" applyNumberFormat="1" applyFont="1" applyFill="1" applyBorder="1" applyAlignment="1">
      <alignment horizontal="center" vertical="center" wrapText="1"/>
    </xf>
    <xf numFmtId="176" fontId="50" fillId="0" borderId="2" xfId="1" applyNumberFormat="1" applyFont="1" applyFill="1" applyBorder="1" applyAlignment="1">
      <alignment horizontal="center" vertical="center" textRotation="255" wrapText="1"/>
    </xf>
    <xf numFmtId="176" fontId="50" fillId="0" borderId="7" xfId="1" applyNumberFormat="1" applyFont="1" applyFill="1" applyBorder="1" applyAlignment="1">
      <alignment horizontal="center" vertical="center" textRotation="255" wrapText="1"/>
    </xf>
    <xf numFmtId="176" fontId="50" fillId="0" borderId="0" xfId="1" applyNumberFormat="1" applyFont="1" applyFill="1" applyBorder="1" applyAlignment="1">
      <alignment horizontal="center" vertical="center" textRotation="255" wrapText="1"/>
    </xf>
    <xf numFmtId="176" fontId="50" fillId="0" borderId="14" xfId="1" applyNumberFormat="1" applyFont="1" applyFill="1" applyBorder="1" applyAlignment="1">
      <alignment horizontal="center" vertical="center" textRotation="255" wrapText="1"/>
    </xf>
    <xf numFmtId="176" fontId="50" fillId="0" borderId="6" xfId="1" applyNumberFormat="1" applyFont="1" applyFill="1" applyBorder="1" applyAlignment="1">
      <alignment horizontal="center" vertical="center" textRotation="255" wrapText="1"/>
    </xf>
    <xf numFmtId="176" fontId="48" fillId="0" borderId="15" xfId="9" applyFont="1" applyFill="1" applyBorder="1" applyAlignment="1">
      <alignment horizontal="center" vertical="center" wrapText="1"/>
    </xf>
    <xf numFmtId="176" fontId="48" fillId="0" borderId="16" xfId="9" applyFont="1" applyFill="1" applyBorder="1" applyAlignment="1">
      <alignment horizontal="center" vertical="center" wrapText="1"/>
    </xf>
    <xf numFmtId="176" fontId="16" fillId="0" borderId="3" xfId="0" applyNumberFormat="1" applyFont="1" applyBorder="1" applyAlignment="1">
      <alignment horizontal="center" vertical="center"/>
    </xf>
    <xf numFmtId="176" fontId="20" fillId="0" borderId="3" xfId="0" applyNumberFormat="1" applyFont="1" applyBorder="1" applyAlignment="1">
      <alignment horizontal="center" vertical="center"/>
    </xf>
    <xf numFmtId="176" fontId="20" fillId="0" borderId="2" xfId="0" applyNumberFormat="1" applyFont="1" applyBorder="1" applyAlignment="1">
      <alignment horizontal="center" vertical="center"/>
    </xf>
    <xf numFmtId="176" fontId="20" fillId="0" borderId="25" xfId="0" applyNumberFormat="1" applyFont="1" applyBorder="1" applyAlignment="1">
      <alignment horizontal="center" vertical="center"/>
    </xf>
    <xf numFmtId="176" fontId="20" fillId="0" borderId="4" xfId="0" applyNumberFormat="1" applyFont="1" applyBorder="1" applyAlignment="1">
      <alignment horizontal="center" vertical="center"/>
    </xf>
    <xf numFmtId="176" fontId="20" fillId="0" borderId="0" xfId="0" applyNumberFormat="1" applyFont="1" applyBorder="1" applyAlignment="1">
      <alignment horizontal="center" vertical="center"/>
    </xf>
    <xf numFmtId="176" fontId="20" fillId="0" borderId="26" xfId="0" applyNumberFormat="1" applyFont="1" applyBorder="1" applyAlignment="1">
      <alignment horizontal="center" vertical="center"/>
    </xf>
    <xf numFmtId="176" fontId="20" fillId="0" borderId="5" xfId="0" applyNumberFormat="1" applyFont="1" applyBorder="1" applyAlignment="1">
      <alignment horizontal="center" vertical="center"/>
    </xf>
    <xf numFmtId="176" fontId="20" fillId="0" borderId="6" xfId="0" applyNumberFormat="1" applyFont="1" applyBorder="1" applyAlignment="1">
      <alignment horizontal="center" vertical="center"/>
    </xf>
    <xf numFmtId="176" fontId="20" fillId="0" borderId="27" xfId="0" applyNumberFormat="1" applyFont="1" applyBorder="1" applyAlignment="1">
      <alignment horizontal="center" vertical="center"/>
    </xf>
    <xf numFmtId="176" fontId="50" fillId="0" borderId="3" xfId="1" applyNumberFormat="1" applyFont="1" applyFill="1" applyBorder="1" applyAlignment="1">
      <alignment horizontal="center" vertical="center" wrapText="1"/>
    </xf>
    <xf numFmtId="176" fontId="50" fillId="0" borderId="2" xfId="1" applyNumberFormat="1" applyFont="1" applyFill="1" applyBorder="1" applyAlignment="1">
      <alignment horizontal="center" vertical="center" wrapText="1"/>
    </xf>
    <xf numFmtId="176" fontId="50" fillId="0" borderId="7" xfId="1" applyNumberFormat="1" applyFont="1" applyFill="1" applyBorder="1" applyAlignment="1">
      <alignment horizontal="center" vertical="center" wrapText="1"/>
    </xf>
    <xf numFmtId="176" fontId="50" fillId="0" borderId="5" xfId="1" applyNumberFormat="1" applyFont="1" applyFill="1" applyBorder="1" applyAlignment="1">
      <alignment horizontal="center" vertical="center" wrapText="1"/>
    </xf>
    <xf numFmtId="176" fontId="50" fillId="0" borderId="6" xfId="1" applyNumberFormat="1" applyFont="1" applyFill="1" applyBorder="1" applyAlignment="1">
      <alignment horizontal="center" vertical="center" wrapText="1"/>
    </xf>
    <xf numFmtId="176" fontId="50" fillId="0" borderId="9" xfId="1" applyNumberFormat="1" applyFont="1" applyFill="1" applyBorder="1" applyAlignment="1">
      <alignment horizontal="center" vertical="center" wrapText="1"/>
    </xf>
    <xf numFmtId="176" fontId="17" fillId="0" borderId="4" xfId="0" applyNumberFormat="1" applyFont="1" applyFill="1" applyBorder="1" applyAlignment="1">
      <alignment horizontal="center" vertical="center"/>
    </xf>
    <xf numFmtId="176" fontId="17" fillId="0" borderId="0" xfId="0" applyNumberFormat="1" applyFont="1" applyFill="1" applyBorder="1" applyAlignment="1">
      <alignment horizontal="center" vertical="center"/>
    </xf>
    <xf numFmtId="176" fontId="17" fillId="0" borderId="14" xfId="0" applyNumberFormat="1" applyFont="1" applyFill="1" applyBorder="1" applyAlignment="1">
      <alignment horizontal="center" vertical="center"/>
    </xf>
    <xf numFmtId="176" fontId="17" fillId="0" borderId="5" xfId="0" applyNumberFormat="1" applyFont="1" applyFill="1" applyBorder="1" applyAlignment="1">
      <alignment horizontal="center" vertical="center"/>
    </xf>
    <xf numFmtId="176" fontId="17" fillId="0" borderId="6" xfId="0" applyNumberFormat="1" applyFont="1" applyFill="1" applyBorder="1" applyAlignment="1">
      <alignment horizontal="center" vertical="center"/>
    </xf>
    <xf numFmtId="176" fontId="17" fillId="0" borderId="9" xfId="0" applyNumberFormat="1" applyFont="1" applyFill="1" applyBorder="1" applyAlignment="1">
      <alignment horizontal="center" vertical="center"/>
    </xf>
    <xf numFmtId="176" fontId="18" fillId="0" borderId="0" xfId="0" applyNumberFormat="1" applyFont="1" applyFill="1" applyBorder="1" applyAlignment="1">
      <alignment horizontal="center" vertical="center"/>
    </xf>
    <xf numFmtId="176" fontId="18" fillId="0" borderId="26" xfId="0" applyNumberFormat="1" applyFont="1" applyFill="1" applyBorder="1" applyAlignment="1">
      <alignment horizontal="center" vertical="center"/>
    </xf>
    <xf numFmtId="176" fontId="18" fillId="0" borderId="23" xfId="0" applyNumberFormat="1" applyFont="1" applyFill="1" applyBorder="1" applyAlignment="1">
      <alignment horizontal="center" vertical="center"/>
    </xf>
    <xf numFmtId="176" fontId="18" fillId="0" borderId="24" xfId="0" applyNumberFormat="1" applyFont="1" applyFill="1" applyBorder="1" applyAlignment="1">
      <alignment horizontal="center" vertical="center"/>
    </xf>
    <xf numFmtId="176" fontId="18" fillId="0" borderId="6" xfId="0" applyNumberFormat="1" applyFont="1" applyFill="1" applyBorder="1" applyAlignment="1">
      <alignment horizontal="center" vertical="center"/>
    </xf>
    <xf numFmtId="176" fontId="18" fillId="0" borderId="27" xfId="0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0" borderId="5" xfId="0" applyNumberFormat="1" applyFont="1" applyFill="1" applyBorder="1" applyAlignment="1">
      <alignment horizontal="center" vertical="center" wrapText="1"/>
    </xf>
    <xf numFmtId="176" fontId="3" fillId="0" borderId="6" xfId="0" applyNumberFormat="1" applyFont="1" applyFill="1" applyBorder="1" applyAlignment="1">
      <alignment horizontal="center" vertical="center" wrapText="1"/>
    </xf>
    <xf numFmtId="176" fontId="50" fillId="0" borderId="4" xfId="1" applyNumberFormat="1" applyFont="1" applyFill="1" applyBorder="1" applyAlignment="1">
      <alignment horizontal="center" vertical="center" wrapText="1"/>
    </xf>
    <xf numFmtId="176" fontId="50" fillId="0" borderId="14" xfId="1" applyNumberFormat="1" applyFont="1" applyFill="1" applyBorder="1" applyAlignment="1">
      <alignment horizontal="center" vertical="center" wrapText="1"/>
    </xf>
    <xf numFmtId="176" fontId="48" fillId="0" borderId="4" xfId="1" applyNumberFormat="1" applyFont="1" applyFill="1" applyBorder="1" applyAlignment="1">
      <alignment horizontal="center" vertical="center" wrapText="1"/>
    </xf>
    <xf numFmtId="176" fontId="48" fillId="0" borderId="0" xfId="1" applyNumberFormat="1" applyFont="1" applyFill="1" applyBorder="1" applyAlignment="1">
      <alignment horizontal="center" vertical="center" wrapText="1"/>
    </xf>
    <xf numFmtId="176" fontId="48" fillId="0" borderId="30" xfId="1" applyNumberFormat="1" applyFont="1" applyFill="1" applyBorder="1" applyAlignment="1">
      <alignment horizontal="center" vertical="center" wrapText="1"/>
    </xf>
    <xf numFmtId="176" fontId="48" fillId="0" borderId="14" xfId="1" applyNumberFormat="1" applyFont="1" applyFill="1" applyBorder="1" applyAlignment="1">
      <alignment horizontal="center" vertical="center" wrapText="1"/>
    </xf>
    <xf numFmtId="176" fontId="48" fillId="0" borderId="5" xfId="1" applyNumberFormat="1" applyFont="1" applyFill="1" applyBorder="1" applyAlignment="1">
      <alignment horizontal="center" vertical="center" wrapText="1"/>
    </xf>
    <xf numFmtId="176" fontId="48" fillId="0" borderId="6" xfId="1" applyNumberFormat="1" applyFont="1" applyFill="1" applyBorder="1" applyAlignment="1">
      <alignment horizontal="center" vertical="center" wrapText="1"/>
    </xf>
    <xf numFmtId="176" fontId="48" fillId="0" borderId="9" xfId="1" applyNumberFormat="1" applyFont="1" applyFill="1" applyBorder="1" applyAlignment="1">
      <alignment horizontal="center" vertical="center" wrapText="1"/>
    </xf>
    <xf numFmtId="176" fontId="50" fillId="0" borderId="2" xfId="0" applyNumberFormat="1" applyFont="1" applyFill="1" applyBorder="1" applyAlignment="1">
      <alignment horizontal="center" vertical="center" wrapText="1"/>
    </xf>
    <xf numFmtId="176" fontId="50" fillId="0" borderId="7" xfId="0" applyNumberFormat="1" applyFont="1" applyFill="1" applyBorder="1" applyAlignment="1">
      <alignment horizontal="center" vertical="center" wrapText="1"/>
    </xf>
    <xf numFmtId="176" fontId="50" fillId="0" borderId="0" xfId="0" applyNumberFormat="1" applyFont="1" applyFill="1" applyBorder="1" applyAlignment="1">
      <alignment horizontal="center" vertical="center" wrapText="1"/>
    </xf>
    <xf numFmtId="176" fontId="50" fillId="0" borderId="14" xfId="0" applyNumberFormat="1" applyFont="1" applyFill="1" applyBorder="1" applyAlignment="1">
      <alignment horizontal="center" vertical="center" wrapText="1"/>
    </xf>
    <xf numFmtId="176" fontId="50" fillId="0" borderId="4" xfId="0" applyNumberFormat="1" applyFont="1" applyFill="1" applyBorder="1" applyAlignment="1">
      <alignment horizontal="center" vertical="center" wrapText="1"/>
    </xf>
    <xf numFmtId="176" fontId="50" fillId="0" borderId="5" xfId="0" applyNumberFormat="1" applyFont="1" applyFill="1" applyBorder="1" applyAlignment="1">
      <alignment horizontal="center" vertical="center" wrapText="1"/>
    </xf>
    <xf numFmtId="176" fontId="50" fillId="0" borderId="6" xfId="0" applyNumberFormat="1" applyFont="1" applyFill="1" applyBorder="1" applyAlignment="1">
      <alignment horizontal="center" vertical="center" wrapText="1"/>
    </xf>
    <xf numFmtId="176" fontId="50" fillId="0" borderId="9" xfId="0" applyNumberFormat="1" applyFont="1" applyFill="1" applyBorder="1" applyAlignment="1">
      <alignment horizontal="center" vertical="center" wrapText="1"/>
    </xf>
    <xf numFmtId="176" fontId="50" fillId="0" borderId="15" xfId="1" applyNumberFormat="1" applyFont="1" applyFill="1" applyBorder="1" applyAlignment="1">
      <alignment horizontal="center" vertical="center" wrapText="1"/>
    </xf>
    <xf numFmtId="176" fontId="50" fillId="0" borderId="16" xfId="1" applyNumberFormat="1" applyFont="1" applyFill="1" applyBorder="1" applyAlignment="1">
      <alignment horizontal="center" vertical="center" wrapText="1"/>
    </xf>
    <xf numFmtId="176" fontId="3" fillId="3" borderId="10" xfId="1" applyNumberFormat="1" applyFont="1" applyFill="1" applyBorder="1" applyAlignment="1">
      <alignment horizontal="center" vertical="center" wrapText="1"/>
    </xf>
    <xf numFmtId="176" fontId="3" fillId="3" borderId="11" xfId="1" applyNumberFormat="1" applyFont="1" applyFill="1" applyBorder="1" applyAlignment="1">
      <alignment horizontal="center" vertical="center" wrapText="1"/>
    </xf>
    <xf numFmtId="176" fontId="3" fillId="3" borderId="12" xfId="1" applyNumberFormat="1" applyFont="1" applyFill="1" applyBorder="1" applyAlignment="1">
      <alignment horizontal="center" vertical="center" wrapText="1"/>
    </xf>
    <xf numFmtId="176" fontId="3" fillId="3" borderId="13" xfId="1" applyNumberFormat="1" applyFont="1" applyFill="1" applyBorder="1" applyAlignment="1">
      <alignment horizontal="center" vertical="center" wrapText="1"/>
    </xf>
    <xf numFmtId="176" fontId="24" fillId="0" borderId="25" xfId="0" applyNumberFormat="1" applyFont="1" applyBorder="1" applyAlignment="1">
      <alignment horizontal="center" vertical="center"/>
    </xf>
    <xf numFmtId="176" fontId="24" fillId="0" borderId="4" xfId="0" applyNumberFormat="1" applyFont="1" applyBorder="1" applyAlignment="1">
      <alignment horizontal="center" vertical="center"/>
    </xf>
    <xf numFmtId="176" fontId="24" fillId="0" borderId="26" xfId="0" applyNumberFormat="1" applyFont="1" applyBorder="1" applyAlignment="1">
      <alignment horizontal="center" vertical="center"/>
    </xf>
    <xf numFmtId="176" fontId="24" fillId="0" borderId="5" xfId="0" applyNumberFormat="1" applyFont="1" applyBorder="1" applyAlignment="1">
      <alignment horizontal="center" vertical="center"/>
    </xf>
    <xf numFmtId="176" fontId="24" fillId="0" borderId="27" xfId="0" applyNumberFormat="1" applyFont="1" applyBorder="1" applyAlignment="1">
      <alignment horizontal="center" vertical="center"/>
    </xf>
    <xf numFmtId="176" fontId="50" fillId="5" borderId="0" xfId="1" applyNumberFormat="1" applyFont="1" applyFill="1" applyBorder="1" applyAlignment="1">
      <alignment horizontal="center" vertical="center"/>
    </xf>
    <xf numFmtId="176" fontId="50" fillId="0" borderId="23" xfId="0" applyNumberFormat="1" applyFont="1" applyFill="1" applyBorder="1" applyAlignment="1">
      <alignment horizontal="center" vertical="center" wrapText="1"/>
    </xf>
    <xf numFmtId="176" fontId="50" fillId="5" borderId="0" xfId="1" applyNumberFormat="1" applyFont="1" applyFill="1" applyBorder="1" applyAlignment="1">
      <alignment horizontal="center" vertical="center" wrapText="1"/>
    </xf>
    <xf numFmtId="176" fontId="15" fillId="0" borderId="3" xfId="0" applyNumberFormat="1" applyFont="1" applyBorder="1" applyAlignment="1">
      <alignment horizontal="center" vertical="center"/>
    </xf>
    <xf numFmtId="176" fontId="15" fillId="0" borderId="7" xfId="0" applyNumberFormat="1" applyFont="1" applyBorder="1" applyAlignment="1">
      <alignment horizontal="center" vertical="center"/>
    </xf>
    <xf numFmtId="176" fontId="15" fillId="0" borderId="4" xfId="0" applyNumberFormat="1" applyFont="1" applyBorder="1" applyAlignment="1">
      <alignment horizontal="center" vertical="center"/>
    </xf>
    <xf numFmtId="176" fontId="15" fillId="0" borderId="14" xfId="0" applyNumberFormat="1" applyFont="1" applyBorder="1" applyAlignment="1">
      <alignment horizontal="center" vertical="center"/>
    </xf>
    <xf numFmtId="176" fontId="15" fillId="0" borderId="5" xfId="0" applyNumberFormat="1" applyFont="1" applyBorder="1" applyAlignment="1">
      <alignment horizontal="center" vertical="center"/>
    </xf>
    <xf numFmtId="176" fontId="15" fillId="0" borderId="9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58" fillId="5" borderId="2" xfId="0" applyFont="1" applyFill="1" applyBorder="1" applyAlignment="1">
      <alignment horizontal="center" vertical="center"/>
    </xf>
    <xf numFmtId="176" fontId="58" fillId="5" borderId="0" xfId="0" applyFont="1" applyFill="1" applyBorder="1" applyAlignment="1">
      <alignment horizontal="center" vertical="center"/>
    </xf>
    <xf numFmtId="176" fontId="58" fillId="5" borderId="6" xfId="0" applyFont="1" applyFill="1" applyBorder="1" applyAlignment="1">
      <alignment horizontal="center" vertical="center"/>
    </xf>
    <xf numFmtId="176" fontId="25" fillId="0" borderId="8" xfId="0" applyFont="1" applyFill="1" applyBorder="1" applyAlignment="1">
      <alignment horizontal="center" vertical="center"/>
    </xf>
    <xf numFmtId="176" fontId="41" fillId="0" borderId="3" xfId="0" applyNumberFormat="1" applyFont="1" applyBorder="1" applyAlignment="1">
      <alignment horizontal="center" vertical="center"/>
    </xf>
    <xf numFmtId="176" fontId="41" fillId="0" borderId="2" xfId="0" applyNumberFormat="1" applyFont="1" applyBorder="1" applyAlignment="1">
      <alignment horizontal="center" vertical="center"/>
    </xf>
    <xf numFmtId="176" fontId="41" fillId="0" borderId="7" xfId="0" applyNumberFormat="1" applyFont="1" applyBorder="1" applyAlignment="1">
      <alignment horizontal="center" vertical="center"/>
    </xf>
    <xf numFmtId="176" fontId="41" fillId="0" borderId="4" xfId="0" applyNumberFormat="1" applyFont="1" applyBorder="1" applyAlignment="1">
      <alignment horizontal="center" vertical="center"/>
    </xf>
    <xf numFmtId="176" fontId="41" fillId="0" borderId="0" xfId="0" applyNumberFormat="1" applyFont="1" applyBorder="1" applyAlignment="1">
      <alignment horizontal="center" vertical="center"/>
    </xf>
    <xf numFmtId="176" fontId="41" fillId="0" borderId="14" xfId="0" applyNumberFormat="1" applyFont="1" applyBorder="1" applyAlignment="1">
      <alignment horizontal="center" vertical="center"/>
    </xf>
    <xf numFmtId="176" fontId="41" fillId="0" borderId="5" xfId="0" applyNumberFormat="1" applyFont="1" applyBorder="1" applyAlignment="1">
      <alignment horizontal="center" vertical="center"/>
    </xf>
    <xf numFmtId="176" fontId="41" fillId="0" borderId="6" xfId="0" applyNumberFormat="1" applyFont="1" applyBorder="1" applyAlignment="1">
      <alignment horizontal="center" vertical="center"/>
    </xf>
    <xf numFmtId="176" fontId="41" fillId="0" borderId="9" xfId="0" applyNumberFormat="1" applyFont="1" applyBorder="1" applyAlignment="1">
      <alignment horizontal="center" vertical="center"/>
    </xf>
    <xf numFmtId="176" fontId="23" fillId="0" borderId="3" xfId="0" applyNumberFormat="1" applyFont="1" applyBorder="1" applyAlignment="1">
      <alignment horizontal="center" vertical="center"/>
    </xf>
    <xf numFmtId="176" fontId="23" fillId="0" borderId="2" xfId="0" applyNumberFormat="1" applyFont="1" applyBorder="1" applyAlignment="1">
      <alignment horizontal="center" vertical="center"/>
    </xf>
    <xf numFmtId="176" fontId="23" fillId="0" borderId="7" xfId="0" applyNumberFormat="1" applyFont="1" applyBorder="1" applyAlignment="1">
      <alignment horizontal="center" vertical="center"/>
    </xf>
    <xf numFmtId="176" fontId="23" fillId="0" borderId="4" xfId="0" applyNumberFormat="1" applyFont="1" applyBorder="1" applyAlignment="1">
      <alignment horizontal="center" vertical="center"/>
    </xf>
    <xf numFmtId="176" fontId="23" fillId="0" borderId="0" xfId="0" applyNumberFormat="1" applyFont="1" applyBorder="1" applyAlignment="1">
      <alignment horizontal="center" vertical="center"/>
    </xf>
    <xf numFmtId="176" fontId="23" fillId="0" borderId="14" xfId="0" applyNumberFormat="1" applyFont="1" applyBorder="1" applyAlignment="1">
      <alignment horizontal="center" vertical="center"/>
    </xf>
    <xf numFmtId="176" fontId="23" fillId="0" borderId="5" xfId="0" applyNumberFormat="1" applyFont="1" applyBorder="1" applyAlignment="1">
      <alignment horizontal="center" vertical="center"/>
    </xf>
    <xf numFmtId="176" fontId="23" fillId="0" borderId="6" xfId="0" applyNumberFormat="1" applyFont="1" applyBorder="1" applyAlignment="1">
      <alignment horizontal="center" vertical="center"/>
    </xf>
    <xf numFmtId="176" fontId="23" fillId="0" borderId="9" xfId="0" applyNumberFormat="1" applyFont="1" applyBorder="1" applyAlignment="1">
      <alignment horizontal="center" vertical="center"/>
    </xf>
    <xf numFmtId="176" fontId="21" fillId="0" borderId="3" xfId="0" applyNumberFormat="1" applyFont="1" applyBorder="1" applyAlignment="1">
      <alignment horizontal="center" vertical="center"/>
    </xf>
    <xf numFmtId="176" fontId="21" fillId="0" borderId="2" xfId="0" applyNumberFormat="1" applyFont="1" applyBorder="1" applyAlignment="1">
      <alignment horizontal="center" vertical="center"/>
    </xf>
    <xf numFmtId="176" fontId="21" fillId="0" borderId="7" xfId="0" applyNumberFormat="1" applyFont="1" applyBorder="1" applyAlignment="1">
      <alignment horizontal="center" vertical="center"/>
    </xf>
    <xf numFmtId="176" fontId="21" fillId="0" borderId="4" xfId="0" applyNumberFormat="1" applyFont="1" applyBorder="1" applyAlignment="1">
      <alignment horizontal="center" vertical="center"/>
    </xf>
    <xf numFmtId="176" fontId="21" fillId="0" borderId="0" xfId="0" applyNumberFormat="1" applyFont="1" applyBorder="1" applyAlignment="1">
      <alignment horizontal="center" vertical="center"/>
    </xf>
    <xf numFmtId="176" fontId="21" fillId="0" borderId="14" xfId="0" applyNumberFormat="1" applyFont="1" applyBorder="1" applyAlignment="1">
      <alignment horizontal="center" vertical="center"/>
    </xf>
    <xf numFmtId="176" fontId="21" fillId="0" borderId="5" xfId="0" applyNumberFormat="1" applyFont="1" applyBorder="1" applyAlignment="1">
      <alignment horizontal="center" vertical="center"/>
    </xf>
    <xf numFmtId="176" fontId="21" fillId="0" borderId="6" xfId="0" applyNumberFormat="1" applyFont="1" applyBorder="1" applyAlignment="1">
      <alignment horizontal="center" vertical="center"/>
    </xf>
    <xf numFmtId="176" fontId="21" fillId="0" borderId="9" xfId="0" applyNumberFormat="1" applyFont="1" applyBorder="1" applyAlignment="1">
      <alignment horizontal="center" vertical="center"/>
    </xf>
    <xf numFmtId="176" fontId="11" fillId="0" borderId="3" xfId="0" applyNumberFormat="1" applyFont="1" applyBorder="1" applyAlignment="1">
      <alignment horizontal="center" vertical="center"/>
    </xf>
    <xf numFmtId="176" fontId="11" fillId="0" borderId="2" xfId="0" applyNumberFormat="1" applyFont="1" applyBorder="1" applyAlignment="1">
      <alignment horizontal="center" vertical="center"/>
    </xf>
    <xf numFmtId="176" fontId="11" fillId="0" borderId="7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11" fillId="0" borderId="6" xfId="0" applyNumberFormat="1" applyFont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176" fontId="16" fillId="5" borderId="2" xfId="0" applyNumberFormat="1" applyFont="1" applyFill="1" applyBorder="1" applyAlignment="1">
      <alignment horizontal="center" vertical="center"/>
    </xf>
    <xf numFmtId="176" fontId="16" fillId="5" borderId="7" xfId="0" applyNumberFormat="1" applyFont="1" applyFill="1" applyBorder="1" applyAlignment="1">
      <alignment horizontal="center" vertical="center"/>
    </xf>
    <xf numFmtId="176" fontId="16" fillId="5" borderId="0" xfId="0" applyNumberFormat="1" applyFont="1" applyFill="1" applyBorder="1" applyAlignment="1">
      <alignment horizontal="center" vertical="center"/>
    </xf>
    <xf numFmtId="176" fontId="16" fillId="5" borderId="14" xfId="0" applyNumberFormat="1" applyFont="1" applyFill="1" applyBorder="1" applyAlignment="1">
      <alignment horizontal="center" vertical="center"/>
    </xf>
    <xf numFmtId="176" fontId="36" fillId="12" borderId="17" xfId="6" applyNumberFormat="1" applyFont="1" applyFill="1" applyBorder="1" applyAlignment="1">
      <alignment horizontal="center" vertical="center" wrapText="1"/>
    </xf>
    <xf numFmtId="176" fontId="36" fillId="12" borderId="18" xfId="6" applyNumberFormat="1" applyFont="1" applyFill="1" applyBorder="1" applyAlignment="1">
      <alignment horizontal="center" vertical="center" wrapText="1"/>
    </xf>
    <xf numFmtId="176" fontId="36" fillId="10" borderId="17" xfId="6" applyNumberFormat="1" applyFont="1" applyFill="1" applyBorder="1" applyAlignment="1">
      <alignment horizontal="center" vertical="center" wrapText="1"/>
    </xf>
    <xf numFmtId="176" fontId="36" fillId="10" borderId="18" xfId="6" applyNumberFormat="1" applyFont="1" applyFill="1" applyBorder="1" applyAlignment="1">
      <alignment horizontal="center" vertical="center" wrapText="1"/>
    </xf>
    <xf numFmtId="176" fontId="36" fillId="10" borderId="15" xfId="6" applyNumberFormat="1" applyFont="1" applyFill="1" applyBorder="1" applyAlignment="1">
      <alignment horizontal="center" vertical="center" wrapText="1"/>
    </xf>
    <xf numFmtId="176" fontId="36" fillId="10" borderId="8" xfId="6" applyNumberFormat="1" applyFont="1" applyFill="1" applyBorder="1" applyAlignment="1">
      <alignment horizontal="center" vertical="center" wrapText="1"/>
    </xf>
    <xf numFmtId="176" fontId="36" fillId="10" borderId="16" xfId="6" applyNumberFormat="1" applyFont="1" applyFill="1" applyBorder="1" applyAlignment="1">
      <alignment horizontal="center" vertical="center" wrapText="1"/>
    </xf>
    <xf numFmtId="176" fontId="0" fillId="0" borderId="41" xfId="3" applyNumberFormat="1" applyFont="1" applyBorder="1" applyAlignment="1">
      <alignment horizontal="center" vertical="center"/>
    </xf>
    <xf numFmtId="176" fontId="26" fillId="0" borderId="36" xfId="3" applyNumberFormat="1" applyFont="1" applyBorder="1" applyAlignment="1">
      <alignment horizontal="center" vertical="center"/>
    </xf>
    <xf numFmtId="176" fontId="36" fillId="6" borderId="17" xfId="6" applyNumberFormat="1" applyFont="1" applyFill="1" applyBorder="1" applyAlignment="1">
      <alignment horizontal="center" vertical="center" wrapText="1"/>
    </xf>
    <xf numFmtId="176" fontId="36" fillId="6" borderId="18" xfId="6" applyNumberFormat="1" applyFont="1" applyFill="1" applyBorder="1" applyAlignment="1">
      <alignment horizontal="center" vertical="center" wrapText="1"/>
    </xf>
    <xf numFmtId="176" fontId="36" fillId="6" borderId="3" xfId="6" applyNumberFormat="1" applyFont="1" applyFill="1" applyBorder="1" applyAlignment="1">
      <alignment horizontal="center" vertical="center" wrapText="1"/>
    </xf>
    <xf numFmtId="176" fontId="36" fillId="6" borderId="5" xfId="6" applyNumberFormat="1" applyFont="1" applyFill="1" applyBorder="1" applyAlignment="1">
      <alignment horizontal="center" vertical="center" wrapText="1"/>
    </xf>
    <xf numFmtId="176" fontId="36" fillId="12" borderId="3" xfId="6" applyNumberFormat="1" applyFont="1" applyFill="1" applyBorder="1" applyAlignment="1">
      <alignment horizontal="center" vertical="center" wrapText="1"/>
    </xf>
    <xf numFmtId="176" fontId="36" fillId="12" borderId="5" xfId="6" applyNumberFormat="1" applyFont="1" applyFill="1" applyBorder="1" applyAlignment="1">
      <alignment horizontal="center" vertical="center" wrapText="1"/>
    </xf>
    <xf numFmtId="176" fontId="31" fillId="8" borderId="38" xfId="2" applyNumberFormat="1" applyFont="1" applyFill="1" applyBorder="1" applyAlignment="1">
      <alignment horizontal="center" vertical="center" wrapText="1"/>
    </xf>
    <xf numFmtId="176" fontId="31" fillId="8" borderId="39" xfId="2" applyNumberFormat="1" applyFont="1" applyFill="1" applyBorder="1" applyAlignment="1">
      <alignment horizontal="center" vertical="center" wrapText="1"/>
    </xf>
    <xf numFmtId="176" fontId="31" fillId="8" borderId="40" xfId="2" applyNumberFormat="1" applyFont="1" applyFill="1" applyBorder="1" applyAlignment="1">
      <alignment horizontal="center" vertical="center" wrapText="1"/>
    </xf>
    <xf numFmtId="176" fontId="25" fillId="8" borderId="38" xfId="2" applyNumberFormat="1" applyFont="1" applyFill="1" applyBorder="1" applyAlignment="1">
      <alignment horizontal="center" vertical="center"/>
    </xf>
    <xf numFmtId="176" fontId="25" fillId="8" borderId="39" xfId="2" applyNumberFormat="1" applyFont="1" applyFill="1" applyBorder="1" applyAlignment="1">
      <alignment horizontal="center" vertical="center"/>
    </xf>
    <xf numFmtId="176" fontId="25" fillId="8" borderId="40" xfId="2" applyNumberFormat="1" applyFont="1" applyFill="1" applyBorder="1" applyAlignment="1">
      <alignment horizontal="center" vertical="center"/>
    </xf>
    <xf numFmtId="176" fontId="25" fillId="8" borderId="38" xfId="2" applyNumberFormat="1" applyFont="1" applyFill="1" applyBorder="1" applyAlignment="1">
      <alignment horizontal="center" vertical="center" wrapText="1"/>
    </xf>
    <xf numFmtId="176" fontId="32" fillId="8" borderId="39" xfId="2" applyNumberFormat="1" applyFont="1" applyFill="1" applyBorder="1" applyAlignment="1">
      <alignment horizontal="center" vertical="center" wrapText="1"/>
    </xf>
    <xf numFmtId="176" fontId="32" fillId="8" borderId="40" xfId="2" applyNumberFormat="1" applyFont="1" applyFill="1" applyBorder="1" applyAlignment="1">
      <alignment horizontal="center" vertical="center" wrapText="1"/>
    </xf>
    <xf numFmtId="176" fontId="28" fillId="7" borderId="17" xfId="2" applyNumberFormat="1" applyFont="1" applyFill="1" applyBorder="1" applyAlignment="1">
      <alignment horizontal="center" vertical="center" wrapText="1"/>
    </xf>
    <xf numFmtId="176" fontId="28" fillId="7" borderId="19" xfId="2" applyNumberFormat="1" applyFont="1" applyFill="1" applyBorder="1" applyAlignment="1">
      <alignment horizontal="center" vertical="center" wrapText="1"/>
    </xf>
    <xf numFmtId="176" fontId="31" fillId="8" borderId="34" xfId="2" applyNumberFormat="1" applyFont="1" applyFill="1" applyBorder="1" applyAlignment="1">
      <alignment horizontal="center" vertical="center" wrapText="1"/>
    </xf>
    <xf numFmtId="176" fontId="25" fillId="8" borderId="34" xfId="2" applyNumberFormat="1" applyFont="1" applyFill="1" applyBorder="1" applyAlignment="1">
      <alignment horizontal="center" vertical="center"/>
    </xf>
    <xf numFmtId="176" fontId="32" fillId="8" borderId="34" xfId="2" applyNumberFormat="1" applyFont="1" applyFill="1" applyBorder="1" applyAlignment="1">
      <alignment horizontal="center" vertical="center"/>
    </xf>
    <xf numFmtId="176" fontId="28" fillId="7" borderId="37" xfId="2" applyNumberFormat="1" applyFont="1" applyFill="1" applyBorder="1" applyAlignment="1">
      <alignment horizontal="center" vertical="center" wrapText="1"/>
    </xf>
    <xf numFmtId="176" fontId="25" fillId="0" borderId="15" xfId="1" applyNumberFormat="1" applyFont="1" applyFill="1" applyBorder="1" applyAlignment="1">
      <alignment horizontal="center" vertical="center" wrapText="1"/>
    </xf>
    <xf numFmtId="0" fontId="37" fillId="9" borderId="34" xfId="4" applyNumberFormat="1" applyFont="1" applyFill="1" applyBorder="1" applyAlignment="1" applyProtection="1">
      <alignment horizontal="left" vertical="center" wrapText="1"/>
      <protection locked="0"/>
    </xf>
    <xf numFmtId="0" fontId="39" fillId="2" borderId="34" xfId="3" applyNumberFormat="1" applyFont="1" applyFill="1" applyBorder="1" applyAlignment="1">
      <alignment horizontal="left" vertical="center"/>
    </xf>
    <xf numFmtId="0" fontId="40" fillId="0" borderId="34" xfId="3" applyNumberFormat="1" applyFont="1" applyBorder="1" applyAlignment="1">
      <alignment horizontal="left" vertical="center"/>
    </xf>
  </cellXfs>
  <cellStyles count="13">
    <cellStyle name="0,0_x000d__x000a_NA_x000d__x000a_" xfId="4"/>
    <cellStyle name="Normal 2" xfId="2"/>
    <cellStyle name="Normal 2 2" xfId="12"/>
    <cellStyle name="Normal 3" xfId="11"/>
    <cellStyle name="Normal 4" xfId="10"/>
    <cellStyle name="常规" xfId="0" builtinId="0"/>
    <cellStyle name="常规 2" xfId="5"/>
    <cellStyle name="常规 2 2" xfId="6"/>
    <cellStyle name="常规 3" xfId="7"/>
    <cellStyle name="常规 4" xfId="3"/>
    <cellStyle name="常规_EXPEDIA 新区域" xfId="1"/>
    <cellStyle name="常规_EXPEDIA 新区域 2" xfId="9"/>
    <cellStyle name="样式 1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25</xdr:row>
      <xdr:rowOff>168088</xdr:rowOff>
    </xdr:from>
    <xdr:to>
      <xdr:col>6</xdr:col>
      <xdr:colOff>44823</xdr:colOff>
      <xdr:row>29</xdr:row>
      <xdr:rowOff>100853</xdr:rowOff>
    </xdr:to>
    <xdr:sp macro="" textlink="">
      <xdr:nvSpPr>
        <xdr:cNvPr id="8" name="Rounded Rectangle 7"/>
        <xdr:cNvSpPr/>
      </xdr:nvSpPr>
      <xdr:spPr>
        <a:xfrm>
          <a:off x="560294" y="5490882"/>
          <a:ext cx="1770529" cy="784412"/>
        </a:xfrm>
        <a:prstGeom prst="roundRect">
          <a:avLst/>
        </a:prstGeom>
        <a:solidFill>
          <a:srgbClr val="FFFF00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/>
            <a:t>Beijing</a:t>
          </a:r>
          <a:r>
            <a:rPr lang="en-US" altLang="zh-CN" sz="1800" baseline="0"/>
            <a:t> </a:t>
          </a:r>
        </a:p>
        <a:p>
          <a:pPr algn="ctr"/>
          <a:r>
            <a:rPr lang="en-US" sz="1800" baseline="0"/>
            <a:t>MeetingRoom</a:t>
          </a:r>
          <a:endParaRPr lang="en-US" sz="1100"/>
        </a:p>
      </xdr:txBody>
    </xdr:sp>
    <xdr:clientData/>
  </xdr:twoCellAnchor>
  <xdr:twoCellAnchor>
    <xdr:from>
      <xdr:col>9</xdr:col>
      <xdr:colOff>51550</xdr:colOff>
      <xdr:row>4</xdr:row>
      <xdr:rowOff>78440</xdr:rowOff>
    </xdr:from>
    <xdr:to>
      <xdr:col>11</xdr:col>
      <xdr:colOff>392206</xdr:colOff>
      <xdr:row>7</xdr:row>
      <xdr:rowOff>201706</xdr:rowOff>
    </xdr:to>
    <xdr:sp macro="" textlink="">
      <xdr:nvSpPr>
        <xdr:cNvPr id="9" name="Rounded Rectangle 8"/>
        <xdr:cNvSpPr/>
      </xdr:nvSpPr>
      <xdr:spPr>
        <a:xfrm>
          <a:off x="3816726" y="930087"/>
          <a:ext cx="1304362" cy="762001"/>
        </a:xfrm>
        <a:prstGeom prst="roundRect">
          <a:avLst/>
        </a:prstGeom>
        <a:solidFill>
          <a:srgbClr val="FFFF00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Meeting</a:t>
          </a:r>
        </a:p>
        <a:p>
          <a:pPr algn="ctr"/>
          <a:r>
            <a:rPr lang="en-US" altLang="zh-CN" sz="1400"/>
            <a:t>Room</a:t>
          </a:r>
        </a:p>
        <a:p>
          <a:pPr algn="ctr"/>
          <a:r>
            <a:rPr lang="en-US" altLang="zh-CN" sz="1400"/>
            <a:t>512A</a:t>
          </a:r>
          <a:endParaRPr lang="en-US" sz="1000"/>
        </a:p>
      </xdr:txBody>
    </xdr:sp>
    <xdr:clientData/>
  </xdr:twoCellAnchor>
  <xdr:twoCellAnchor>
    <xdr:from>
      <xdr:col>21</xdr:col>
      <xdr:colOff>13451</xdr:colOff>
      <xdr:row>28</xdr:row>
      <xdr:rowOff>58269</xdr:rowOff>
    </xdr:from>
    <xdr:to>
      <xdr:col>22</xdr:col>
      <xdr:colOff>537882</xdr:colOff>
      <xdr:row>29</xdr:row>
      <xdr:rowOff>134471</xdr:rowOff>
    </xdr:to>
    <xdr:sp macro="" textlink="">
      <xdr:nvSpPr>
        <xdr:cNvPr id="10" name="Rounded Rectangle 9"/>
        <xdr:cNvSpPr/>
      </xdr:nvSpPr>
      <xdr:spPr>
        <a:xfrm>
          <a:off x="9583275" y="6019798"/>
          <a:ext cx="1252813" cy="289114"/>
        </a:xfrm>
        <a:prstGeom prst="roundRect">
          <a:avLst/>
        </a:prstGeom>
        <a:solidFill>
          <a:srgbClr val="FFFF00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200"/>
            <a:t>503H Chat</a:t>
          </a:r>
          <a:r>
            <a:rPr lang="en-US" altLang="zh-CN" sz="1200" baseline="0"/>
            <a:t>Room</a:t>
          </a:r>
          <a:endParaRPr lang="en-US" sz="900"/>
        </a:p>
      </xdr:txBody>
    </xdr:sp>
    <xdr:clientData/>
  </xdr:twoCellAnchor>
  <xdr:twoCellAnchor>
    <xdr:from>
      <xdr:col>21</xdr:col>
      <xdr:colOff>22411</xdr:colOff>
      <xdr:row>30</xdr:row>
      <xdr:rowOff>56029</xdr:rowOff>
    </xdr:from>
    <xdr:to>
      <xdr:col>22</xdr:col>
      <xdr:colOff>560294</xdr:colOff>
      <xdr:row>31</xdr:row>
      <xdr:rowOff>132231</xdr:rowOff>
    </xdr:to>
    <xdr:sp macro="" textlink="">
      <xdr:nvSpPr>
        <xdr:cNvPr id="11" name="Rounded Rectangle 10"/>
        <xdr:cNvSpPr/>
      </xdr:nvSpPr>
      <xdr:spPr>
        <a:xfrm>
          <a:off x="9592235" y="6443382"/>
          <a:ext cx="1266265" cy="289114"/>
        </a:xfrm>
        <a:prstGeom prst="roundRect">
          <a:avLst/>
        </a:prstGeom>
        <a:solidFill>
          <a:srgbClr val="FFFF00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200"/>
            <a:t>503G ChatRoom</a:t>
          </a:r>
          <a:endParaRPr lang="en-US" sz="900"/>
        </a:p>
      </xdr:txBody>
    </xdr:sp>
    <xdr:clientData/>
  </xdr:twoCellAnchor>
  <xdr:twoCellAnchor>
    <xdr:from>
      <xdr:col>21</xdr:col>
      <xdr:colOff>29135</xdr:colOff>
      <xdr:row>32</xdr:row>
      <xdr:rowOff>73959</xdr:rowOff>
    </xdr:from>
    <xdr:to>
      <xdr:col>22</xdr:col>
      <xdr:colOff>515470</xdr:colOff>
      <xdr:row>33</xdr:row>
      <xdr:rowOff>150161</xdr:rowOff>
    </xdr:to>
    <xdr:sp macro="" textlink="">
      <xdr:nvSpPr>
        <xdr:cNvPr id="13" name="Rounded Rectangle 12"/>
        <xdr:cNvSpPr/>
      </xdr:nvSpPr>
      <xdr:spPr>
        <a:xfrm>
          <a:off x="9598959" y="6887135"/>
          <a:ext cx="1214717" cy="289114"/>
        </a:xfrm>
        <a:prstGeom prst="roundRect">
          <a:avLst/>
        </a:prstGeom>
        <a:solidFill>
          <a:srgbClr val="FFFF00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200"/>
            <a:t>503F ChatRoom</a:t>
          </a:r>
          <a:endParaRPr lang="en-US" sz="900"/>
        </a:p>
      </xdr:txBody>
    </xdr:sp>
    <xdr:clientData/>
  </xdr:twoCellAnchor>
  <xdr:twoCellAnchor>
    <xdr:from>
      <xdr:col>21</xdr:col>
      <xdr:colOff>73959</xdr:colOff>
      <xdr:row>34</xdr:row>
      <xdr:rowOff>186017</xdr:rowOff>
    </xdr:from>
    <xdr:to>
      <xdr:col>22</xdr:col>
      <xdr:colOff>347381</xdr:colOff>
      <xdr:row>38</xdr:row>
      <xdr:rowOff>168088</xdr:rowOff>
    </xdr:to>
    <xdr:sp macro="" textlink="">
      <xdr:nvSpPr>
        <xdr:cNvPr id="14" name="Rounded Rectangle 13"/>
        <xdr:cNvSpPr/>
      </xdr:nvSpPr>
      <xdr:spPr>
        <a:xfrm>
          <a:off x="9643783" y="7425017"/>
          <a:ext cx="1001804" cy="833718"/>
        </a:xfrm>
        <a:prstGeom prst="roundRect">
          <a:avLst/>
        </a:prstGeom>
        <a:solidFill>
          <a:srgbClr val="FFFF00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200"/>
            <a:t>503E Meeting</a:t>
          </a:r>
          <a:r>
            <a:rPr lang="en-US" altLang="zh-CN" sz="1200" baseline="0"/>
            <a:t> Room</a:t>
          </a:r>
          <a:endParaRPr lang="en-US" sz="900"/>
        </a:p>
      </xdr:txBody>
    </xdr:sp>
    <xdr:clientData/>
  </xdr:twoCellAnchor>
  <xdr:twoCellAnchor>
    <xdr:from>
      <xdr:col>1</xdr:col>
      <xdr:colOff>246528</xdr:colOff>
      <xdr:row>18</xdr:row>
      <xdr:rowOff>78441</xdr:rowOff>
    </xdr:from>
    <xdr:to>
      <xdr:col>3</xdr:col>
      <xdr:colOff>425823</xdr:colOff>
      <xdr:row>23</xdr:row>
      <xdr:rowOff>78440</xdr:rowOff>
    </xdr:to>
    <xdr:sp macro="" textlink="">
      <xdr:nvSpPr>
        <xdr:cNvPr id="15" name="Rounded Rectangle 14"/>
        <xdr:cNvSpPr/>
      </xdr:nvSpPr>
      <xdr:spPr>
        <a:xfrm>
          <a:off x="313763" y="4896970"/>
          <a:ext cx="1568825" cy="106455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Leisure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Area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(sofa, sunshine, view)</a:t>
          </a:r>
          <a:endParaRPr lang="en-US" sz="1400">
            <a:effectLst/>
          </a:endParaRPr>
        </a:p>
      </xdr:txBody>
    </xdr:sp>
    <xdr:clientData/>
  </xdr:twoCellAnchor>
  <xdr:twoCellAnchor>
    <xdr:from>
      <xdr:col>1</xdr:col>
      <xdr:colOff>358588</xdr:colOff>
      <xdr:row>15</xdr:row>
      <xdr:rowOff>89647</xdr:rowOff>
    </xdr:from>
    <xdr:to>
      <xdr:col>4</xdr:col>
      <xdr:colOff>89647</xdr:colOff>
      <xdr:row>17</xdr:row>
      <xdr:rowOff>78441</xdr:rowOff>
    </xdr:to>
    <xdr:sp macro="" textlink="">
      <xdr:nvSpPr>
        <xdr:cNvPr id="17" name="Rounded Rectangle 16"/>
        <xdr:cNvSpPr/>
      </xdr:nvSpPr>
      <xdr:spPr>
        <a:xfrm>
          <a:off x="840441" y="3070412"/>
          <a:ext cx="1176618" cy="414617"/>
        </a:xfrm>
        <a:prstGeom prst="roundRect">
          <a:avLst/>
        </a:prstGeom>
        <a:solidFill>
          <a:srgbClr val="FFFF00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VIP</a:t>
          </a:r>
          <a:r>
            <a:rPr lang="en-US" altLang="zh-CN" sz="1400" baseline="0"/>
            <a:t> Room</a:t>
          </a:r>
          <a:endParaRPr lang="en-US" sz="1000"/>
        </a:p>
      </xdr:txBody>
    </xdr:sp>
    <xdr:clientData/>
  </xdr:twoCellAnchor>
  <xdr:twoCellAnchor>
    <xdr:from>
      <xdr:col>24</xdr:col>
      <xdr:colOff>89646</xdr:colOff>
      <xdr:row>21</xdr:row>
      <xdr:rowOff>44824</xdr:rowOff>
    </xdr:from>
    <xdr:to>
      <xdr:col>27</xdr:col>
      <xdr:colOff>246531</xdr:colOff>
      <xdr:row>22</xdr:row>
      <xdr:rowOff>156882</xdr:rowOff>
    </xdr:to>
    <xdr:sp macro="" textlink="">
      <xdr:nvSpPr>
        <xdr:cNvPr id="18" name="Rounded Rectangle 17"/>
        <xdr:cNvSpPr/>
      </xdr:nvSpPr>
      <xdr:spPr>
        <a:xfrm>
          <a:off x="11463617" y="4515971"/>
          <a:ext cx="1535208" cy="324970"/>
        </a:xfrm>
        <a:prstGeom prst="roundRect">
          <a:avLst/>
        </a:prstGeom>
        <a:solidFill>
          <a:srgbClr val="FFFF00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200"/>
            <a:t>502B</a:t>
          </a:r>
          <a:r>
            <a:rPr lang="zh-CN" altLang="en-US" sz="1200"/>
            <a:t> </a:t>
          </a:r>
          <a:r>
            <a:rPr lang="en-US" altLang="zh-CN" sz="1200"/>
            <a:t>MeetingRoom</a:t>
          </a:r>
          <a:endParaRPr lang="en-US" sz="900"/>
        </a:p>
      </xdr:txBody>
    </xdr:sp>
    <xdr:clientData/>
  </xdr:twoCellAnchor>
  <xdr:twoCellAnchor>
    <xdr:from>
      <xdr:col>21</xdr:col>
      <xdr:colOff>593913</xdr:colOff>
      <xdr:row>23</xdr:row>
      <xdr:rowOff>179294</xdr:rowOff>
    </xdr:from>
    <xdr:to>
      <xdr:col>25</xdr:col>
      <xdr:colOff>224118</xdr:colOff>
      <xdr:row>27</xdr:row>
      <xdr:rowOff>78441</xdr:rowOff>
    </xdr:to>
    <xdr:sp macro="" textlink="">
      <xdr:nvSpPr>
        <xdr:cNvPr id="22" name="Rounded Rectangle 21"/>
        <xdr:cNvSpPr/>
      </xdr:nvSpPr>
      <xdr:spPr>
        <a:xfrm>
          <a:off x="10365442" y="5076265"/>
          <a:ext cx="1916205" cy="750794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503 Leisure</a:t>
          </a:r>
          <a:r>
            <a:rPr lang="en-US" altLang="zh-CN" sz="1400" baseline="0"/>
            <a:t> Area</a:t>
          </a:r>
        </a:p>
        <a:p>
          <a:pPr algn="ctr"/>
          <a:r>
            <a:rPr lang="en-US" sz="1400" baseline="0"/>
            <a:t>(Running machine..)</a:t>
          </a:r>
          <a:endParaRPr lang="en-US" sz="1400"/>
        </a:p>
      </xdr:txBody>
    </xdr:sp>
    <xdr:clientData/>
  </xdr:twoCellAnchor>
  <xdr:twoCellAnchor>
    <xdr:from>
      <xdr:col>7</xdr:col>
      <xdr:colOff>387723</xdr:colOff>
      <xdr:row>25</xdr:row>
      <xdr:rowOff>6723</xdr:rowOff>
    </xdr:from>
    <xdr:to>
      <xdr:col>10</xdr:col>
      <xdr:colOff>320488</xdr:colOff>
      <xdr:row>27</xdr:row>
      <xdr:rowOff>0</xdr:rowOff>
    </xdr:to>
    <xdr:sp macro="" textlink="">
      <xdr:nvSpPr>
        <xdr:cNvPr id="23" name="Rounded Rectangle 22"/>
        <xdr:cNvSpPr/>
      </xdr:nvSpPr>
      <xdr:spPr>
        <a:xfrm>
          <a:off x="3760694" y="5116605"/>
          <a:ext cx="1378323" cy="560295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Pantry</a:t>
          </a:r>
          <a:endParaRPr lang="en-US" sz="1400">
            <a:effectLst/>
          </a:endParaRPr>
        </a:p>
      </xdr:txBody>
    </xdr:sp>
    <xdr:clientData/>
  </xdr:twoCellAnchor>
  <xdr:twoCellAnchor>
    <xdr:from>
      <xdr:col>21</xdr:col>
      <xdr:colOff>22412</xdr:colOff>
      <xdr:row>19</xdr:row>
      <xdr:rowOff>44824</xdr:rowOff>
    </xdr:from>
    <xdr:to>
      <xdr:col>23</xdr:col>
      <xdr:colOff>347382</xdr:colOff>
      <xdr:row>21</xdr:row>
      <xdr:rowOff>190503</xdr:rowOff>
    </xdr:to>
    <xdr:sp macro="" textlink="">
      <xdr:nvSpPr>
        <xdr:cNvPr id="24" name="Rounded Rectangle 23"/>
        <xdr:cNvSpPr/>
      </xdr:nvSpPr>
      <xdr:spPr>
        <a:xfrm>
          <a:off x="9726706" y="4090148"/>
          <a:ext cx="1288676" cy="57150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502</a:t>
          </a:r>
          <a:r>
            <a:rPr lang="en-US" altLang="zh-CN" sz="1400" baseline="0"/>
            <a:t> Pantry</a:t>
          </a:r>
          <a:endParaRPr lang="en-US" sz="1400"/>
        </a:p>
      </xdr:txBody>
    </xdr:sp>
    <xdr:clientData/>
  </xdr:twoCellAnchor>
  <xdr:twoCellAnchor>
    <xdr:from>
      <xdr:col>27</xdr:col>
      <xdr:colOff>324970</xdr:colOff>
      <xdr:row>23</xdr:row>
      <xdr:rowOff>100853</xdr:rowOff>
    </xdr:from>
    <xdr:to>
      <xdr:col>30</xdr:col>
      <xdr:colOff>414618</xdr:colOff>
      <xdr:row>25</xdr:row>
      <xdr:rowOff>145678</xdr:rowOff>
    </xdr:to>
    <xdr:sp macro="" textlink="">
      <xdr:nvSpPr>
        <xdr:cNvPr id="25" name="Rounded Rectangle 24"/>
        <xdr:cNvSpPr/>
      </xdr:nvSpPr>
      <xdr:spPr>
        <a:xfrm>
          <a:off x="13077264" y="4997824"/>
          <a:ext cx="1535207" cy="47064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200"/>
            <a:t>503A MotherRoom</a:t>
          </a:r>
          <a:endParaRPr lang="en-US" sz="1200"/>
        </a:p>
      </xdr:txBody>
    </xdr:sp>
    <xdr:clientData/>
  </xdr:twoCellAnchor>
  <xdr:twoCellAnchor>
    <xdr:from>
      <xdr:col>14</xdr:col>
      <xdr:colOff>134469</xdr:colOff>
      <xdr:row>26</xdr:row>
      <xdr:rowOff>134471</xdr:rowOff>
    </xdr:from>
    <xdr:to>
      <xdr:col>17</xdr:col>
      <xdr:colOff>67235</xdr:colOff>
      <xdr:row>29</xdr:row>
      <xdr:rowOff>22413</xdr:rowOff>
    </xdr:to>
    <xdr:sp macro="" textlink="">
      <xdr:nvSpPr>
        <xdr:cNvPr id="26" name="Rounded Rectangle 25"/>
        <xdr:cNvSpPr/>
      </xdr:nvSpPr>
      <xdr:spPr>
        <a:xfrm>
          <a:off x="6465793" y="5670177"/>
          <a:ext cx="1512795" cy="526677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>
              <a:effectLst/>
            </a:rPr>
            <a:t>Washing</a:t>
          </a:r>
          <a:r>
            <a:rPr lang="en-US" altLang="zh-CN" sz="1400" baseline="0">
              <a:effectLst/>
            </a:rPr>
            <a:t> Room</a:t>
          </a:r>
          <a:endParaRPr lang="en-US" sz="1400">
            <a:effectLst/>
          </a:endParaRPr>
        </a:p>
      </xdr:txBody>
    </xdr:sp>
    <xdr:clientData/>
  </xdr:twoCellAnchor>
  <xdr:twoCellAnchor>
    <xdr:from>
      <xdr:col>12</xdr:col>
      <xdr:colOff>22412</xdr:colOff>
      <xdr:row>15</xdr:row>
      <xdr:rowOff>112059</xdr:rowOff>
    </xdr:from>
    <xdr:to>
      <xdr:col>14</xdr:col>
      <xdr:colOff>347382</xdr:colOff>
      <xdr:row>17</xdr:row>
      <xdr:rowOff>190500</xdr:rowOff>
    </xdr:to>
    <xdr:sp macro="" textlink="">
      <xdr:nvSpPr>
        <xdr:cNvPr id="27" name="Right Arrow 26"/>
        <xdr:cNvSpPr/>
      </xdr:nvSpPr>
      <xdr:spPr>
        <a:xfrm>
          <a:off x="7732059" y="4291853"/>
          <a:ext cx="1714499" cy="50426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 b="1"/>
            <a:t>  </a:t>
          </a:r>
          <a:r>
            <a:rPr lang="en-US" altLang="zh-CN" sz="1400" b="1"/>
            <a:t>Fire Escape</a:t>
          </a:r>
          <a:endParaRPr lang="en-US" sz="1400" b="1"/>
        </a:p>
      </xdr:txBody>
    </xdr:sp>
    <xdr:clientData/>
  </xdr:twoCellAnchor>
  <xdr:twoCellAnchor>
    <xdr:from>
      <xdr:col>16</xdr:col>
      <xdr:colOff>593912</xdr:colOff>
      <xdr:row>32</xdr:row>
      <xdr:rowOff>168090</xdr:rowOff>
    </xdr:from>
    <xdr:to>
      <xdr:col>18</xdr:col>
      <xdr:colOff>661149</xdr:colOff>
      <xdr:row>35</xdr:row>
      <xdr:rowOff>123266</xdr:rowOff>
    </xdr:to>
    <xdr:sp macro="" textlink="">
      <xdr:nvSpPr>
        <xdr:cNvPr id="28" name="Left Arrow 27"/>
        <xdr:cNvSpPr/>
      </xdr:nvSpPr>
      <xdr:spPr>
        <a:xfrm>
          <a:off x="11082618" y="7967384"/>
          <a:ext cx="1456766" cy="593911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400"/>
            <a:t>    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Fire Escape</a:t>
          </a:r>
          <a:endParaRPr lang="en-US" sz="1600" b="1">
            <a:effectLst/>
          </a:endParaRPr>
        </a:p>
      </xdr:txBody>
    </xdr:sp>
    <xdr:clientData/>
  </xdr:twoCellAnchor>
  <xdr:twoCellAnchor>
    <xdr:from>
      <xdr:col>1</xdr:col>
      <xdr:colOff>56030</xdr:colOff>
      <xdr:row>0</xdr:row>
      <xdr:rowOff>78441</xdr:rowOff>
    </xdr:from>
    <xdr:to>
      <xdr:col>4</xdr:col>
      <xdr:colOff>414618</xdr:colOff>
      <xdr:row>1</xdr:row>
      <xdr:rowOff>168088</xdr:rowOff>
    </xdr:to>
    <xdr:sp macro="" textlink="">
      <xdr:nvSpPr>
        <xdr:cNvPr id="31" name="Rounded Rectangle 30"/>
        <xdr:cNvSpPr/>
      </xdr:nvSpPr>
      <xdr:spPr>
        <a:xfrm>
          <a:off x="123265" y="78441"/>
          <a:ext cx="1647265" cy="302559"/>
        </a:xfrm>
        <a:prstGeom prst="roundRect">
          <a:avLst/>
        </a:prstGeom>
        <a:solidFill>
          <a:srgbClr val="FFFF00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/>
            <a:t>Meeting Room</a:t>
          </a:r>
          <a:endParaRPr lang="en-US" sz="1050"/>
        </a:p>
      </xdr:txBody>
    </xdr:sp>
    <xdr:clientData/>
  </xdr:twoCellAnchor>
  <xdr:twoCellAnchor>
    <xdr:from>
      <xdr:col>5</xdr:col>
      <xdr:colOff>4</xdr:colOff>
      <xdr:row>0</xdr:row>
      <xdr:rowOff>67235</xdr:rowOff>
    </xdr:from>
    <xdr:to>
      <xdr:col>7</xdr:col>
      <xdr:colOff>627530</xdr:colOff>
      <xdr:row>1</xdr:row>
      <xdr:rowOff>179294</xdr:rowOff>
    </xdr:to>
    <xdr:sp macro="" textlink="">
      <xdr:nvSpPr>
        <xdr:cNvPr id="33" name="Rounded Rectangle 32"/>
        <xdr:cNvSpPr/>
      </xdr:nvSpPr>
      <xdr:spPr>
        <a:xfrm>
          <a:off x="3260916" y="67235"/>
          <a:ext cx="2218761" cy="324971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Leisure Area</a:t>
          </a:r>
        </a:p>
      </xdr:txBody>
    </xdr:sp>
    <xdr:clientData/>
  </xdr:twoCellAnchor>
  <xdr:twoCellAnchor>
    <xdr:from>
      <xdr:col>8</xdr:col>
      <xdr:colOff>403414</xdr:colOff>
      <xdr:row>0</xdr:row>
      <xdr:rowOff>67234</xdr:rowOff>
    </xdr:from>
    <xdr:to>
      <xdr:col>12</xdr:col>
      <xdr:colOff>22411</xdr:colOff>
      <xdr:row>1</xdr:row>
      <xdr:rowOff>179293</xdr:rowOff>
    </xdr:to>
    <xdr:sp macro="" textlink="">
      <xdr:nvSpPr>
        <xdr:cNvPr id="34" name="Rounded Rectangle 33"/>
        <xdr:cNvSpPr/>
      </xdr:nvSpPr>
      <xdr:spPr>
        <a:xfrm>
          <a:off x="3686738" y="67234"/>
          <a:ext cx="1557614" cy="324971"/>
        </a:xfrm>
        <a:prstGeom prst="roundRect">
          <a:avLst/>
        </a:prstGeom>
        <a:solidFill>
          <a:srgbClr val="92D050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>
              <a:effectLst/>
            </a:rPr>
            <a:t>FunctionalTeam</a:t>
          </a:r>
          <a:endParaRPr lang="en-US" sz="1600">
            <a:effectLst/>
          </a:endParaRPr>
        </a:p>
      </xdr:txBody>
    </xdr:sp>
    <xdr:clientData/>
  </xdr:twoCellAnchor>
  <xdr:twoCellAnchor>
    <xdr:from>
      <xdr:col>12</xdr:col>
      <xdr:colOff>54429</xdr:colOff>
      <xdr:row>19</xdr:row>
      <xdr:rowOff>149678</xdr:rowOff>
    </xdr:from>
    <xdr:to>
      <xdr:col>13</xdr:col>
      <xdr:colOff>326572</xdr:colOff>
      <xdr:row>21</xdr:row>
      <xdr:rowOff>95250</xdr:rowOff>
    </xdr:to>
    <xdr:sp macro="" textlink="">
      <xdr:nvSpPr>
        <xdr:cNvPr id="30" name="Right Arrow 29"/>
        <xdr:cNvSpPr/>
      </xdr:nvSpPr>
      <xdr:spPr>
        <a:xfrm>
          <a:off x="5225143" y="4027714"/>
          <a:ext cx="748393" cy="353786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600" b="1"/>
            <a:t>GATE</a:t>
          </a:r>
        </a:p>
      </xdr:txBody>
    </xdr:sp>
    <xdr:clientData/>
  </xdr:twoCellAnchor>
  <xdr:twoCellAnchor>
    <xdr:from>
      <xdr:col>20</xdr:col>
      <xdr:colOff>143437</xdr:colOff>
      <xdr:row>16</xdr:row>
      <xdr:rowOff>0</xdr:rowOff>
    </xdr:from>
    <xdr:to>
      <xdr:col>20</xdr:col>
      <xdr:colOff>470648</xdr:colOff>
      <xdr:row>20</xdr:row>
      <xdr:rowOff>11206</xdr:rowOff>
    </xdr:to>
    <xdr:sp macro="" textlink="">
      <xdr:nvSpPr>
        <xdr:cNvPr id="37" name="Down Arrow 36"/>
        <xdr:cNvSpPr/>
      </xdr:nvSpPr>
      <xdr:spPr>
        <a:xfrm>
          <a:off x="12794878" y="4392706"/>
          <a:ext cx="327211" cy="862853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/>
            <a:t>GATE</a:t>
          </a:r>
          <a:endParaRPr lang="en-US" sz="1400" b="1"/>
        </a:p>
      </xdr:txBody>
    </xdr:sp>
    <xdr:clientData/>
  </xdr:twoCellAnchor>
  <xdr:twoCellAnchor>
    <xdr:from>
      <xdr:col>11</xdr:col>
      <xdr:colOff>123266</xdr:colOff>
      <xdr:row>13</xdr:row>
      <xdr:rowOff>0</xdr:rowOff>
    </xdr:from>
    <xdr:to>
      <xdr:col>11</xdr:col>
      <xdr:colOff>516649</xdr:colOff>
      <xdr:row>16</xdr:row>
      <xdr:rowOff>145677</xdr:rowOff>
    </xdr:to>
    <xdr:sp macro="" textlink="">
      <xdr:nvSpPr>
        <xdr:cNvPr id="39" name="Down Arrow 38"/>
        <xdr:cNvSpPr/>
      </xdr:nvSpPr>
      <xdr:spPr>
        <a:xfrm>
          <a:off x="7138148" y="3574676"/>
          <a:ext cx="393383" cy="963707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/>
            <a:t>GATE</a:t>
          </a:r>
          <a:endParaRPr lang="en-US" sz="1400" b="1"/>
        </a:p>
      </xdr:txBody>
    </xdr:sp>
    <xdr:clientData/>
  </xdr:twoCellAnchor>
  <xdr:twoCellAnchor>
    <xdr:from>
      <xdr:col>9</xdr:col>
      <xdr:colOff>67241</xdr:colOff>
      <xdr:row>28</xdr:row>
      <xdr:rowOff>168086</xdr:rowOff>
    </xdr:from>
    <xdr:to>
      <xdr:col>10</xdr:col>
      <xdr:colOff>515472</xdr:colOff>
      <xdr:row>30</xdr:row>
      <xdr:rowOff>67233</xdr:rowOff>
    </xdr:to>
    <xdr:sp macro="" textlink="">
      <xdr:nvSpPr>
        <xdr:cNvPr id="40" name="Rounded Rectangle 39"/>
        <xdr:cNvSpPr/>
      </xdr:nvSpPr>
      <xdr:spPr>
        <a:xfrm>
          <a:off x="5692594" y="7115733"/>
          <a:ext cx="1142996" cy="32497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effectLst/>
            </a:rPr>
            <a:t>Printing</a:t>
          </a:r>
        </a:p>
      </xdr:txBody>
    </xdr:sp>
    <xdr:clientData/>
  </xdr:twoCellAnchor>
  <xdr:twoCellAnchor>
    <xdr:from>
      <xdr:col>7</xdr:col>
      <xdr:colOff>235323</xdr:colOff>
      <xdr:row>31</xdr:row>
      <xdr:rowOff>156881</xdr:rowOff>
    </xdr:from>
    <xdr:to>
      <xdr:col>10</xdr:col>
      <xdr:colOff>78441</xdr:colOff>
      <xdr:row>33</xdr:row>
      <xdr:rowOff>56029</xdr:rowOff>
    </xdr:to>
    <xdr:sp macro="" textlink="">
      <xdr:nvSpPr>
        <xdr:cNvPr id="41" name="Rounded Rectangle 40"/>
        <xdr:cNvSpPr/>
      </xdr:nvSpPr>
      <xdr:spPr>
        <a:xfrm>
          <a:off x="3036794" y="6757146"/>
          <a:ext cx="1288676" cy="32497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effectLst/>
            </a:rPr>
            <a:t>Security</a:t>
          </a:r>
          <a:r>
            <a:rPr lang="en-US" sz="1400" baseline="0">
              <a:effectLst/>
            </a:rPr>
            <a:t> </a:t>
          </a:r>
          <a:r>
            <a:rPr lang="en-US" sz="1400">
              <a:effectLst/>
            </a:rPr>
            <a:t>Room</a:t>
          </a:r>
        </a:p>
      </xdr:txBody>
    </xdr:sp>
    <xdr:clientData/>
  </xdr:twoCellAnchor>
  <xdr:twoCellAnchor>
    <xdr:from>
      <xdr:col>1</xdr:col>
      <xdr:colOff>459441</xdr:colOff>
      <xdr:row>32</xdr:row>
      <xdr:rowOff>134471</xdr:rowOff>
    </xdr:from>
    <xdr:to>
      <xdr:col>5</xdr:col>
      <xdr:colOff>459441</xdr:colOff>
      <xdr:row>34</xdr:row>
      <xdr:rowOff>33618</xdr:rowOff>
    </xdr:to>
    <xdr:sp macro="" textlink="">
      <xdr:nvSpPr>
        <xdr:cNvPr id="42" name="Rounded Rectangle 41"/>
        <xdr:cNvSpPr/>
      </xdr:nvSpPr>
      <xdr:spPr>
        <a:xfrm>
          <a:off x="526676" y="6947647"/>
          <a:ext cx="1770530" cy="32497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effectLst/>
            </a:rPr>
            <a:t>Computer Room</a:t>
          </a:r>
        </a:p>
      </xdr:txBody>
    </xdr:sp>
    <xdr:clientData/>
  </xdr:twoCellAnchor>
  <xdr:twoCellAnchor>
    <xdr:from>
      <xdr:col>12</xdr:col>
      <xdr:colOff>302559</xdr:colOff>
      <xdr:row>40</xdr:row>
      <xdr:rowOff>44824</xdr:rowOff>
    </xdr:from>
    <xdr:to>
      <xdr:col>16</xdr:col>
      <xdr:colOff>235324</xdr:colOff>
      <xdr:row>41</xdr:row>
      <xdr:rowOff>156884</xdr:rowOff>
    </xdr:to>
    <xdr:sp macro="" textlink="">
      <xdr:nvSpPr>
        <xdr:cNvPr id="43" name="Rounded Rectangle 42"/>
        <xdr:cNvSpPr/>
      </xdr:nvSpPr>
      <xdr:spPr>
        <a:xfrm>
          <a:off x="5524500" y="8561295"/>
          <a:ext cx="1770530" cy="32497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effectLst/>
            </a:rPr>
            <a:t>507 Computer Room</a:t>
          </a:r>
        </a:p>
      </xdr:txBody>
    </xdr:sp>
    <xdr:clientData/>
  </xdr:twoCellAnchor>
  <xdr:twoCellAnchor>
    <xdr:from>
      <xdr:col>21</xdr:col>
      <xdr:colOff>179294</xdr:colOff>
      <xdr:row>15</xdr:row>
      <xdr:rowOff>123265</xdr:rowOff>
    </xdr:from>
    <xdr:to>
      <xdr:col>22</xdr:col>
      <xdr:colOff>324970</xdr:colOff>
      <xdr:row>17</xdr:row>
      <xdr:rowOff>67235</xdr:rowOff>
    </xdr:to>
    <xdr:sp macro="" textlink="">
      <xdr:nvSpPr>
        <xdr:cNvPr id="44" name="Rounded Rectangle 43"/>
        <xdr:cNvSpPr/>
      </xdr:nvSpPr>
      <xdr:spPr>
        <a:xfrm>
          <a:off x="9939618" y="3316941"/>
          <a:ext cx="874058" cy="36979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effectLst/>
            </a:rPr>
            <a:t>502 Computer Room</a:t>
          </a:r>
        </a:p>
      </xdr:txBody>
    </xdr:sp>
    <xdr:clientData/>
  </xdr:twoCellAnchor>
  <xdr:twoCellAnchor>
    <xdr:from>
      <xdr:col>5</xdr:col>
      <xdr:colOff>336176</xdr:colOff>
      <xdr:row>16</xdr:row>
      <xdr:rowOff>112059</xdr:rowOff>
    </xdr:from>
    <xdr:to>
      <xdr:col>9</xdr:col>
      <xdr:colOff>313765</xdr:colOff>
      <xdr:row>21</xdr:row>
      <xdr:rowOff>89646</xdr:rowOff>
    </xdr:to>
    <xdr:sp macro="" textlink="">
      <xdr:nvSpPr>
        <xdr:cNvPr id="45" name="Rounded Rectangle 44"/>
        <xdr:cNvSpPr/>
      </xdr:nvSpPr>
      <xdr:spPr>
        <a:xfrm>
          <a:off x="2173941" y="3518647"/>
          <a:ext cx="1905000" cy="1042146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Reception Hall</a:t>
          </a:r>
        </a:p>
        <a:p>
          <a:pPr algn="ctr"/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Tel:86152459</a:t>
          </a:r>
          <a:endParaRPr lang="en-US" sz="1400" b="0">
            <a:effectLst/>
          </a:endParaRPr>
        </a:p>
      </xdr:txBody>
    </xdr:sp>
    <xdr:clientData/>
  </xdr:twoCellAnchor>
  <xdr:twoCellAnchor>
    <xdr:from>
      <xdr:col>12</xdr:col>
      <xdr:colOff>291354</xdr:colOff>
      <xdr:row>0</xdr:row>
      <xdr:rowOff>67236</xdr:rowOff>
    </xdr:from>
    <xdr:to>
      <xdr:col>15</xdr:col>
      <xdr:colOff>22412</xdr:colOff>
      <xdr:row>1</xdr:row>
      <xdr:rowOff>179294</xdr:rowOff>
    </xdr:to>
    <xdr:sp macro="" textlink="">
      <xdr:nvSpPr>
        <xdr:cNvPr id="46" name="Rounded Rectangle 45"/>
        <xdr:cNvSpPr/>
      </xdr:nvSpPr>
      <xdr:spPr>
        <a:xfrm>
          <a:off x="5513295" y="67236"/>
          <a:ext cx="1086970" cy="32497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Other</a:t>
          </a:r>
          <a:endParaRPr lang="en-US" sz="1600">
            <a:effectLst/>
          </a:endParaRPr>
        </a:p>
      </xdr:txBody>
    </xdr:sp>
    <xdr:clientData/>
  </xdr:twoCellAnchor>
  <xdr:twoCellAnchor editAs="oneCell">
    <xdr:from>
      <xdr:col>21</xdr:col>
      <xdr:colOff>505239</xdr:colOff>
      <xdr:row>8</xdr:row>
      <xdr:rowOff>5084</xdr:rowOff>
    </xdr:from>
    <xdr:to>
      <xdr:col>23</xdr:col>
      <xdr:colOff>41562</xdr:colOff>
      <xdr:row>9</xdr:row>
      <xdr:rowOff>96027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0435" y="1661606"/>
          <a:ext cx="912210" cy="397399"/>
        </a:xfrm>
        <a:prstGeom prst="rect">
          <a:avLst/>
        </a:prstGeom>
      </xdr:spPr>
    </xdr:pic>
    <xdr:clientData/>
  </xdr:twoCellAnchor>
  <xdr:twoCellAnchor editAs="oneCell">
    <xdr:from>
      <xdr:col>5</xdr:col>
      <xdr:colOff>347870</xdr:colOff>
      <xdr:row>9</xdr:row>
      <xdr:rowOff>13379</xdr:rowOff>
    </xdr:from>
    <xdr:to>
      <xdr:col>6</xdr:col>
      <xdr:colOff>513983</xdr:colOff>
      <xdr:row>10</xdr:row>
      <xdr:rowOff>61653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8327" y="1876966"/>
          <a:ext cx="857954" cy="354731"/>
        </a:xfrm>
        <a:prstGeom prst="rect">
          <a:avLst/>
        </a:prstGeom>
      </xdr:spPr>
    </xdr:pic>
    <xdr:clientData/>
  </xdr:twoCellAnchor>
  <xdr:twoCellAnchor>
    <xdr:from>
      <xdr:col>14</xdr:col>
      <xdr:colOff>173934</xdr:colOff>
      <xdr:row>18</xdr:row>
      <xdr:rowOff>165651</xdr:rowOff>
    </xdr:from>
    <xdr:to>
      <xdr:col>17</xdr:col>
      <xdr:colOff>381001</xdr:colOff>
      <xdr:row>22</xdr:row>
      <xdr:rowOff>68695</xdr:rowOff>
    </xdr:to>
    <xdr:sp macro="" textlink="">
      <xdr:nvSpPr>
        <xdr:cNvPr id="38" name="Rounded Rectangle 37"/>
        <xdr:cNvSpPr/>
      </xdr:nvSpPr>
      <xdr:spPr>
        <a:xfrm>
          <a:off x="6253369" y="3892825"/>
          <a:ext cx="1789045" cy="73130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Elevator Hall</a:t>
          </a:r>
          <a:endParaRPr lang="en-US" sz="2000">
            <a:effectLst/>
          </a:endParaRPr>
        </a:p>
      </xdr:txBody>
    </xdr:sp>
    <xdr:clientData/>
  </xdr:twoCellAnchor>
  <xdr:twoCellAnchor editAs="oneCell">
    <xdr:from>
      <xdr:col>4</xdr:col>
      <xdr:colOff>281609</xdr:colOff>
      <xdr:row>36</xdr:row>
      <xdr:rowOff>8283</xdr:rowOff>
    </xdr:from>
    <xdr:to>
      <xdr:col>6</xdr:col>
      <xdr:colOff>448845</xdr:colOff>
      <xdr:row>39</xdr:row>
      <xdr:rowOff>101373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1674" y="7462631"/>
          <a:ext cx="1552381" cy="7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12423</xdr:colOff>
      <xdr:row>42</xdr:row>
      <xdr:rowOff>41413</xdr:rowOff>
    </xdr:from>
    <xdr:to>
      <xdr:col>10</xdr:col>
      <xdr:colOff>453825</xdr:colOff>
      <xdr:row>43</xdr:row>
      <xdr:rowOff>241795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44836" y="8738152"/>
          <a:ext cx="441402" cy="407448"/>
        </a:xfrm>
        <a:prstGeom prst="rect">
          <a:avLst/>
        </a:prstGeom>
      </xdr:spPr>
    </xdr:pic>
    <xdr:clientData/>
  </xdr:twoCellAnchor>
  <xdr:twoCellAnchor editAs="oneCell">
    <xdr:from>
      <xdr:col>9</xdr:col>
      <xdr:colOff>49696</xdr:colOff>
      <xdr:row>50</xdr:row>
      <xdr:rowOff>8282</xdr:rowOff>
    </xdr:from>
    <xdr:to>
      <xdr:col>10</xdr:col>
      <xdr:colOff>99250</xdr:colOff>
      <xdr:row>52</xdr:row>
      <xdr:rowOff>147344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01718" y="10361543"/>
          <a:ext cx="742857" cy="68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97105</xdr:colOff>
      <xdr:row>46</xdr:row>
      <xdr:rowOff>82826</xdr:rowOff>
    </xdr:from>
    <xdr:to>
      <xdr:col>16</xdr:col>
      <xdr:colOff>359279</xdr:colOff>
      <xdr:row>48</xdr:row>
      <xdr:rowOff>154815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6931" y="9607826"/>
          <a:ext cx="955477" cy="486120"/>
        </a:xfrm>
        <a:prstGeom prst="rect">
          <a:avLst/>
        </a:prstGeom>
      </xdr:spPr>
    </xdr:pic>
    <xdr:clientData/>
  </xdr:twoCellAnchor>
  <xdr:twoCellAnchor editAs="oneCell">
    <xdr:from>
      <xdr:col>19</xdr:col>
      <xdr:colOff>71108</xdr:colOff>
      <xdr:row>55</xdr:row>
      <xdr:rowOff>57977</xdr:rowOff>
    </xdr:from>
    <xdr:to>
      <xdr:col>20</xdr:col>
      <xdr:colOff>605118</xdr:colOff>
      <xdr:row>56</xdr:row>
      <xdr:rowOff>191693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44108" y="13056801"/>
          <a:ext cx="612451" cy="346627"/>
        </a:xfrm>
        <a:prstGeom prst="rect">
          <a:avLst/>
        </a:prstGeom>
      </xdr:spPr>
    </xdr:pic>
    <xdr:clientData/>
  </xdr:twoCellAnchor>
  <xdr:twoCellAnchor editAs="oneCell">
    <xdr:from>
      <xdr:col>25</xdr:col>
      <xdr:colOff>99391</xdr:colOff>
      <xdr:row>32</xdr:row>
      <xdr:rowOff>8886</xdr:rowOff>
    </xdr:from>
    <xdr:to>
      <xdr:col>26</xdr:col>
      <xdr:colOff>186878</xdr:colOff>
      <xdr:row>32</xdr:row>
      <xdr:rowOff>194199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83108" y="7728277"/>
          <a:ext cx="773481" cy="185313"/>
        </a:xfrm>
        <a:prstGeom prst="rect">
          <a:avLst/>
        </a:prstGeom>
      </xdr:spPr>
    </xdr:pic>
    <xdr:clientData/>
  </xdr:twoCellAnchor>
  <xdr:twoCellAnchor>
    <xdr:from>
      <xdr:col>17</xdr:col>
      <xdr:colOff>392206</xdr:colOff>
      <xdr:row>42</xdr:row>
      <xdr:rowOff>112059</xdr:rowOff>
    </xdr:from>
    <xdr:to>
      <xdr:col>21</xdr:col>
      <xdr:colOff>414617</xdr:colOff>
      <xdr:row>46</xdr:row>
      <xdr:rowOff>89647</xdr:rowOff>
    </xdr:to>
    <xdr:sp macro="" textlink="">
      <xdr:nvSpPr>
        <xdr:cNvPr id="47" name="Rounded Rectangle 46"/>
        <xdr:cNvSpPr/>
      </xdr:nvSpPr>
      <xdr:spPr>
        <a:xfrm>
          <a:off x="8002681" y="8913159"/>
          <a:ext cx="2003611" cy="815788"/>
        </a:xfrm>
        <a:prstGeom prst="roundRect">
          <a:avLst/>
        </a:prstGeom>
        <a:solidFill>
          <a:srgbClr val="FFFF00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200"/>
            <a:t>Nanjing</a:t>
          </a:r>
        </a:p>
        <a:p>
          <a:pPr algn="ctr"/>
          <a:r>
            <a:rPr lang="en-US" sz="1200"/>
            <a:t>MeetingRoom</a:t>
          </a:r>
          <a:endParaRPr lang="en-US" sz="900"/>
        </a:p>
      </xdr:txBody>
    </xdr:sp>
    <xdr:clientData/>
  </xdr:twoCellAnchor>
  <xdr:twoCellAnchor>
    <xdr:from>
      <xdr:col>19</xdr:col>
      <xdr:colOff>42582</xdr:colOff>
      <xdr:row>47</xdr:row>
      <xdr:rowOff>53787</xdr:rowOff>
    </xdr:from>
    <xdr:to>
      <xdr:col>21</xdr:col>
      <xdr:colOff>661147</xdr:colOff>
      <xdr:row>51</xdr:row>
      <xdr:rowOff>235323</xdr:rowOff>
    </xdr:to>
    <xdr:sp macro="" textlink="">
      <xdr:nvSpPr>
        <xdr:cNvPr id="48" name="Rounded Rectangle 47"/>
        <xdr:cNvSpPr/>
      </xdr:nvSpPr>
      <xdr:spPr>
        <a:xfrm>
          <a:off x="8891307" y="9902637"/>
          <a:ext cx="1361515" cy="1019736"/>
        </a:xfrm>
        <a:prstGeom prst="roundRect">
          <a:avLst/>
        </a:prstGeom>
        <a:solidFill>
          <a:srgbClr val="FFFF00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050"/>
            <a:t>HangZhou</a:t>
          </a:r>
        </a:p>
        <a:p>
          <a:pPr algn="ctr"/>
          <a:r>
            <a:rPr lang="en-US" sz="1050"/>
            <a:t>MeetingRoom</a:t>
          </a:r>
          <a:endParaRPr lang="en-US" sz="700"/>
        </a:p>
      </xdr:txBody>
    </xdr:sp>
    <xdr:clientData/>
  </xdr:twoCellAnchor>
  <xdr:twoCellAnchor>
    <xdr:from>
      <xdr:col>17</xdr:col>
      <xdr:colOff>67235</xdr:colOff>
      <xdr:row>47</xdr:row>
      <xdr:rowOff>44822</xdr:rowOff>
    </xdr:from>
    <xdr:to>
      <xdr:col>18</xdr:col>
      <xdr:colOff>537882</xdr:colOff>
      <xdr:row>51</xdr:row>
      <xdr:rowOff>246529</xdr:rowOff>
    </xdr:to>
    <xdr:sp macro="" textlink="">
      <xdr:nvSpPr>
        <xdr:cNvPr id="49" name="Rounded Rectangle 48"/>
        <xdr:cNvSpPr/>
      </xdr:nvSpPr>
      <xdr:spPr>
        <a:xfrm>
          <a:off x="7677710" y="9893672"/>
          <a:ext cx="1089772" cy="1039907"/>
        </a:xfrm>
        <a:prstGeom prst="roundRect">
          <a:avLst/>
        </a:prstGeom>
        <a:solidFill>
          <a:srgbClr val="FFFF00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ShangHai</a:t>
          </a:r>
        </a:p>
        <a:p>
          <a:pPr algn="ctr"/>
          <a:r>
            <a:rPr lang="en-US" sz="1050"/>
            <a:t>MeetingRoom</a:t>
          </a:r>
          <a:endParaRPr lang="en-US" sz="700"/>
        </a:p>
      </xdr:txBody>
    </xdr:sp>
    <xdr:clientData/>
  </xdr:twoCellAnchor>
  <xdr:twoCellAnchor>
    <xdr:from>
      <xdr:col>17</xdr:col>
      <xdr:colOff>120340</xdr:colOff>
      <xdr:row>40</xdr:row>
      <xdr:rowOff>49695</xdr:rowOff>
    </xdr:from>
    <xdr:to>
      <xdr:col>19</xdr:col>
      <xdr:colOff>57978</xdr:colOff>
      <xdr:row>41</xdr:row>
      <xdr:rowOff>98028</xdr:rowOff>
    </xdr:to>
    <xdr:sp macro="" textlink="">
      <xdr:nvSpPr>
        <xdr:cNvPr id="50" name="Rounded Rectangle 22"/>
        <xdr:cNvSpPr/>
      </xdr:nvSpPr>
      <xdr:spPr>
        <a:xfrm>
          <a:off x="7930840" y="9425608"/>
          <a:ext cx="1180029" cy="25539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504 Pantry</a:t>
          </a:r>
          <a:endParaRPr lang="en-US" sz="1400">
            <a:effectLst/>
          </a:endParaRPr>
        </a:p>
      </xdr:txBody>
    </xdr:sp>
    <xdr:clientData/>
  </xdr:twoCellAnchor>
  <xdr:twoCellAnchor editAs="oneCell">
    <xdr:from>
      <xdr:col>25</xdr:col>
      <xdr:colOff>6334</xdr:colOff>
      <xdr:row>45</xdr:row>
      <xdr:rowOff>57978</xdr:rowOff>
    </xdr:from>
    <xdr:to>
      <xdr:col>26</xdr:col>
      <xdr:colOff>175278</xdr:colOff>
      <xdr:row>47</xdr:row>
      <xdr:rowOff>134096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0051" y="10568608"/>
          <a:ext cx="854938" cy="581358"/>
        </a:xfrm>
        <a:prstGeom prst="rect">
          <a:avLst/>
        </a:prstGeom>
      </xdr:spPr>
    </xdr:pic>
    <xdr:clientData/>
  </xdr:twoCellAnchor>
  <xdr:twoCellAnchor>
    <xdr:from>
      <xdr:col>11</xdr:col>
      <xdr:colOff>156883</xdr:colOff>
      <xdr:row>38</xdr:row>
      <xdr:rowOff>22410</xdr:rowOff>
    </xdr:from>
    <xdr:to>
      <xdr:col>11</xdr:col>
      <xdr:colOff>537883</xdr:colOff>
      <xdr:row>42</xdr:row>
      <xdr:rowOff>44822</xdr:rowOff>
    </xdr:to>
    <xdr:sp macro="" textlink="">
      <xdr:nvSpPr>
        <xdr:cNvPr id="35" name="Up Arrow 34"/>
        <xdr:cNvSpPr/>
      </xdr:nvSpPr>
      <xdr:spPr>
        <a:xfrm>
          <a:off x="7171765" y="9099175"/>
          <a:ext cx="381000" cy="874059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</a:t>
          </a:r>
        </a:p>
        <a:p>
          <a:pPr algn="ctr"/>
          <a:r>
            <a:rPr lang="en-US" sz="1100"/>
            <a:t>A</a:t>
          </a:r>
        </a:p>
        <a:p>
          <a:pPr algn="ctr"/>
          <a:r>
            <a:rPr lang="en-US" sz="1100"/>
            <a:t>TE</a:t>
          </a:r>
        </a:p>
      </xdr:txBody>
    </xdr:sp>
    <xdr:clientData/>
  </xdr:twoCellAnchor>
  <xdr:twoCellAnchor>
    <xdr:from>
      <xdr:col>26</xdr:col>
      <xdr:colOff>0</xdr:colOff>
      <xdr:row>19</xdr:row>
      <xdr:rowOff>22412</xdr:rowOff>
    </xdr:from>
    <xdr:to>
      <xdr:col>27</xdr:col>
      <xdr:colOff>683559</xdr:colOff>
      <xdr:row>20</xdr:row>
      <xdr:rowOff>112059</xdr:rowOff>
    </xdr:to>
    <xdr:sp macro="" textlink="">
      <xdr:nvSpPr>
        <xdr:cNvPr id="51" name="Rounded Rectangle 50"/>
        <xdr:cNvSpPr/>
      </xdr:nvSpPr>
      <xdr:spPr>
        <a:xfrm>
          <a:off x="16820029" y="5053853"/>
          <a:ext cx="1378324" cy="302559"/>
        </a:xfrm>
        <a:prstGeom prst="roundRect">
          <a:avLst/>
        </a:prstGeom>
        <a:solidFill>
          <a:srgbClr val="92D050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>
              <a:effectLst/>
            </a:rPr>
            <a:t>OP Team</a:t>
          </a:r>
          <a:endParaRPr lang="en-US" sz="14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E60"/>
  <sheetViews>
    <sheetView tabSelected="1" zoomScale="85" zoomScaleNormal="85" workbookViewId="0">
      <pane ySplit="3" topLeftCell="A4" activePane="bottomLeft" state="frozen"/>
      <selection pane="bottomLeft" activeCell="F15" sqref="F15"/>
    </sheetView>
  </sheetViews>
  <sheetFormatPr defaultColWidth="7.125" defaultRowHeight="16.5" customHeight="1"/>
  <cols>
    <col min="1" max="1" width="1" style="2" customWidth="1"/>
    <col min="2" max="19" width="10.375" style="2" customWidth="1"/>
    <col min="20" max="20" width="1.125" style="2" customWidth="1"/>
    <col min="21" max="31" width="10.375" style="2" customWidth="1"/>
    <col min="32" max="16384" width="7.125" style="2"/>
  </cols>
  <sheetData>
    <row r="4" spans="1:31" ht="16.5" customHeight="1" thickBot="1"/>
    <row r="5" spans="1:31" ht="24" customHeight="1" thickBot="1">
      <c r="A5" s="1"/>
      <c r="B5" s="43"/>
      <c r="C5" s="44"/>
      <c r="D5" s="45"/>
      <c r="E5" s="46" t="s">
        <v>343</v>
      </c>
      <c r="F5" s="46" t="s">
        <v>344</v>
      </c>
      <c r="G5" s="32"/>
      <c r="H5" s="46" t="s">
        <v>355</v>
      </c>
      <c r="I5" s="31" t="s">
        <v>624</v>
      </c>
      <c r="J5" s="217"/>
      <c r="K5" s="217"/>
      <c r="L5" s="218"/>
      <c r="M5" s="54" t="s">
        <v>337</v>
      </c>
      <c r="N5" s="44"/>
      <c r="O5" s="44"/>
      <c r="P5" s="44"/>
      <c r="Q5" s="55" t="s">
        <v>337</v>
      </c>
      <c r="R5" s="59" t="s">
        <v>391</v>
      </c>
      <c r="S5" s="222" t="s">
        <v>392</v>
      </c>
      <c r="T5" s="223"/>
      <c r="U5" s="59" t="s">
        <v>393</v>
      </c>
      <c r="V5" s="59" t="s">
        <v>398</v>
      </c>
      <c r="W5" s="44"/>
      <c r="X5" s="59" t="s">
        <v>397</v>
      </c>
      <c r="Y5" s="104" t="s">
        <v>594</v>
      </c>
      <c r="Z5" s="104" t="s">
        <v>594</v>
      </c>
      <c r="AA5" s="60"/>
      <c r="AB5" s="46" t="s">
        <v>345</v>
      </c>
      <c r="AC5" s="57" t="s">
        <v>411</v>
      </c>
      <c r="AD5" s="57" t="s">
        <v>412</v>
      </c>
      <c r="AE5" s="55"/>
    </row>
    <row r="6" spans="1:31" ht="24" customHeight="1" thickBot="1">
      <c r="B6" s="47" t="s">
        <v>338</v>
      </c>
      <c r="C6" s="47" t="s">
        <v>438</v>
      </c>
      <c r="D6" s="48"/>
      <c r="E6" s="46" t="s">
        <v>600</v>
      </c>
      <c r="F6" s="46" t="s">
        <v>346</v>
      </c>
      <c r="G6" s="34"/>
      <c r="H6" s="46" t="s">
        <v>356</v>
      </c>
      <c r="I6" s="31" t="s">
        <v>665</v>
      </c>
      <c r="J6" s="219"/>
      <c r="K6" s="219"/>
      <c r="L6" s="220"/>
      <c r="M6" s="108" t="s">
        <v>654</v>
      </c>
      <c r="N6" s="36"/>
      <c r="O6" s="59" t="s">
        <v>382</v>
      </c>
      <c r="P6" s="59" t="s">
        <v>383</v>
      </c>
      <c r="Q6" s="36"/>
      <c r="R6" s="59" t="s">
        <v>598</v>
      </c>
      <c r="S6" s="36"/>
      <c r="T6" s="36"/>
      <c r="U6" s="59" t="s">
        <v>394</v>
      </c>
      <c r="V6" s="108" t="s">
        <v>654</v>
      </c>
      <c r="W6" s="36"/>
      <c r="X6" s="55" t="s">
        <v>593</v>
      </c>
      <c r="Y6" s="108" t="s">
        <v>659</v>
      </c>
      <c r="Z6" s="36"/>
      <c r="AA6" s="36"/>
      <c r="AB6" s="57" t="s">
        <v>413</v>
      </c>
      <c r="AC6" s="57" t="s">
        <v>414</v>
      </c>
      <c r="AD6" s="55" t="s">
        <v>337</v>
      </c>
      <c r="AE6" s="57" t="s">
        <v>415</v>
      </c>
    </row>
    <row r="7" spans="1:31" ht="24" customHeight="1" thickBot="1">
      <c r="B7" s="47" t="s">
        <v>23</v>
      </c>
      <c r="C7" s="47" t="s">
        <v>439</v>
      </c>
      <c r="D7" s="48"/>
      <c r="E7" s="199" t="s">
        <v>347</v>
      </c>
      <c r="F7" s="199" t="s">
        <v>611</v>
      </c>
      <c r="G7" s="34"/>
      <c r="H7" s="199" t="s">
        <v>357</v>
      </c>
      <c r="I7" s="199" t="s">
        <v>653</v>
      </c>
      <c r="J7" s="219"/>
      <c r="K7" s="219"/>
      <c r="L7" s="220"/>
      <c r="M7" s="59" t="s">
        <v>379</v>
      </c>
      <c r="N7" s="36"/>
      <c r="O7" s="59" t="s">
        <v>384</v>
      </c>
      <c r="P7" s="59" t="s">
        <v>385</v>
      </c>
      <c r="Q7" s="36"/>
      <c r="R7" s="108" t="s">
        <v>665</v>
      </c>
      <c r="S7" s="36"/>
      <c r="T7" s="36"/>
      <c r="U7" s="59" t="s">
        <v>395</v>
      </c>
      <c r="V7" s="59" t="s">
        <v>396</v>
      </c>
      <c r="W7" s="36"/>
      <c r="X7" s="59" t="s">
        <v>463</v>
      </c>
      <c r="Y7" s="108" t="s">
        <v>612</v>
      </c>
      <c r="Z7" s="61"/>
      <c r="AA7" s="61"/>
      <c r="AB7" s="57" t="s">
        <v>416</v>
      </c>
      <c r="AC7" s="57" t="s">
        <v>417</v>
      </c>
      <c r="AD7" s="57" t="s">
        <v>418</v>
      </c>
      <c r="AE7" s="57" t="s">
        <v>419</v>
      </c>
    </row>
    <row r="8" spans="1:31" ht="24" customHeight="1" thickBot="1">
      <c r="B8" s="35"/>
      <c r="C8" s="36"/>
      <c r="D8" s="48"/>
      <c r="E8" s="200"/>
      <c r="F8" s="200"/>
      <c r="G8" s="34"/>
      <c r="H8" s="200"/>
      <c r="I8" s="200"/>
      <c r="J8" s="219"/>
      <c r="K8" s="219"/>
      <c r="L8" s="220"/>
      <c r="M8" s="59" t="s">
        <v>380</v>
      </c>
      <c r="N8" s="36"/>
      <c r="O8" s="59" t="s">
        <v>386</v>
      </c>
      <c r="P8" s="59" t="s">
        <v>387</v>
      </c>
      <c r="Q8" s="36"/>
      <c r="R8" s="59" t="s">
        <v>390</v>
      </c>
      <c r="S8" s="36"/>
      <c r="T8" s="36"/>
      <c r="U8" s="59" t="s">
        <v>400</v>
      </c>
      <c r="V8" s="59" t="s">
        <v>604</v>
      </c>
      <c r="W8" s="36"/>
      <c r="X8" s="108" t="s">
        <v>623</v>
      </c>
      <c r="Y8" s="59" t="s">
        <v>401</v>
      </c>
      <c r="Z8" s="61"/>
      <c r="AA8" s="61"/>
      <c r="AB8" s="132" t="s">
        <v>654</v>
      </c>
      <c r="AC8" s="55" t="s">
        <v>629</v>
      </c>
      <c r="AD8" s="57" t="s">
        <v>421</v>
      </c>
      <c r="AE8" s="57" t="s">
        <v>422</v>
      </c>
    </row>
    <row r="9" spans="1:31" ht="24" customHeight="1" thickBot="1">
      <c r="B9" s="103" t="s">
        <v>660</v>
      </c>
      <c r="C9" s="47" t="s">
        <v>340</v>
      </c>
      <c r="D9" s="48"/>
      <c r="E9" s="46" t="s">
        <v>348</v>
      </c>
      <c r="F9" s="46" t="s">
        <v>349</v>
      </c>
      <c r="G9" s="34"/>
      <c r="H9" s="46" t="s">
        <v>358</v>
      </c>
      <c r="I9" s="46" t="s">
        <v>359</v>
      </c>
      <c r="J9" s="221"/>
      <c r="K9" s="221"/>
      <c r="L9" s="220"/>
      <c r="M9" s="59" t="s">
        <v>381</v>
      </c>
      <c r="N9" s="36"/>
      <c r="O9" s="55" t="s">
        <v>337</v>
      </c>
      <c r="P9" s="59" t="s">
        <v>388</v>
      </c>
      <c r="Q9" s="36"/>
      <c r="R9" s="59" t="s">
        <v>389</v>
      </c>
      <c r="S9" s="286"/>
      <c r="T9" s="286"/>
      <c r="U9" s="286"/>
      <c r="V9" s="286"/>
      <c r="W9" s="286"/>
      <c r="X9" s="286"/>
      <c r="Y9" s="286"/>
      <c r="Z9" s="286"/>
      <c r="AA9" s="286"/>
      <c r="AB9" s="67" t="s">
        <v>423</v>
      </c>
      <c r="AC9" s="67" t="s">
        <v>424</v>
      </c>
      <c r="AD9" s="67" t="s">
        <v>425</v>
      </c>
      <c r="AE9" s="67" t="s">
        <v>426</v>
      </c>
    </row>
    <row r="10" spans="1:31" ht="24" customHeight="1" thickBot="1">
      <c r="B10" s="47" t="s">
        <v>339</v>
      </c>
      <c r="C10" s="47" t="s">
        <v>341</v>
      </c>
      <c r="D10" s="48"/>
      <c r="E10" s="284"/>
      <c r="F10" s="284"/>
      <c r="G10" s="284"/>
      <c r="H10" s="284"/>
      <c r="I10" s="284"/>
      <c r="J10" s="284"/>
      <c r="K10" s="284"/>
      <c r="L10" s="37"/>
      <c r="M10" s="44"/>
      <c r="N10" s="36"/>
      <c r="O10" s="36"/>
      <c r="P10" s="36"/>
      <c r="Q10" s="36"/>
      <c r="R10" s="36"/>
      <c r="S10" s="286"/>
      <c r="T10" s="286"/>
      <c r="U10" s="286"/>
      <c r="V10" s="286"/>
      <c r="W10" s="286"/>
      <c r="X10" s="286"/>
      <c r="Y10" s="286"/>
      <c r="Z10" s="286"/>
      <c r="AA10" s="286"/>
      <c r="AB10" s="61"/>
      <c r="AC10" s="61"/>
      <c r="AD10" s="61"/>
      <c r="AE10" s="62"/>
    </row>
    <row r="11" spans="1:31" ht="24" customHeight="1" thickBot="1">
      <c r="B11" s="35"/>
      <c r="C11" s="36"/>
      <c r="D11" s="48"/>
      <c r="E11" s="284"/>
      <c r="F11" s="284"/>
      <c r="G11" s="284"/>
      <c r="H11" s="284"/>
      <c r="I11" s="284"/>
      <c r="J11" s="284"/>
      <c r="K11" s="284"/>
      <c r="L11" s="38"/>
      <c r="M11" s="36"/>
      <c r="N11" s="36"/>
      <c r="O11" s="36"/>
      <c r="P11" s="36"/>
      <c r="Q11" s="36"/>
      <c r="R11" s="36"/>
      <c r="S11" s="36"/>
      <c r="T11" s="36"/>
      <c r="U11" s="50"/>
      <c r="V11" s="46" t="s">
        <v>402</v>
      </c>
      <c r="W11" s="36"/>
      <c r="X11" s="57" t="s">
        <v>405</v>
      </c>
      <c r="Y11" s="57" t="s">
        <v>406</v>
      </c>
      <c r="Z11" s="61"/>
      <c r="AA11" s="61"/>
      <c r="AB11" s="67" t="s">
        <v>427</v>
      </c>
      <c r="AC11" s="67" t="s">
        <v>428</v>
      </c>
      <c r="AD11" s="67" t="s">
        <v>429</v>
      </c>
      <c r="AE11" s="55" t="s">
        <v>337</v>
      </c>
    </row>
    <row r="12" spans="1:31" ht="24" customHeight="1" thickBot="1">
      <c r="B12" s="103" t="s">
        <v>654</v>
      </c>
      <c r="C12" s="103" t="s">
        <v>462</v>
      </c>
      <c r="D12" s="48"/>
      <c r="E12" s="46" t="s">
        <v>350</v>
      </c>
      <c r="F12" s="46" t="s">
        <v>620</v>
      </c>
      <c r="G12" s="34"/>
      <c r="H12" s="46" t="s">
        <v>651</v>
      </c>
      <c r="I12" s="46" t="s">
        <v>364</v>
      </c>
      <c r="J12" s="34"/>
      <c r="K12" s="31" t="s">
        <v>664</v>
      </c>
      <c r="L12" s="38"/>
      <c r="M12" s="265"/>
      <c r="N12" s="265"/>
      <c r="O12" s="265"/>
      <c r="P12" s="265"/>
      <c r="Q12" s="265"/>
      <c r="R12" s="265"/>
      <c r="S12" s="266"/>
      <c r="T12" s="50"/>
      <c r="U12" s="50"/>
      <c r="V12" s="46" t="s">
        <v>403</v>
      </c>
      <c r="W12" s="36"/>
      <c r="X12" s="67" t="s">
        <v>407</v>
      </c>
      <c r="Y12" s="108" t="s">
        <v>613</v>
      </c>
      <c r="Z12" s="61"/>
      <c r="AA12" s="61"/>
      <c r="AB12" s="61"/>
      <c r="AC12" s="61"/>
      <c r="AD12" s="61"/>
      <c r="AE12" s="62"/>
    </row>
    <row r="13" spans="1:31" ht="24" customHeight="1" thickBot="1">
      <c r="B13" s="47" t="s">
        <v>342</v>
      </c>
      <c r="C13" s="47" t="s">
        <v>437</v>
      </c>
      <c r="D13" s="48"/>
      <c r="E13" s="46" t="s">
        <v>351</v>
      </c>
      <c r="F13" s="46" t="s">
        <v>459</v>
      </c>
      <c r="G13" s="34"/>
      <c r="H13" s="31" t="s">
        <v>657</v>
      </c>
      <c r="I13" s="46" t="s">
        <v>365</v>
      </c>
      <c r="J13" s="34"/>
      <c r="K13" s="46" t="s">
        <v>655</v>
      </c>
      <c r="L13" s="38"/>
      <c r="M13" s="267"/>
      <c r="N13" s="267"/>
      <c r="O13" s="267"/>
      <c r="P13" s="267"/>
      <c r="Q13" s="267"/>
      <c r="R13" s="267"/>
      <c r="S13" s="268"/>
      <c r="T13" s="50"/>
      <c r="U13" s="50"/>
      <c r="V13" s="46" t="s">
        <v>404</v>
      </c>
      <c r="W13" s="36"/>
      <c r="X13" s="36"/>
      <c r="Y13" s="67" t="s">
        <v>408</v>
      </c>
      <c r="Z13" s="61"/>
      <c r="AA13" s="61"/>
      <c r="AB13" s="61"/>
      <c r="AC13" s="61"/>
      <c r="AD13" s="61"/>
      <c r="AE13" s="62"/>
    </row>
    <row r="14" spans="1:31" ht="24" customHeight="1" thickBot="1">
      <c r="B14" s="39"/>
      <c r="C14" s="34"/>
      <c r="D14" s="48"/>
      <c r="E14" s="46" t="s">
        <v>352</v>
      </c>
      <c r="F14" s="46" t="s">
        <v>354</v>
      </c>
      <c r="G14" s="34"/>
      <c r="H14" s="46" t="s">
        <v>363</v>
      </c>
      <c r="I14" s="31" t="s">
        <v>661</v>
      </c>
      <c r="J14" s="34"/>
      <c r="K14" s="40"/>
      <c r="L14" s="137"/>
      <c r="M14" s="267"/>
      <c r="N14" s="267"/>
      <c r="O14" s="267"/>
      <c r="P14" s="267"/>
      <c r="Q14" s="267"/>
      <c r="R14" s="267"/>
      <c r="S14" s="268"/>
      <c r="T14" s="50"/>
      <c r="U14" s="50"/>
      <c r="V14" s="55" t="s">
        <v>399</v>
      </c>
      <c r="W14" s="36"/>
      <c r="X14" s="36"/>
      <c r="Y14" s="67" t="s">
        <v>410</v>
      </c>
      <c r="Z14" s="61"/>
      <c r="AA14" s="61"/>
      <c r="AB14" s="104" t="s">
        <v>659</v>
      </c>
      <c r="AC14" s="36"/>
      <c r="AD14" s="213" t="s">
        <v>15</v>
      </c>
      <c r="AE14" s="214"/>
    </row>
    <row r="15" spans="1:31" ht="24" customHeight="1" thickBot="1">
      <c r="B15" s="273" t="s">
        <v>21</v>
      </c>
      <c r="C15" s="274"/>
      <c r="D15" s="49"/>
      <c r="E15" s="46" t="s">
        <v>22</v>
      </c>
      <c r="F15" s="46" t="s">
        <v>353</v>
      </c>
      <c r="G15" s="42"/>
      <c r="H15" s="46" t="s">
        <v>362</v>
      </c>
      <c r="I15" s="46" t="s">
        <v>361</v>
      </c>
      <c r="J15" s="46" t="s">
        <v>337</v>
      </c>
      <c r="K15" s="46" t="s">
        <v>360</v>
      </c>
      <c r="L15" s="138"/>
      <c r="M15" s="267"/>
      <c r="N15" s="267"/>
      <c r="O15" s="267"/>
      <c r="P15" s="267"/>
      <c r="Q15" s="267"/>
      <c r="R15" s="267"/>
      <c r="S15" s="268"/>
      <c r="T15" s="50"/>
      <c r="U15" s="50"/>
      <c r="V15" s="61"/>
      <c r="W15" s="61"/>
      <c r="X15" s="61"/>
      <c r="Y15" s="61"/>
      <c r="Z15" s="61"/>
      <c r="AA15" s="61"/>
      <c r="AB15" s="31" t="s">
        <v>660</v>
      </c>
      <c r="AC15" s="36"/>
      <c r="AD15" s="215"/>
      <c r="AE15" s="216"/>
    </row>
    <row r="16" spans="1:31" ht="16.5" customHeight="1" thickBot="1">
      <c r="B16" s="240"/>
      <c r="C16" s="241"/>
      <c r="D16" s="241"/>
      <c r="E16" s="242"/>
      <c r="F16" s="246"/>
      <c r="G16" s="246"/>
      <c r="H16" s="246"/>
      <c r="I16" s="246"/>
      <c r="J16" s="246"/>
      <c r="K16" s="247"/>
      <c r="L16" s="7"/>
      <c r="M16" s="269"/>
      <c r="N16" s="267"/>
      <c r="O16" s="267"/>
      <c r="P16" s="267"/>
      <c r="Q16" s="267"/>
      <c r="R16" s="267"/>
      <c r="S16" s="268"/>
      <c r="T16" s="50"/>
      <c r="U16" s="50"/>
      <c r="V16" s="234"/>
      <c r="W16" s="236"/>
      <c r="X16" s="36"/>
      <c r="Y16" s="36"/>
      <c r="Z16" s="36"/>
      <c r="AA16" s="46" t="s">
        <v>431</v>
      </c>
      <c r="AB16" s="57" t="s">
        <v>430</v>
      </c>
      <c r="AC16" s="36"/>
      <c r="AD16" s="213" t="s">
        <v>16</v>
      </c>
      <c r="AE16" s="214"/>
    </row>
    <row r="17" spans="2:31" ht="16.5" customHeight="1" thickBot="1">
      <c r="B17" s="240"/>
      <c r="C17" s="241"/>
      <c r="D17" s="241"/>
      <c r="E17" s="242"/>
      <c r="F17" s="246"/>
      <c r="G17" s="246"/>
      <c r="H17" s="246"/>
      <c r="I17" s="246"/>
      <c r="J17" s="246"/>
      <c r="K17" s="247"/>
      <c r="L17" s="7"/>
      <c r="M17" s="269"/>
      <c r="N17" s="267"/>
      <c r="O17" s="267"/>
      <c r="P17" s="267"/>
      <c r="Q17" s="267"/>
      <c r="R17" s="267"/>
      <c r="S17" s="268"/>
      <c r="T17" s="139"/>
      <c r="U17" s="137"/>
      <c r="V17" s="256"/>
      <c r="W17" s="257"/>
      <c r="X17" s="36"/>
      <c r="Y17" s="63"/>
      <c r="Z17" s="36"/>
      <c r="AA17" s="46" t="s">
        <v>1</v>
      </c>
      <c r="AB17" s="46" t="s">
        <v>432</v>
      </c>
      <c r="AC17" s="36"/>
      <c r="AD17" s="215"/>
      <c r="AE17" s="216"/>
    </row>
    <row r="18" spans="2:31" ht="16.5" customHeight="1" thickBot="1">
      <c r="B18" s="243"/>
      <c r="C18" s="244"/>
      <c r="D18" s="244"/>
      <c r="E18" s="245"/>
      <c r="F18" s="246"/>
      <c r="G18" s="246"/>
      <c r="H18" s="246"/>
      <c r="I18" s="246"/>
      <c r="J18" s="246"/>
      <c r="K18" s="247"/>
      <c r="L18" s="7"/>
      <c r="M18" s="270"/>
      <c r="N18" s="271"/>
      <c r="O18" s="271"/>
      <c r="P18" s="271"/>
      <c r="Q18" s="271"/>
      <c r="R18" s="271"/>
      <c r="S18" s="272"/>
      <c r="T18" s="140"/>
      <c r="U18" s="141"/>
      <c r="V18" s="237"/>
      <c r="W18" s="239"/>
      <c r="X18" s="64"/>
      <c r="Y18" s="63"/>
      <c r="Z18" s="36"/>
      <c r="AA18" s="56" t="s">
        <v>433</v>
      </c>
      <c r="AB18" s="56" t="s">
        <v>434</v>
      </c>
      <c r="AC18" s="36"/>
      <c r="AD18" s="275" t="s">
        <v>18</v>
      </c>
      <c r="AE18" s="276"/>
    </row>
    <row r="19" spans="2:31" ht="16.5" customHeight="1" thickBot="1">
      <c r="B19" s="252"/>
      <c r="C19" s="253"/>
      <c r="D19" s="253"/>
      <c r="E19" s="253"/>
      <c r="F19" s="248"/>
      <c r="G19" s="246"/>
      <c r="H19" s="246"/>
      <c r="I19" s="246"/>
      <c r="J19" s="246"/>
      <c r="K19" s="247"/>
      <c r="L19" s="212"/>
      <c r="M19" s="285"/>
      <c r="N19" s="267"/>
      <c r="O19" s="267"/>
      <c r="P19" s="267"/>
      <c r="Q19" s="267"/>
      <c r="R19" s="267"/>
      <c r="S19" s="268"/>
      <c r="T19" s="50"/>
      <c r="U19" s="50"/>
      <c r="V19" s="258"/>
      <c r="W19" s="259"/>
      <c r="X19" s="260"/>
      <c r="Y19" s="65"/>
      <c r="Z19" s="36"/>
      <c r="AA19" s="56" t="s">
        <v>435</v>
      </c>
      <c r="AB19" s="56" t="s">
        <v>436</v>
      </c>
      <c r="AC19" s="36"/>
      <c r="AD19" s="277"/>
      <c r="AE19" s="278"/>
    </row>
    <row r="20" spans="2:31" ht="16.5" customHeight="1">
      <c r="B20" s="252"/>
      <c r="C20" s="253"/>
      <c r="D20" s="253"/>
      <c r="E20" s="253"/>
      <c r="F20" s="248"/>
      <c r="G20" s="246"/>
      <c r="H20" s="246"/>
      <c r="I20" s="246"/>
      <c r="J20" s="246"/>
      <c r="K20" s="247"/>
      <c r="L20" s="212"/>
      <c r="M20" s="285"/>
      <c r="N20" s="267"/>
      <c r="O20" s="267"/>
      <c r="P20" s="267"/>
      <c r="Q20" s="267"/>
      <c r="R20" s="267"/>
      <c r="S20" s="268"/>
      <c r="T20" s="50"/>
      <c r="U20" s="50"/>
      <c r="V20" s="258"/>
      <c r="W20" s="259"/>
      <c r="X20" s="259"/>
      <c r="Y20" s="65"/>
      <c r="Z20" s="61"/>
      <c r="AA20" s="51"/>
      <c r="AB20" s="44"/>
      <c r="AC20" s="36"/>
      <c r="AD20" s="275" t="s">
        <v>19</v>
      </c>
      <c r="AE20" s="276"/>
    </row>
    <row r="21" spans="2:31" ht="16.5" customHeight="1" thickBot="1">
      <c r="B21" s="252"/>
      <c r="C21" s="253"/>
      <c r="D21" s="253"/>
      <c r="E21" s="253"/>
      <c r="F21" s="248"/>
      <c r="G21" s="246"/>
      <c r="H21" s="246"/>
      <c r="I21" s="246"/>
      <c r="J21" s="246"/>
      <c r="K21" s="247"/>
      <c r="L21" s="212"/>
      <c r="M21" s="285"/>
      <c r="N21" s="267"/>
      <c r="O21" s="267"/>
      <c r="P21" s="267"/>
      <c r="Q21" s="267"/>
      <c r="R21" s="267"/>
      <c r="S21" s="268"/>
      <c r="T21" s="50"/>
      <c r="U21" s="50"/>
      <c r="V21" s="258"/>
      <c r="W21" s="259"/>
      <c r="X21" s="259"/>
      <c r="Y21" s="66"/>
      <c r="Z21" s="61"/>
      <c r="AA21" s="52"/>
      <c r="AB21" s="52"/>
      <c r="AC21" s="36"/>
      <c r="AD21" s="277"/>
      <c r="AE21" s="278"/>
    </row>
    <row r="22" spans="2:31" ht="16.5" customHeight="1">
      <c r="B22" s="252"/>
      <c r="C22" s="253"/>
      <c r="D22" s="253"/>
      <c r="E22" s="253"/>
      <c r="F22" s="248"/>
      <c r="G22" s="246"/>
      <c r="H22" s="246"/>
      <c r="I22" s="246"/>
      <c r="J22" s="246"/>
      <c r="K22" s="247"/>
      <c r="L22" s="212"/>
      <c r="M22" s="285"/>
      <c r="N22" s="267"/>
      <c r="O22" s="267"/>
      <c r="P22" s="267"/>
      <c r="Q22" s="267"/>
      <c r="R22" s="267"/>
      <c r="S22" s="268"/>
      <c r="T22" s="50"/>
      <c r="U22" s="50"/>
      <c r="V22" s="258"/>
      <c r="W22" s="259"/>
      <c r="X22" s="261"/>
      <c r="Y22" s="234"/>
      <c r="Z22" s="235"/>
      <c r="AA22" s="235"/>
      <c r="AB22" s="236"/>
      <c r="AC22" s="36"/>
      <c r="AD22" s="275" t="s">
        <v>658</v>
      </c>
      <c r="AE22" s="276"/>
    </row>
    <row r="23" spans="2:31" ht="16.5" customHeight="1" thickBot="1">
      <c r="B23" s="252"/>
      <c r="C23" s="253"/>
      <c r="D23" s="253"/>
      <c r="E23" s="253"/>
      <c r="F23" s="248"/>
      <c r="G23" s="246"/>
      <c r="H23" s="246"/>
      <c r="I23" s="246"/>
      <c r="J23" s="246"/>
      <c r="K23" s="247"/>
      <c r="L23" s="212"/>
      <c r="M23" s="285"/>
      <c r="N23" s="267"/>
      <c r="O23" s="267"/>
      <c r="P23" s="267"/>
      <c r="Q23" s="267"/>
      <c r="R23" s="267"/>
      <c r="S23" s="268"/>
      <c r="T23" s="50"/>
      <c r="U23" s="50"/>
      <c r="V23" s="262"/>
      <c r="W23" s="263"/>
      <c r="X23" s="264"/>
      <c r="Y23" s="237"/>
      <c r="Z23" s="238"/>
      <c r="AA23" s="238"/>
      <c r="AB23" s="239"/>
      <c r="AC23" s="53"/>
      <c r="AD23" s="277"/>
      <c r="AE23" s="278"/>
    </row>
    <row r="24" spans="2:31" ht="16.5" customHeight="1" thickBot="1">
      <c r="B24" s="254"/>
      <c r="C24" s="255"/>
      <c r="D24" s="255"/>
      <c r="E24" s="255"/>
      <c r="F24" s="249"/>
      <c r="G24" s="250"/>
      <c r="H24" s="250"/>
      <c r="I24" s="250"/>
      <c r="J24" s="250"/>
      <c r="K24" s="251"/>
      <c r="L24" s="7"/>
      <c r="M24" s="187"/>
      <c r="N24" s="188"/>
      <c r="O24" s="188"/>
      <c r="P24" s="188"/>
      <c r="Q24" s="188"/>
      <c r="R24" s="188"/>
      <c r="S24" s="189"/>
      <c r="T24" s="7"/>
      <c r="U24" s="7"/>
      <c r="V24" s="331"/>
      <c r="W24" s="331"/>
      <c r="X24" s="331"/>
      <c r="Y24" s="331"/>
      <c r="Z24" s="331"/>
      <c r="AA24" s="332"/>
      <c r="AB24" s="224"/>
      <c r="AC24" s="202"/>
      <c r="AD24" s="202"/>
      <c r="AE24" s="203"/>
    </row>
    <row r="25" spans="2:31" ht="16.5" customHeight="1">
      <c r="B25" s="204"/>
      <c r="C25" s="205"/>
      <c r="D25" s="205"/>
      <c r="E25" s="205"/>
      <c r="F25" s="205"/>
      <c r="G25" s="206"/>
      <c r="H25" s="225"/>
      <c r="I25" s="226"/>
      <c r="J25" s="226"/>
      <c r="K25" s="227"/>
      <c r="L25" s="7"/>
      <c r="M25" s="190"/>
      <c r="N25" s="191"/>
      <c r="O25" s="191"/>
      <c r="P25" s="191"/>
      <c r="Q25" s="191"/>
      <c r="R25" s="191"/>
      <c r="S25" s="192"/>
      <c r="T25" s="7"/>
      <c r="U25" s="7"/>
      <c r="V25" s="333"/>
      <c r="W25" s="333"/>
      <c r="X25" s="333"/>
      <c r="Y25" s="333"/>
      <c r="Z25" s="333"/>
      <c r="AA25" s="334"/>
      <c r="AB25" s="204"/>
      <c r="AC25" s="205"/>
      <c r="AD25" s="205"/>
      <c r="AE25" s="206"/>
    </row>
    <row r="26" spans="2:31" ht="16.5" customHeight="1" thickBot="1">
      <c r="B26" s="204"/>
      <c r="C26" s="205"/>
      <c r="D26" s="205"/>
      <c r="E26" s="205"/>
      <c r="F26" s="205"/>
      <c r="G26" s="206"/>
      <c r="H26" s="228"/>
      <c r="I26" s="229"/>
      <c r="J26" s="229"/>
      <c r="K26" s="230"/>
      <c r="L26" s="7"/>
      <c r="M26" s="190"/>
      <c r="N26" s="191"/>
      <c r="O26" s="191"/>
      <c r="P26" s="191"/>
      <c r="Q26" s="191"/>
      <c r="R26" s="191"/>
      <c r="S26" s="192"/>
      <c r="T26" s="7"/>
      <c r="U26" s="7" t="s">
        <v>610</v>
      </c>
      <c r="V26" s="333"/>
      <c r="W26" s="333"/>
      <c r="X26" s="333"/>
      <c r="Y26" s="333"/>
      <c r="Z26" s="333"/>
      <c r="AA26" s="334"/>
      <c r="AB26" s="207"/>
      <c r="AC26" s="208"/>
      <c r="AD26" s="208"/>
      <c r="AE26" s="209"/>
    </row>
    <row r="27" spans="2:31" ht="16.5" customHeight="1">
      <c r="B27" s="204"/>
      <c r="C27" s="205"/>
      <c r="D27" s="205"/>
      <c r="E27" s="205"/>
      <c r="F27" s="205"/>
      <c r="G27" s="206"/>
      <c r="H27" s="228"/>
      <c r="I27" s="229"/>
      <c r="J27" s="229"/>
      <c r="K27" s="230"/>
      <c r="L27" s="7"/>
      <c r="M27" s="190"/>
      <c r="N27" s="191"/>
      <c r="O27" s="191"/>
      <c r="P27" s="191"/>
      <c r="Q27" s="191"/>
      <c r="R27" s="191"/>
      <c r="S27" s="192"/>
      <c r="T27" s="7"/>
      <c r="U27" s="7"/>
      <c r="V27" s="333"/>
      <c r="W27" s="333"/>
      <c r="X27" s="333"/>
      <c r="Y27" s="333"/>
      <c r="Z27" s="333"/>
      <c r="AA27" s="334"/>
      <c r="AB27" s="224" t="s">
        <v>9</v>
      </c>
      <c r="AC27" s="202"/>
      <c r="AD27" s="202"/>
      <c r="AE27" s="203"/>
    </row>
    <row r="28" spans="2:31" ht="16.5" customHeight="1" thickBot="1">
      <c r="B28" s="204"/>
      <c r="C28" s="205"/>
      <c r="D28" s="205"/>
      <c r="E28" s="205"/>
      <c r="F28" s="205"/>
      <c r="G28" s="206"/>
      <c r="H28" s="231"/>
      <c r="I28" s="232"/>
      <c r="J28" s="232"/>
      <c r="K28" s="233"/>
      <c r="L28" s="14"/>
      <c r="M28" s="190"/>
      <c r="N28" s="191"/>
      <c r="O28" s="191"/>
      <c r="P28" s="191"/>
      <c r="Q28" s="191"/>
      <c r="R28" s="191"/>
      <c r="S28" s="192"/>
      <c r="T28" s="7"/>
      <c r="U28" s="7"/>
      <c r="V28" s="333"/>
      <c r="W28" s="333"/>
      <c r="X28" s="333"/>
      <c r="Y28" s="333"/>
      <c r="Z28" s="333"/>
      <c r="AA28" s="334"/>
      <c r="AB28" s="204"/>
      <c r="AC28" s="205"/>
      <c r="AD28" s="205"/>
      <c r="AE28" s="206"/>
    </row>
    <row r="29" spans="2:31" ht="16.5" customHeight="1" thickBot="1">
      <c r="B29" s="204"/>
      <c r="C29" s="205"/>
      <c r="D29" s="205"/>
      <c r="E29" s="205"/>
      <c r="F29" s="205"/>
      <c r="G29" s="206"/>
      <c r="H29" s="287"/>
      <c r="I29" s="288"/>
      <c r="J29" s="201"/>
      <c r="K29" s="279"/>
      <c r="L29" s="7"/>
      <c r="M29" s="190"/>
      <c r="N29" s="191"/>
      <c r="O29" s="191"/>
      <c r="P29" s="191"/>
      <c r="Q29" s="191"/>
      <c r="R29" s="191"/>
      <c r="S29" s="192"/>
      <c r="T29" s="7"/>
      <c r="U29" s="7"/>
      <c r="V29" s="224"/>
      <c r="W29" s="203"/>
      <c r="X29" s="16"/>
      <c r="Y29" s="150" t="s">
        <v>366</v>
      </c>
      <c r="Z29" s="151"/>
      <c r="AA29" s="150" t="s">
        <v>440</v>
      </c>
      <c r="AB29" s="151"/>
      <c r="AC29" s="150" t="s">
        <v>367</v>
      </c>
      <c r="AD29" s="151"/>
      <c r="AE29" s="68"/>
    </row>
    <row r="30" spans="2:31" ht="16.5" customHeight="1" thickBot="1">
      <c r="B30" s="204"/>
      <c r="C30" s="205"/>
      <c r="D30" s="205"/>
      <c r="E30" s="205"/>
      <c r="F30" s="205"/>
      <c r="G30" s="206"/>
      <c r="H30" s="289"/>
      <c r="I30" s="290"/>
      <c r="J30" s="280"/>
      <c r="K30" s="281"/>
      <c r="L30" s="7"/>
      <c r="M30" s="190"/>
      <c r="N30" s="191"/>
      <c r="O30" s="191"/>
      <c r="P30" s="191"/>
      <c r="Q30" s="191"/>
      <c r="R30" s="191"/>
      <c r="S30" s="192"/>
      <c r="T30" s="7"/>
      <c r="U30" s="7"/>
      <c r="V30" s="207"/>
      <c r="W30" s="209"/>
      <c r="X30" s="16"/>
      <c r="Y30" s="69"/>
      <c r="Z30" s="50"/>
      <c r="AA30" s="50"/>
      <c r="AB30" s="71"/>
      <c r="AC30" s="50"/>
      <c r="AD30" s="71"/>
      <c r="AE30" s="72" t="s">
        <v>4</v>
      </c>
    </row>
    <row r="31" spans="2:31" ht="16.5" customHeight="1" thickBot="1">
      <c r="B31" s="204"/>
      <c r="C31" s="205"/>
      <c r="D31" s="205"/>
      <c r="E31" s="205"/>
      <c r="F31" s="205"/>
      <c r="G31" s="206"/>
      <c r="H31" s="291"/>
      <c r="I31" s="292"/>
      <c r="J31" s="282"/>
      <c r="K31" s="283"/>
      <c r="L31" s="7"/>
      <c r="M31" s="190"/>
      <c r="N31" s="191"/>
      <c r="O31" s="191"/>
      <c r="P31" s="191"/>
      <c r="Q31" s="191"/>
      <c r="R31" s="191"/>
      <c r="S31" s="192"/>
      <c r="T31" s="7"/>
      <c r="U31" s="7"/>
      <c r="V31" s="224"/>
      <c r="W31" s="203"/>
      <c r="X31" s="16"/>
      <c r="Y31" s="150" t="s">
        <v>368</v>
      </c>
      <c r="Z31" s="151"/>
      <c r="AA31" s="150" t="s">
        <v>369</v>
      </c>
      <c r="AB31" s="151"/>
      <c r="AC31" s="152" t="s">
        <v>656</v>
      </c>
      <c r="AD31" s="151"/>
      <c r="AE31" s="72" t="s">
        <v>442</v>
      </c>
    </row>
    <row r="32" spans="2:31" ht="16.5" customHeight="1" thickBot="1">
      <c r="B32" s="207"/>
      <c r="C32" s="208"/>
      <c r="D32" s="208"/>
      <c r="E32" s="208"/>
      <c r="F32" s="208"/>
      <c r="G32" s="209"/>
      <c r="H32" s="201"/>
      <c r="I32" s="202"/>
      <c r="J32" s="202"/>
      <c r="K32" s="203"/>
      <c r="L32" s="7"/>
      <c r="M32" s="190"/>
      <c r="N32" s="191"/>
      <c r="O32" s="191"/>
      <c r="P32" s="191"/>
      <c r="Q32" s="191"/>
      <c r="R32" s="191"/>
      <c r="S32" s="192"/>
      <c r="T32" s="7"/>
      <c r="U32" s="7"/>
      <c r="V32" s="207"/>
      <c r="W32" s="209"/>
      <c r="X32" s="16"/>
      <c r="Y32" s="150" t="s">
        <v>616</v>
      </c>
      <c r="Z32" s="151"/>
      <c r="AA32" s="150" t="s">
        <v>441</v>
      </c>
      <c r="AB32" s="151"/>
      <c r="AC32" s="152" t="s">
        <v>654</v>
      </c>
      <c r="AD32" s="151"/>
      <c r="AE32" s="72" t="s">
        <v>409</v>
      </c>
    </row>
    <row r="33" spans="1:31" ht="16.5" customHeight="1" thickBot="1">
      <c r="B33" s="307"/>
      <c r="C33" s="308"/>
      <c r="D33" s="308"/>
      <c r="E33" s="308"/>
      <c r="F33" s="308"/>
      <c r="G33" s="309"/>
      <c r="H33" s="204"/>
      <c r="I33" s="205"/>
      <c r="J33" s="205"/>
      <c r="K33" s="206"/>
      <c r="L33" s="7"/>
      <c r="M33" s="193"/>
      <c r="N33" s="194"/>
      <c r="O33" s="194"/>
      <c r="P33" s="194"/>
      <c r="Q33" s="194"/>
      <c r="R33" s="194"/>
      <c r="S33" s="195"/>
      <c r="T33" s="7"/>
      <c r="U33" s="7"/>
      <c r="V33" s="224"/>
      <c r="W33" s="203"/>
      <c r="X33" s="16"/>
      <c r="Y33" s="69"/>
      <c r="Z33" s="148"/>
      <c r="AA33" s="148"/>
      <c r="AB33" s="148"/>
      <c r="AC33" s="148"/>
      <c r="AD33" s="149"/>
      <c r="AE33" s="72" t="s">
        <v>4</v>
      </c>
    </row>
    <row r="34" spans="1:31" ht="16.5" customHeight="1" thickBot="1">
      <c r="B34" s="310"/>
      <c r="C34" s="311"/>
      <c r="D34" s="311"/>
      <c r="E34" s="311"/>
      <c r="F34" s="311"/>
      <c r="G34" s="312"/>
      <c r="H34" s="207"/>
      <c r="I34" s="208"/>
      <c r="J34" s="208"/>
      <c r="K34" s="209"/>
      <c r="L34" s="7"/>
      <c r="M34" s="316"/>
      <c r="N34" s="317"/>
      <c r="O34" s="317"/>
      <c r="P34" s="317"/>
      <c r="Q34" s="317"/>
      <c r="R34" s="317"/>
      <c r="S34" s="318"/>
      <c r="T34" s="7"/>
      <c r="U34" s="7"/>
      <c r="V34" s="207"/>
      <c r="W34" s="209"/>
      <c r="X34" s="16"/>
      <c r="Y34" s="150" t="s">
        <v>2</v>
      </c>
      <c r="Z34" s="151"/>
      <c r="AA34" s="150" t="s">
        <v>631</v>
      </c>
      <c r="AB34" s="151"/>
      <c r="AC34" s="150" t="s">
        <v>630</v>
      </c>
      <c r="AD34" s="151"/>
      <c r="AE34" s="72" t="s">
        <v>370</v>
      </c>
    </row>
    <row r="35" spans="1:31" ht="16.5" customHeight="1" thickBot="1">
      <c r="B35" s="313"/>
      <c r="C35" s="314"/>
      <c r="D35" s="314"/>
      <c r="E35" s="314"/>
      <c r="F35" s="314"/>
      <c r="G35" s="315"/>
      <c r="H35" s="3"/>
      <c r="I35" s="7"/>
      <c r="J35" s="7"/>
      <c r="K35" s="7"/>
      <c r="L35" s="7"/>
      <c r="M35" s="319"/>
      <c r="N35" s="320"/>
      <c r="O35" s="320"/>
      <c r="P35" s="320"/>
      <c r="Q35" s="320"/>
      <c r="R35" s="320"/>
      <c r="S35" s="321"/>
      <c r="T35" s="7"/>
      <c r="U35" s="7"/>
      <c r="V35" s="224"/>
      <c r="W35" s="203"/>
      <c r="X35" s="16"/>
      <c r="Y35" s="150" t="s">
        <v>373</v>
      </c>
      <c r="Z35" s="151"/>
      <c r="AA35" s="150" t="s">
        <v>372</v>
      </c>
      <c r="AB35" s="151"/>
      <c r="AC35" s="150" t="s">
        <v>443</v>
      </c>
      <c r="AD35" s="151"/>
      <c r="AE35" s="72" t="s">
        <v>337</v>
      </c>
    </row>
    <row r="36" spans="1:31" ht="16.5" customHeight="1" thickBot="1">
      <c r="B36" s="298"/>
      <c r="C36" s="299"/>
      <c r="D36" s="299"/>
      <c r="E36" s="299"/>
      <c r="F36" s="299"/>
      <c r="G36" s="299"/>
      <c r="H36" s="299"/>
      <c r="I36" s="299"/>
      <c r="J36" s="299"/>
      <c r="K36" s="300"/>
      <c r="L36" s="7"/>
      <c r="M36" s="319"/>
      <c r="N36" s="320"/>
      <c r="O36" s="320"/>
      <c r="P36" s="320"/>
      <c r="Q36" s="320"/>
      <c r="R36" s="320"/>
      <c r="S36" s="321"/>
      <c r="T36" s="7"/>
      <c r="U36" s="7"/>
      <c r="V36" s="204"/>
      <c r="W36" s="206"/>
      <c r="X36" s="16"/>
      <c r="Y36" s="69"/>
      <c r="Z36" s="50"/>
      <c r="AA36" s="50"/>
      <c r="AB36" s="71"/>
      <c r="AC36" s="50"/>
      <c r="AD36" s="71"/>
      <c r="AE36" s="70"/>
    </row>
    <row r="37" spans="1:31" ht="16.5" customHeight="1" thickBot="1">
      <c r="B37" s="301"/>
      <c r="C37" s="302"/>
      <c r="D37" s="302"/>
      <c r="E37" s="302"/>
      <c r="F37" s="302"/>
      <c r="G37" s="302"/>
      <c r="H37" s="302"/>
      <c r="I37" s="302"/>
      <c r="J37" s="302"/>
      <c r="K37" s="303"/>
      <c r="L37" s="7"/>
      <c r="M37" s="319"/>
      <c r="N37" s="320"/>
      <c r="O37" s="320"/>
      <c r="P37" s="320"/>
      <c r="Q37" s="320"/>
      <c r="R37" s="320"/>
      <c r="S37" s="321"/>
      <c r="T37" s="7"/>
      <c r="U37" s="7"/>
      <c r="V37" s="204"/>
      <c r="W37" s="206"/>
      <c r="X37" s="16"/>
      <c r="Y37" s="150" t="s">
        <v>371</v>
      </c>
      <c r="Z37" s="151"/>
      <c r="AA37" s="150" t="s">
        <v>444</v>
      </c>
      <c r="AB37" s="151"/>
      <c r="AC37" s="150" t="s">
        <v>374</v>
      </c>
      <c r="AD37" s="151"/>
      <c r="AE37" s="72" t="s">
        <v>445</v>
      </c>
    </row>
    <row r="38" spans="1:31" ht="16.5" customHeight="1" thickBot="1">
      <c r="B38" s="301"/>
      <c r="C38" s="302"/>
      <c r="D38" s="302"/>
      <c r="E38" s="302"/>
      <c r="F38" s="302"/>
      <c r="G38" s="302"/>
      <c r="H38" s="302"/>
      <c r="I38" s="302"/>
      <c r="J38" s="302"/>
      <c r="K38" s="303"/>
      <c r="L38" s="7"/>
      <c r="M38" s="319"/>
      <c r="N38" s="320"/>
      <c r="O38" s="320"/>
      <c r="P38" s="320"/>
      <c r="Q38" s="320"/>
      <c r="R38" s="320"/>
      <c r="S38" s="321"/>
      <c r="T38" s="7"/>
      <c r="U38" s="7"/>
      <c r="V38" s="204"/>
      <c r="W38" s="206"/>
      <c r="X38" s="16"/>
      <c r="Y38" s="150" t="s">
        <v>446</v>
      </c>
      <c r="Z38" s="151"/>
      <c r="AA38" s="152" t="s">
        <v>665</v>
      </c>
      <c r="AB38" s="151"/>
      <c r="AC38" s="152" t="s">
        <v>654</v>
      </c>
      <c r="AD38" s="151"/>
      <c r="AE38" s="72" t="s">
        <v>375</v>
      </c>
    </row>
    <row r="39" spans="1:31" ht="16.5" customHeight="1" thickBot="1">
      <c r="B39" s="301"/>
      <c r="C39" s="302"/>
      <c r="D39" s="302"/>
      <c r="E39" s="302"/>
      <c r="F39" s="302"/>
      <c r="G39" s="302"/>
      <c r="H39" s="302"/>
      <c r="I39" s="302"/>
      <c r="J39" s="302"/>
      <c r="K39" s="303"/>
      <c r="L39" s="7"/>
      <c r="M39" s="322"/>
      <c r="N39" s="323"/>
      <c r="O39" s="323"/>
      <c r="P39" s="323"/>
      <c r="Q39" s="323"/>
      <c r="R39" s="323"/>
      <c r="S39" s="324"/>
      <c r="T39" s="7"/>
      <c r="U39" s="7"/>
      <c r="V39" s="204"/>
      <c r="W39" s="206"/>
      <c r="X39" s="16"/>
      <c r="Y39" s="69"/>
      <c r="Z39" s="50"/>
      <c r="AA39" s="50"/>
      <c r="AB39" s="71"/>
      <c r="AC39" s="50"/>
      <c r="AD39" s="71"/>
      <c r="AE39" s="72" t="s">
        <v>3</v>
      </c>
    </row>
    <row r="40" spans="1:31" ht="16.5" customHeight="1" thickBot="1">
      <c r="B40" s="304"/>
      <c r="C40" s="305"/>
      <c r="D40" s="305"/>
      <c r="E40" s="305"/>
      <c r="F40" s="305"/>
      <c r="G40" s="305"/>
      <c r="H40" s="305"/>
      <c r="I40" s="305"/>
      <c r="J40" s="305"/>
      <c r="K40" s="306"/>
      <c r="L40" s="10"/>
      <c r="M40" s="8"/>
      <c r="N40" s="8"/>
      <c r="O40" s="8"/>
      <c r="P40" s="8"/>
      <c r="Q40" s="8"/>
      <c r="R40" s="7"/>
      <c r="S40" s="7"/>
      <c r="T40" s="7"/>
      <c r="U40" s="7"/>
      <c r="V40" s="207"/>
      <c r="W40" s="209"/>
      <c r="X40" s="16"/>
      <c r="Y40" s="150" t="s">
        <v>376</v>
      </c>
      <c r="Z40" s="151"/>
      <c r="AA40" s="150" t="s">
        <v>337</v>
      </c>
      <c r="AB40" s="151"/>
      <c r="AC40" s="150" t="s">
        <v>377</v>
      </c>
      <c r="AD40" s="151"/>
      <c r="AE40" s="72" t="s">
        <v>378</v>
      </c>
    </row>
    <row r="41" spans="1:31" ht="16.5" customHeight="1" thickBot="1">
      <c r="A41" s="4"/>
      <c r="B41" s="12"/>
      <c r="C41" s="11"/>
      <c r="D41" s="11"/>
      <c r="E41" s="11"/>
      <c r="F41" s="11"/>
      <c r="G41" s="11"/>
      <c r="H41" s="11"/>
      <c r="I41" s="11"/>
      <c r="J41" s="11"/>
      <c r="K41" s="13"/>
      <c r="L41" s="7"/>
      <c r="M41" s="224"/>
      <c r="N41" s="202"/>
      <c r="O41" s="202"/>
      <c r="P41" s="202"/>
      <c r="Q41" s="203"/>
      <c r="R41" s="325"/>
      <c r="S41" s="326"/>
      <c r="T41" s="327"/>
      <c r="U41" s="94"/>
      <c r="V41" s="94"/>
      <c r="W41" s="15"/>
      <c r="X41" s="15"/>
      <c r="Y41" s="15"/>
      <c r="Z41" s="15"/>
      <c r="AA41" s="15"/>
      <c r="AB41" s="15"/>
      <c r="AC41" s="15"/>
      <c r="AD41" s="15"/>
      <c r="AE41" s="17"/>
    </row>
    <row r="42" spans="1:31" ht="16.5" customHeight="1" thickBot="1">
      <c r="A42" s="5"/>
      <c r="B42" s="31" t="s">
        <v>2</v>
      </c>
      <c r="C42" s="31" t="s">
        <v>2</v>
      </c>
      <c r="D42" s="50"/>
      <c r="E42" s="50"/>
      <c r="F42" s="31" t="s">
        <v>2</v>
      </c>
      <c r="G42" s="31" t="s">
        <v>2</v>
      </c>
      <c r="H42" s="50"/>
      <c r="I42" s="31" t="s">
        <v>2</v>
      </c>
      <c r="J42" s="31" t="s">
        <v>2</v>
      </c>
      <c r="K42" s="210"/>
      <c r="L42" s="15"/>
      <c r="M42" s="207"/>
      <c r="N42" s="208"/>
      <c r="O42" s="208"/>
      <c r="P42" s="208"/>
      <c r="Q42" s="209"/>
      <c r="R42" s="328"/>
      <c r="S42" s="329"/>
      <c r="T42" s="330"/>
      <c r="U42" s="94"/>
      <c r="V42" s="94"/>
      <c r="W42" s="7"/>
      <c r="X42" s="50"/>
      <c r="Y42" s="50"/>
      <c r="Z42" s="50"/>
      <c r="AA42" s="50"/>
      <c r="AB42" s="50"/>
      <c r="AC42" s="7"/>
      <c r="AD42" s="15"/>
      <c r="AE42" s="17"/>
    </row>
    <row r="43" spans="1:31" ht="16.5" customHeight="1" thickBot="1">
      <c r="A43" s="5"/>
      <c r="B43" s="31" t="s">
        <v>2</v>
      </c>
      <c r="C43" s="31" t="s">
        <v>2</v>
      </c>
      <c r="D43" s="50"/>
      <c r="E43" s="50"/>
      <c r="F43" s="31" t="s">
        <v>2</v>
      </c>
      <c r="G43" s="31" t="s">
        <v>2</v>
      </c>
      <c r="H43" s="50"/>
      <c r="I43" s="31" t="s">
        <v>2</v>
      </c>
      <c r="J43" s="31" t="s">
        <v>2</v>
      </c>
      <c r="K43" s="210"/>
      <c r="L43" s="15"/>
      <c r="M43" s="33"/>
      <c r="N43" s="33"/>
      <c r="O43" s="33"/>
      <c r="P43" s="33"/>
      <c r="Q43" s="33"/>
      <c r="R43" s="293"/>
      <c r="S43" s="293"/>
      <c r="T43" s="293"/>
      <c r="U43" s="293"/>
      <c r="V43" s="293"/>
      <c r="W43" s="50"/>
      <c r="X43" s="79"/>
      <c r="Y43" s="99"/>
      <c r="Z43" s="79"/>
      <c r="AA43" s="79"/>
      <c r="AB43" s="75" t="s">
        <v>0</v>
      </c>
      <c r="AC43" s="7"/>
      <c r="AD43" s="163" t="s">
        <v>13</v>
      </c>
      <c r="AE43" s="164"/>
    </row>
    <row r="44" spans="1:31" ht="24" customHeight="1" thickBot="1">
      <c r="A44" s="5"/>
      <c r="B44" s="31" t="s">
        <v>2</v>
      </c>
      <c r="C44" s="31" t="s">
        <v>2</v>
      </c>
      <c r="D44" s="50"/>
      <c r="E44" s="50"/>
      <c r="F44" s="31" t="s">
        <v>2</v>
      </c>
      <c r="G44" s="31" t="s">
        <v>2</v>
      </c>
      <c r="H44" s="50"/>
      <c r="I44" s="31" t="s">
        <v>2</v>
      </c>
      <c r="J44" s="31" t="s">
        <v>2</v>
      </c>
      <c r="K44" s="210"/>
      <c r="L44" s="15"/>
      <c r="M44" s="46" t="s">
        <v>449</v>
      </c>
      <c r="N44" s="57" t="s">
        <v>420</v>
      </c>
      <c r="O44" s="46" t="s">
        <v>448</v>
      </c>
      <c r="P44" s="46" t="s">
        <v>447</v>
      </c>
      <c r="Q44" s="365" t="s">
        <v>665</v>
      </c>
      <c r="R44" s="293"/>
      <c r="S44" s="293"/>
      <c r="T44" s="293"/>
      <c r="U44" s="293"/>
      <c r="V44" s="293"/>
      <c r="W44" s="50"/>
      <c r="X44" s="159" t="s">
        <v>0</v>
      </c>
      <c r="Y44" s="160"/>
      <c r="Z44" s="297" t="s">
        <v>0</v>
      </c>
      <c r="AA44" s="160"/>
      <c r="AB44" s="75" t="s">
        <v>0</v>
      </c>
      <c r="AC44" s="7"/>
      <c r="AD44" s="167"/>
      <c r="AE44" s="168"/>
    </row>
    <row r="45" spans="1:31" ht="16.5" customHeight="1" thickBot="1">
      <c r="A45" s="6"/>
      <c r="B45" s="31" t="s">
        <v>2</v>
      </c>
      <c r="C45" s="31" t="s">
        <v>2</v>
      </c>
      <c r="D45" s="85"/>
      <c r="E45" s="85"/>
      <c r="F45" s="31" t="s">
        <v>2</v>
      </c>
      <c r="G45" s="31" t="s">
        <v>2</v>
      </c>
      <c r="H45" s="85"/>
      <c r="I45" s="31" t="s">
        <v>2</v>
      </c>
      <c r="J45" s="31" t="s">
        <v>2</v>
      </c>
      <c r="K45" s="211"/>
      <c r="L45" s="15"/>
      <c r="M45" s="50"/>
      <c r="N45" s="50"/>
      <c r="O45" s="50"/>
      <c r="P45" s="50"/>
      <c r="Q45" s="50"/>
      <c r="R45" s="293"/>
      <c r="S45" s="293"/>
      <c r="T45" s="293"/>
      <c r="U45" s="293"/>
      <c r="V45" s="293"/>
      <c r="W45" s="50"/>
      <c r="X45" s="159" t="s">
        <v>0</v>
      </c>
      <c r="Y45" s="160"/>
      <c r="Z45" s="297" t="s">
        <v>0</v>
      </c>
      <c r="AA45" s="160"/>
      <c r="AB45" s="79"/>
      <c r="AC45" s="7"/>
      <c r="AD45" s="165"/>
      <c r="AE45" s="166"/>
    </row>
    <row r="46" spans="1:31" ht="23.25" customHeight="1" thickBot="1">
      <c r="A46" s="4"/>
      <c r="B46" s="197" t="s">
        <v>2</v>
      </c>
      <c r="C46" s="31" t="s">
        <v>2</v>
      </c>
      <c r="D46" s="86"/>
      <c r="E46" s="86"/>
      <c r="F46" s="31" t="s">
        <v>2</v>
      </c>
      <c r="G46" s="31" t="s">
        <v>2</v>
      </c>
      <c r="H46" s="86"/>
      <c r="I46" s="31" t="s">
        <v>2</v>
      </c>
      <c r="J46" s="86"/>
      <c r="K46" s="197" t="s">
        <v>2</v>
      </c>
      <c r="L46" s="15"/>
      <c r="M46" s="46" t="s">
        <v>628</v>
      </c>
      <c r="N46" s="46" t="s">
        <v>450</v>
      </c>
      <c r="O46" s="46" t="s">
        <v>451</v>
      </c>
      <c r="P46" s="46" t="s">
        <v>452</v>
      </c>
      <c r="Q46" s="46" t="s">
        <v>2</v>
      </c>
      <c r="R46" s="293"/>
      <c r="S46" s="293"/>
      <c r="T46" s="293"/>
      <c r="U46" s="293"/>
      <c r="V46" s="293"/>
      <c r="W46" s="50"/>
      <c r="X46" s="159" t="s">
        <v>0</v>
      </c>
      <c r="Y46" s="160"/>
      <c r="Z46" s="294"/>
      <c r="AA46" s="294"/>
      <c r="AB46" s="79"/>
      <c r="AC46" s="7"/>
      <c r="AD46" s="163" t="s">
        <v>10</v>
      </c>
      <c r="AE46" s="164"/>
    </row>
    <row r="47" spans="1:31" ht="16.5" customHeight="1" thickBot="1">
      <c r="A47" s="5"/>
      <c r="B47" s="198"/>
      <c r="C47" s="31" t="s">
        <v>2</v>
      </c>
      <c r="D47" s="50"/>
      <c r="E47" s="50"/>
      <c r="F47" s="31" t="s">
        <v>2</v>
      </c>
      <c r="G47" s="31" t="s">
        <v>2</v>
      </c>
      <c r="H47" s="50"/>
      <c r="I47" s="31" t="s">
        <v>2</v>
      </c>
      <c r="J47" s="50"/>
      <c r="K47" s="198"/>
      <c r="L47" s="15"/>
      <c r="M47" s="50"/>
      <c r="N47" s="50"/>
      <c r="O47" s="50"/>
      <c r="P47" s="142"/>
      <c r="Q47" s="143"/>
      <c r="R47" s="293"/>
      <c r="S47" s="293"/>
      <c r="T47" s="293"/>
      <c r="U47" s="293"/>
      <c r="V47" s="293"/>
      <c r="W47" s="50"/>
      <c r="X47" s="159" t="s">
        <v>0</v>
      </c>
      <c r="Y47" s="160"/>
      <c r="Z47" s="295"/>
      <c r="AA47" s="295"/>
      <c r="AB47" s="75" t="s">
        <v>0</v>
      </c>
      <c r="AC47" s="7"/>
      <c r="AD47" s="165"/>
      <c r="AE47" s="166"/>
    </row>
    <row r="48" spans="1:31" ht="16.5" customHeight="1" thickBot="1">
      <c r="A48" s="5"/>
      <c r="B48" s="31" t="s">
        <v>2</v>
      </c>
      <c r="C48" s="31" t="s">
        <v>2</v>
      </c>
      <c r="D48" s="50"/>
      <c r="E48" s="50"/>
      <c r="F48" s="31" t="s">
        <v>2</v>
      </c>
      <c r="G48" s="31" t="s">
        <v>2</v>
      </c>
      <c r="H48" s="50"/>
      <c r="I48" s="31" t="s">
        <v>2</v>
      </c>
      <c r="J48" s="50"/>
      <c r="K48" s="31" t="s">
        <v>2</v>
      </c>
      <c r="L48" s="15"/>
      <c r="M48" s="31" t="s">
        <v>2</v>
      </c>
      <c r="N48" s="31" t="s">
        <v>2</v>
      </c>
      <c r="O48" s="31" t="s">
        <v>2</v>
      </c>
      <c r="P48" s="144"/>
      <c r="Q48" s="145"/>
      <c r="R48" s="293"/>
      <c r="S48" s="293"/>
      <c r="T48" s="293"/>
      <c r="U48" s="293"/>
      <c r="V48" s="293"/>
      <c r="W48" s="50"/>
      <c r="X48" s="79"/>
      <c r="Y48" s="79"/>
      <c r="Z48" s="296"/>
      <c r="AA48" s="296"/>
      <c r="AB48" s="75" t="s">
        <v>0</v>
      </c>
      <c r="AC48" s="7"/>
      <c r="AD48" s="163" t="s">
        <v>11</v>
      </c>
      <c r="AE48" s="164"/>
    </row>
    <row r="49" spans="1:31" ht="16.5" customHeight="1" thickBot="1">
      <c r="A49" s="5"/>
      <c r="B49" s="31" t="s">
        <v>2</v>
      </c>
      <c r="C49" s="31" t="s">
        <v>2</v>
      </c>
      <c r="D49" s="50"/>
      <c r="E49" s="50"/>
      <c r="F49" s="31" t="s">
        <v>2</v>
      </c>
      <c r="G49" s="31" t="s">
        <v>2</v>
      </c>
      <c r="H49" s="50"/>
      <c r="I49" s="31" t="s">
        <v>2</v>
      </c>
      <c r="J49" s="50"/>
      <c r="K49" s="87"/>
      <c r="L49" s="15"/>
      <c r="M49" s="50"/>
      <c r="N49" s="50"/>
      <c r="O49" s="50"/>
      <c r="P49" s="146"/>
      <c r="Q49" s="147"/>
      <c r="R49" s="293"/>
      <c r="S49" s="293"/>
      <c r="T49" s="293"/>
      <c r="U49" s="293"/>
      <c r="V49" s="293"/>
      <c r="W49" s="50"/>
      <c r="X49" s="79"/>
      <c r="Y49" s="79"/>
      <c r="Z49" s="159" t="s">
        <v>0</v>
      </c>
      <c r="AA49" s="160"/>
      <c r="AB49" s="75" t="s">
        <v>0</v>
      </c>
      <c r="AC49" s="7"/>
      <c r="AD49" s="165"/>
      <c r="AE49" s="166"/>
    </row>
    <row r="50" spans="1:31" ht="16.5" customHeight="1" thickBot="1">
      <c r="A50" s="5"/>
      <c r="B50" s="88"/>
      <c r="C50" s="50"/>
      <c r="D50" s="50"/>
      <c r="E50" s="50"/>
      <c r="F50" s="50"/>
      <c r="G50" s="50"/>
      <c r="H50" s="50"/>
      <c r="I50" s="50"/>
      <c r="J50" s="50"/>
      <c r="K50" s="87"/>
      <c r="L50" s="15"/>
      <c r="M50" s="31" t="s">
        <v>2</v>
      </c>
      <c r="N50" s="31" t="s">
        <v>2</v>
      </c>
      <c r="O50" s="31" t="s">
        <v>2</v>
      </c>
      <c r="P50" s="31" t="s">
        <v>2</v>
      </c>
      <c r="Q50" s="31" t="s">
        <v>2</v>
      </c>
      <c r="R50" s="293"/>
      <c r="S50" s="293"/>
      <c r="T50" s="293"/>
      <c r="U50" s="293"/>
      <c r="V50" s="293"/>
      <c r="W50" s="50"/>
      <c r="X50" s="159" t="s">
        <v>456</v>
      </c>
      <c r="Y50" s="160"/>
      <c r="Z50" s="159" t="s">
        <v>0</v>
      </c>
      <c r="AA50" s="160"/>
      <c r="AB50" s="79"/>
      <c r="AC50" s="7"/>
      <c r="AD50" s="169" t="s">
        <v>458</v>
      </c>
      <c r="AE50" s="170"/>
    </row>
    <row r="51" spans="1:31" ht="16.5" customHeight="1" thickBot="1">
      <c r="A51" s="5"/>
      <c r="B51" s="181" t="s">
        <v>5</v>
      </c>
      <c r="C51" s="182"/>
      <c r="D51" s="50"/>
      <c r="E51" s="50"/>
      <c r="F51" s="78" t="s">
        <v>2</v>
      </c>
      <c r="G51" s="78" t="s">
        <v>2</v>
      </c>
      <c r="H51" s="50"/>
      <c r="I51" s="78" t="s">
        <v>2</v>
      </c>
      <c r="J51" s="196"/>
      <c r="K51" s="145"/>
      <c r="L51" s="15"/>
      <c r="M51" s="78" t="s">
        <v>2</v>
      </c>
      <c r="N51" s="78" t="s">
        <v>2</v>
      </c>
      <c r="O51" s="78" t="s">
        <v>2</v>
      </c>
      <c r="P51" s="78" t="s">
        <v>2</v>
      </c>
      <c r="Q51" s="78" t="s">
        <v>2</v>
      </c>
      <c r="R51" s="293"/>
      <c r="S51" s="293"/>
      <c r="T51" s="293"/>
      <c r="U51" s="293"/>
      <c r="V51" s="293"/>
      <c r="W51" s="50"/>
      <c r="X51" s="159" t="s">
        <v>456</v>
      </c>
      <c r="Y51" s="160"/>
      <c r="Z51" s="79"/>
      <c r="AA51" s="79"/>
      <c r="AB51" s="79"/>
      <c r="AC51" s="7"/>
      <c r="AD51" s="171"/>
      <c r="AE51" s="172"/>
    </row>
    <row r="52" spans="1:31" ht="27" customHeight="1" thickBot="1">
      <c r="A52" s="5"/>
      <c r="B52" s="183"/>
      <c r="C52" s="184"/>
      <c r="D52" s="50"/>
      <c r="E52" s="50"/>
      <c r="F52" s="31" t="s">
        <v>2</v>
      </c>
      <c r="G52" s="31" t="s">
        <v>2</v>
      </c>
      <c r="H52" s="50"/>
      <c r="I52" s="31" t="s">
        <v>2</v>
      </c>
      <c r="J52" s="196"/>
      <c r="K52" s="145"/>
      <c r="L52" s="15"/>
      <c r="M52" s="50"/>
      <c r="N52" s="50"/>
      <c r="O52" s="50"/>
      <c r="P52" s="50"/>
      <c r="Q52" s="50"/>
      <c r="R52" s="293"/>
      <c r="S52" s="293"/>
      <c r="T52" s="293"/>
      <c r="U52" s="293"/>
      <c r="V52" s="293"/>
      <c r="W52" s="50"/>
      <c r="X52" s="159" t="s">
        <v>456</v>
      </c>
      <c r="Y52" s="160"/>
      <c r="Z52" s="100"/>
      <c r="AA52" s="79"/>
      <c r="AB52" s="75" t="s">
        <v>0</v>
      </c>
      <c r="AC52" s="7"/>
      <c r="AD52" s="163" t="s">
        <v>17</v>
      </c>
      <c r="AE52" s="164"/>
    </row>
    <row r="53" spans="1:31" ht="16.5" customHeight="1" thickBot="1">
      <c r="A53" s="5"/>
      <c r="B53" s="183"/>
      <c r="C53" s="184"/>
      <c r="D53" s="50"/>
      <c r="E53" s="50"/>
      <c r="F53" s="31" t="s">
        <v>2</v>
      </c>
      <c r="G53" s="31" t="s">
        <v>2</v>
      </c>
      <c r="H53" s="50"/>
      <c r="I53" s="31" t="s">
        <v>2</v>
      </c>
      <c r="J53" s="50"/>
      <c r="K53" s="87"/>
      <c r="L53" s="15"/>
      <c r="M53" s="31" t="s">
        <v>2</v>
      </c>
      <c r="N53" s="31" t="s">
        <v>2</v>
      </c>
      <c r="O53" s="31" t="s">
        <v>2</v>
      </c>
      <c r="P53" s="31" t="s">
        <v>2</v>
      </c>
      <c r="Q53" s="31" t="s">
        <v>2</v>
      </c>
      <c r="R53" s="293"/>
      <c r="S53" s="293"/>
      <c r="T53" s="293"/>
      <c r="U53" s="293"/>
      <c r="V53" s="293"/>
      <c r="W53" s="50"/>
      <c r="X53" s="79"/>
      <c r="Y53" s="79"/>
      <c r="Z53" s="100"/>
      <c r="AA53" s="79"/>
      <c r="AB53" s="75" t="s">
        <v>0</v>
      </c>
      <c r="AC53" s="7"/>
      <c r="AD53" s="165"/>
      <c r="AE53" s="166"/>
    </row>
    <row r="54" spans="1:31" ht="16.5" customHeight="1" thickBot="1">
      <c r="A54" s="5"/>
      <c r="B54" s="183"/>
      <c r="C54" s="184"/>
      <c r="D54" s="50"/>
      <c r="E54" s="50"/>
      <c r="F54" s="31" t="s">
        <v>2</v>
      </c>
      <c r="G54" s="31" t="s">
        <v>2</v>
      </c>
      <c r="H54" s="50"/>
      <c r="I54" s="31" t="s">
        <v>2</v>
      </c>
      <c r="J54" s="50"/>
      <c r="K54" s="50"/>
      <c r="L54" s="18"/>
      <c r="M54" s="33"/>
      <c r="N54" s="33"/>
      <c r="O54" s="33"/>
      <c r="P54" s="33"/>
      <c r="Q54" s="33"/>
      <c r="R54" s="33"/>
      <c r="S54" s="33"/>
      <c r="T54" s="79"/>
      <c r="U54" s="33"/>
      <c r="V54" s="50"/>
      <c r="W54" s="50"/>
      <c r="X54" s="79"/>
      <c r="Y54" s="79"/>
      <c r="Z54" s="173" t="s">
        <v>457</v>
      </c>
      <c r="AA54" s="174"/>
      <c r="AB54" s="75" t="s">
        <v>0</v>
      </c>
      <c r="AC54" s="7"/>
      <c r="AD54" s="163" t="s">
        <v>12</v>
      </c>
      <c r="AE54" s="164"/>
    </row>
    <row r="55" spans="1:31" ht="16.5" customHeight="1" thickBot="1">
      <c r="A55" s="5"/>
      <c r="B55" s="183"/>
      <c r="C55" s="184"/>
      <c r="D55" s="50"/>
      <c r="E55" s="50"/>
      <c r="F55" s="89"/>
      <c r="G55" s="89"/>
      <c r="H55" s="50"/>
      <c r="I55" s="89"/>
      <c r="J55" s="50"/>
      <c r="K55" s="90"/>
      <c r="L55" s="15"/>
      <c r="M55" s="33"/>
      <c r="N55" s="33"/>
      <c r="O55" s="33"/>
      <c r="P55" s="33"/>
      <c r="Q55" s="33"/>
      <c r="R55" s="33"/>
      <c r="S55" s="33"/>
      <c r="T55" s="79"/>
      <c r="U55" s="33"/>
      <c r="V55" s="50"/>
      <c r="W55" s="50"/>
      <c r="X55" s="159" t="s">
        <v>0</v>
      </c>
      <c r="Y55" s="160"/>
      <c r="Z55" s="159" t="s">
        <v>0</v>
      </c>
      <c r="AA55" s="160"/>
      <c r="AB55" s="95"/>
      <c r="AC55" s="7"/>
      <c r="AD55" s="167"/>
      <c r="AE55" s="168"/>
    </row>
    <row r="56" spans="1:31" ht="16.5" customHeight="1" thickBot="1">
      <c r="A56" s="5"/>
      <c r="B56" s="185"/>
      <c r="C56" s="186"/>
      <c r="D56" s="50"/>
      <c r="E56" s="50"/>
      <c r="F56" s="50"/>
      <c r="G56" s="50"/>
      <c r="H56" s="50"/>
      <c r="I56" s="50"/>
      <c r="J56" s="50"/>
      <c r="K56" s="87"/>
      <c r="L56" s="15"/>
      <c r="M56" s="153" t="s">
        <v>14</v>
      </c>
      <c r="N56" s="154"/>
      <c r="O56" s="175" t="s">
        <v>20</v>
      </c>
      <c r="P56" s="176"/>
      <c r="Q56" s="75" t="s">
        <v>0</v>
      </c>
      <c r="R56" s="75" t="s">
        <v>0</v>
      </c>
      <c r="S56" s="75" t="s">
        <v>0</v>
      </c>
      <c r="T56" s="133"/>
      <c r="U56" s="134"/>
      <c r="V56" s="50"/>
      <c r="W56" s="50"/>
      <c r="X56" s="159" t="s">
        <v>0</v>
      </c>
      <c r="Y56" s="160"/>
      <c r="Z56" s="159" t="s">
        <v>0</v>
      </c>
      <c r="AA56" s="160"/>
      <c r="AB56" s="75" t="s">
        <v>0</v>
      </c>
      <c r="AC56" s="7"/>
      <c r="AD56" s="165"/>
      <c r="AE56" s="166"/>
    </row>
    <row r="57" spans="1:31" ht="16.5" customHeight="1" thickBot="1">
      <c r="A57" s="5"/>
      <c r="B57" s="181" t="s">
        <v>6</v>
      </c>
      <c r="C57" s="182"/>
      <c r="D57" s="187" t="s">
        <v>7</v>
      </c>
      <c r="E57" s="188"/>
      <c r="F57" s="188"/>
      <c r="G57" s="189"/>
      <c r="H57" s="187" t="s">
        <v>8</v>
      </c>
      <c r="I57" s="189"/>
      <c r="J57" s="33"/>
      <c r="K57" s="91"/>
      <c r="L57" s="15"/>
      <c r="M57" s="155"/>
      <c r="N57" s="156"/>
      <c r="O57" s="177"/>
      <c r="P57" s="178"/>
      <c r="Q57" s="73"/>
      <c r="R57" s="74"/>
      <c r="S57" s="74"/>
      <c r="T57" s="135"/>
      <c r="U57" s="136"/>
      <c r="V57" s="33"/>
      <c r="W57" s="96"/>
      <c r="X57" s="50"/>
      <c r="Y57" s="50"/>
      <c r="Z57" s="50"/>
      <c r="AA57" s="50"/>
      <c r="AB57" s="50"/>
      <c r="AC57" s="101"/>
      <c r="AD57" s="15"/>
      <c r="AE57" s="19"/>
    </row>
    <row r="58" spans="1:31" ht="16.5" customHeight="1" thickBot="1">
      <c r="A58" s="5"/>
      <c r="B58" s="183"/>
      <c r="C58" s="184"/>
      <c r="D58" s="190"/>
      <c r="E58" s="191"/>
      <c r="F58" s="191"/>
      <c r="G58" s="192"/>
      <c r="H58" s="190"/>
      <c r="I58" s="192"/>
      <c r="J58" s="33"/>
      <c r="K58" s="91"/>
      <c r="L58" s="15"/>
      <c r="M58" s="155"/>
      <c r="N58" s="156"/>
      <c r="O58" s="177"/>
      <c r="P58" s="178"/>
      <c r="Q58" s="76" t="s">
        <v>453</v>
      </c>
      <c r="R58" s="76" t="s">
        <v>0</v>
      </c>
      <c r="S58" s="76" t="s">
        <v>0</v>
      </c>
      <c r="T58" s="74"/>
      <c r="U58" s="75" t="s">
        <v>0</v>
      </c>
      <c r="V58" s="96"/>
      <c r="W58" s="96"/>
      <c r="X58" s="96"/>
      <c r="Y58" s="79"/>
      <c r="Z58" s="79"/>
      <c r="AA58" s="96"/>
      <c r="AB58" s="96"/>
      <c r="AC58" s="7"/>
      <c r="AD58" s="15"/>
      <c r="AE58" s="19"/>
    </row>
    <row r="59" spans="1:31" ht="16.5" customHeight="1" thickBot="1">
      <c r="A59" s="5"/>
      <c r="B59" s="183"/>
      <c r="C59" s="184"/>
      <c r="D59" s="190"/>
      <c r="E59" s="191"/>
      <c r="F59" s="191"/>
      <c r="G59" s="192"/>
      <c r="H59" s="190"/>
      <c r="I59" s="192"/>
      <c r="J59" s="33"/>
      <c r="K59" s="91"/>
      <c r="L59" s="15"/>
      <c r="M59" s="155"/>
      <c r="N59" s="156"/>
      <c r="O59" s="177"/>
      <c r="P59" s="178"/>
      <c r="Q59" s="77"/>
      <c r="R59" s="58"/>
      <c r="S59" s="58"/>
      <c r="T59" s="74"/>
      <c r="U59" s="93" t="s">
        <v>0</v>
      </c>
      <c r="V59" s="97" t="s">
        <v>0</v>
      </c>
      <c r="W59" s="75" t="s">
        <v>0</v>
      </c>
      <c r="X59" s="82"/>
      <c r="Y59" s="83"/>
      <c r="Z59" s="159" t="s">
        <v>0</v>
      </c>
      <c r="AA59" s="160"/>
      <c r="AB59" s="80" t="s">
        <v>0</v>
      </c>
      <c r="AC59" s="7"/>
      <c r="AD59" s="7"/>
      <c r="AE59" s="9"/>
    </row>
    <row r="60" spans="1:31" ht="16.5" customHeight="1" thickBot="1">
      <c r="A60" s="6"/>
      <c r="B60" s="185"/>
      <c r="C60" s="186"/>
      <c r="D60" s="193"/>
      <c r="E60" s="194"/>
      <c r="F60" s="194"/>
      <c r="G60" s="195"/>
      <c r="H60" s="193"/>
      <c r="I60" s="195"/>
      <c r="J60" s="41"/>
      <c r="K60" s="92"/>
      <c r="L60" s="20"/>
      <c r="M60" s="157"/>
      <c r="N60" s="158"/>
      <c r="O60" s="179"/>
      <c r="P60" s="180"/>
      <c r="Q60" s="76" t="s">
        <v>454</v>
      </c>
      <c r="R60" s="76" t="s">
        <v>455</v>
      </c>
      <c r="S60" s="75" t="s">
        <v>594</v>
      </c>
      <c r="T60" s="82"/>
      <c r="U60" s="84"/>
      <c r="V60" s="98" t="s">
        <v>0</v>
      </c>
      <c r="W60" s="81" t="s">
        <v>0</v>
      </c>
      <c r="X60" s="159" t="s">
        <v>0</v>
      </c>
      <c r="Y60" s="160"/>
      <c r="Z60" s="161" t="s">
        <v>0</v>
      </c>
      <c r="AA60" s="162"/>
      <c r="AB60" s="81" t="s">
        <v>0</v>
      </c>
      <c r="AC60" s="8"/>
      <c r="AD60" s="8"/>
      <c r="AE60" s="102"/>
    </row>
  </sheetData>
  <mergeCells count="109">
    <mergeCell ref="AC29:AD29"/>
    <mergeCell ref="M41:Q42"/>
    <mergeCell ref="B36:K40"/>
    <mergeCell ref="B33:G35"/>
    <mergeCell ref="M24:S33"/>
    <mergeCell ref="M34:S39"/>
    <mergeCell ref="Y34:Z34"/>
    <mergeCell ref="AA34:AB34"/>
    <mergeCell ref="V29:W30"/>
    <mergeCell ref="V31:W32"/>
    <mergeCell ref="V33:W34"/>
    <mergeCell ref="V35:W40"/>
    <mergeCell ref="Y29:Z29"/>
    <mergeCell ref="R41:T42"/>
    <mergeCell ref="V24:AA28"/>
    <mergeCell ref="R43:V47"/>
    <mergeCell ref="R48:S53"/>
    <mergeCell ref="T48:V53"/>
    <mergeCell ref="Z46:AA48"/>
    <mergeCell ref="X44:Y44"/>
    <mergeCell ref="Z44:AA44"/>
    <mergeCell ref="X45:Y45"/>
    <mergeCell ref="Z45:AA45"/>
    <mergeCell ref="X46:Y46"/>
    <mergeCell ref="X47:Y47"/>
    <mergeCell ref="Z49:AA49"/>
    <mergeCell ref="X50:Y50"/>
    <mergeCell ref="Z50:AA50"/>
    <mergeCell ref="X51:Y51"/>
    <mergeCell ref="X52:Y52"/>
    <mergeCell ref="AD14:AE15"/>
    <mergeCell ref="J5:L9"/>
    <mergeCell ref="S5:T5"/>
    <mergeCell ref="AB27:AE28"/>
    <mergeCell ref="H25:K28"/>
    <mergeCell ref="Y22:AB23"/>
    <mergeCell ref="B16:E18"/>
    <mergeCell ref="F16:K24"/>
    <mergeCell ref="B19:E24"/>
    <mergeCell ref="V16:W18"/>
    <mergeCell ref="V19:X23"/>
    <mergeCell ref="M12:S18"/>
    <mergeCell ref="B15:C15"/>
    <mergeCell ref="AD16:AE17"/>
    <mergeCell ref="AD18:AE19"/>
    <mergeCell ref="AD20:AE21"/>
    <mergeCell ref="AD22:AE23"/>
    <mergeCell ref="AB24:AE26"/>
    <mergeCell ref="B25:G32"/>
    <mergeCell ref="J29:K31"/>
    <mergeCell ref="E10:K11"/>
    <mergeCell ref="M19:S23"/>
    <mergeCell ref="S9:AA10"/>
    <mergeCell ref="H29:I31"/>
    <mergeCell ref="O56:P60"/>
    <mergeCell ref="B57:C60"/>
    <mergeCell ref="D57:G60"/>
    <mergeCell ref="H57:I60"/>
    <mergeCell ref="B51:C56"/>
    <mergeCell ref="J51:K52"/>
    <mergeCell ref="B46:B47"/>
    <mergeCell ref="K46:K47"/>
    <mergeCell ref="E7:E8"/>
    <mergeCell ref="F7:F8"/>
    <mergeCell ref="H7:H8"/>
    <mergeCell ref="I7:I8"/>
    <mergeCell ref="H32:K34"/>
    <mergeCell ref="K42:K45"/>
    <mergeCell ref="L19:L23"/>
    <mergeCell ref="X60:Y60"/>
    <mergeCell ref="Z60:AA60"/>
    <mergeCell ref="AD46:AE47"/>
    <mergeCell ref="AD52:AE53"/>
    <mergeCell ref="AD54:AE56"/>
    <mergeCell ref="AD48:AE49"/>
    <mergeCell ref="AA32:AB32"/>
    <mergeCell ref="AC32:AD32"/>
    <mergeCell ref="AD43:AE45"/>
    <mergeCell ref="AD50:AE51"/>
    <mergeCell ref="X56:Y56"/>
    <mergeCell ref="Z56:AA56"/>
    <mergeCell ref="Z59:AA59"/>
    <mergeCell ref="Z54:AA54"/>
    <mergeCell ref="X55:Y55"/>
    <mergeCell ref="Z55:AA55"/>
    <mergeCell ref="T56:U57"/>
    <mergeCell ref="L14:L15"/>
    <mergeCell ref="T17:U18"/>
    <mergeCell ref="P47:Q49"/>
    <mergeCell ref="Z33:AD33"/>
    <mergeCell ref="AC35:AD35"/>
    <mergeCell ref="Y37:Z37"/>
    <mergeCell ref="AA37:AB37"/>
    <mergeCell ref="AC37:AD37"/>
    <mergeCell ref="Y38:Z38"/>
    <mergeCell ref="AA38:AB38"/>
    <mergeCell ref="AC38:AD38"/>
    <mergeCell ref="AC31:AD31"/>
    <mergeCell ref="Y32:Z32"/>
    <mergeCell ref="AA29:AB29"/>
    <mergeCell ref="Y31:Z31"/>
    <mergeCell ref="AA31:AB31"/>
    <mergeCell ref="Y35:Z35"/>
    <mergeCell ref="AA35:AB35"/>
    <mergeCell ref="Y40:Z40"/>
    <mergeCell ref="AA40:AB40"/>
    <mergeCell ref="AC40:AD40"/>
    <mergeCell ref="AC34:AD34"/>
    <mergeCell ref="M56:N60"/>
  </mergeCells>
  <phoneticPr fontId="6" type="noConversion"/>
  <pageMargins left="0.7" right="0.7" top="0.75" bottom="0.75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3"/>
  <sheetViews>
    <sheetView topLeftCell="B121" workbookViewId="0">
      <selection activeCell="C140" sqref="C140"/>
    </sheetView>
  </sheetViews>
  <sheetFormatPr defaultColWidth="10.25" defaultRowHeight="15" customHeight="1"/>
  <cols>
    <col min="1" max="1" width="11.125" style="27" customWidth="1"/>
    <col min="2" max="2" width="24.25" style="27" customWidth="1"/>
    <col min="3" max="3" width="28" style="30" customWidth="1"/>
    <col min="4" max="4" width="31.625" style="27" customWidth="1"/>
    <col min="5" max="5" width="19" style="27" customWidth="1"/>
    <col min="6" max="6" width="19" style="368" customWidth="1"/>
    <col min="7" max="7" width="22.125" style="368" customWidth="1"/>
    <col min="8" max="8" width="10.875" style="368" customWidth="1"/>
    <col min="9" max="9" width="15.125" style="24" customWidth="1"/>
    <col min="10" max="16384" width="10.25" style="24"/>
  </cols>
  <sheetData>
    <row r="1" spans="1:10" ht="15" customHeight="1">
      <c r="A1" s="21" t="s">
        <v>55</v>
      </c>
      <c r="B1" s="130" t="s">
        <v>56</v>
      </c>
      <c r="C1" s="28" t="s">
        <v>61</v>
      </c>
      <c r="D1" s="22" t="s">
        <v>57</v>
      </c>
      <c r="E1" s="22" t="s">
        <v>58</v>
      </c>
      <c r="F1" s="366" t="s">
        <v>29</v>
      </c>
      <c r="G1" s="366" t="s">
        <v>59</v>
      </c>
      <c r="H1" s="366" t="s">
        <v>60</v>
      </c>
      <c r="I1" s="23"/>
    </row>
    <row r="2" spans="1:10" ht="15" customHeight="1">
      <c r="A2" s="25" t="s">
        <v>142</v>
      </c>
      <c r="B2" s="107" t="s">
        <v>467</v>
      </c>
      <c r="C2" s="25" t="s">
        <v>64</v>
      </c>
      <c r="D2" s="25"/>
      <c r="E2" s="25" t="s">
        <v>84</v>
      </c>
      <c r="F2" s="367">
        <v>5601010000</v>
      </c>
      <c r="G2" s="367" t="s">
        <v>267</v>
      </c>
      <c r="H2" s="367">
        <v>502</v>
      </c>
    </row>
    <row r="3" spans="1:10" ht="15" customHeight="1">
      <c r="A3" s="25" t="s">
        <v>143</v>
      </c>
      <c r="B3" s="107" t="s">
        <v>468</v>
      </c>
      <c r="C3" s="25" t="s">
        <v>64</v>
      </c>
      <c r="D3" s="25"/>
      <c r="E3" s="25" t="s">
        <v>84</v>
      </c>
      <c r="F3" s="367">
        <v>5601010000</v>
      </c>
      <c r="G3" s="367" t="s">
        <v>268</v>
      </c>
      <c r="H3" s="367">
        <v>502</v>
      </c>
    </row>
    <row r="4" spans="1:10" ht="15" customHeight="1">
      <c r="A4" s="107" t="s">
        <v>618</v>
      </c>
      <c r="B4" s="107" t="s">
        <v>633</v>
      </c>
      <c r="C4" s="107" t="s">
        <v>64</v>
      </c>
      <c r="D4" s="107"/>
      <c r="E4" s="107" t="s">
        <v>84</v>
      </c>
      <c r="F4" s="367">
        <v>5601010000</v>
      </c>
      <c r="G4" s="367" t="s">
        <v>93</v>
      </c>
      <c r="H4" s="367">
        <v>502</v>
      </c>
    </row>
    <row r="5" spans="1:10" ht="15" customHeight="1">
      <c r="A5" s="25" t="s">
        <v>146</v>
      </c>
      <c r="B5" s="107" t="s">
        <v>471</v>
      </c>
      <c r="C5" s="25" t="s">
        <v>64</v>
      </c>
      <c r="D5" s="25" t="s">
        <v>619</v>
      </c>
      <c r="E5" s="107" t="s">
        <v>83</v>
      </c>
      <c r="F5" s="367" t="s">
        <v>270</v>
      </c>
      <c r="G5" s="367" t="s">
        <v>271</v>
      </c>
      <c r="H5" s="367">
        <v>512</v>
      </c>
    </row>
    <row r="6" spans="1:10" ht="15" customHeight="1">
      <c r="A6" s="105" t="s">
        <v>601</v>
      </c>
      <c r="B6" s="107" t="s">
        <v>602</v>
      </c>
      <c r="C6" s="105" t="s">
        <v>64</v>
      </c>
      <c r="D6" s="105" t="s">
        <v>105</v>
      </c>
      <c r="E6" s="107" t="s">
        <v>83</v>
      </c>
      <c r="F6" s="367" t="s">
        <v>270</v>
      </c>
      <c r="G6" s="367" t="s">
        <v>603</v>
      </c>
      <c r="H6" s="367">
        <v>512</v>
      </c>
    </row>
    <row r="7" spans="1:10" ht="15" customHeight="1">
      <c r="A7" s="25" t="s">
        <v>147</v>
      </c>
      <c r="B7" s="107" t="s">
        <v>472</v>
      </c>
      <c r="C7" s="25" t="s">
        <v>64</v>
      </c>
      <c r="D7" s="25" t="s">
        <v>105</v>
      </c>
      <c r="E7" s="107" t="s">
        <v>83</v>
      </c>
      <c r="F7" s="367" t="s">
        <v>270</v>
      </c>
      <c r="G7" s="367" t="s">
        <v>272</v>
      </c>
      <c r="H7" s="367">
        <v>512</v>
      </c>
    </row>
    <row r="8" spans="1:10" ht="15" customHeight="1">
      <c r="A8" s="25" t="s">
        <v>148</v>
      </c>
      <c r="B8" s="107" t="s">
        <v>473</v>
      </c>
      <c r="C8" s="25" t="s">
        <v>64</v>
      </c>
      <c r="D8" s="25" t="s">
        <v>105</v>
      </c>
      <c r="E8" s="107" t="s">
        <v>83</v>
      </c>
      <c r="F8" s="367" t="s">
        <v>270</v>
      </c>
      <c r="G8" s="367" t="s">
        <v>84</v>
      </c>
      <c r="H8" s="367" t="s">
        <v>98</v>
      </c>
      <c r="I8" s="29"/>
    </row>
    <row r="9" spans="1:10" ht="15" customHeight="1">
      <c r="A9" s="25" t="s">
        <v>212</v>
      </c>
      <c r="B9" s="107" t="s">
        <v>539</v>
      </c>
      <c r="C9" s="107" t="s">
        <v>647</v>
      </c>
      <c r="D9" s="107" t="s">
        <v>105</v>
      </c>
      <c r="E9" s="107" t="s">
        <v>83</v>
      </c>
      <c r="F9" s="367" t="s">
        <v>270</v>
      </c>
      <c r="G9" s="367" t="s">
        <v>267</v>
      </c>
      <c r="H9" s="367">
        <v>512</v>
      </c>
      <c r="J9" s="26"/>
    </row>
    <row r="10" spans="1:10" ht="15" customHeight="1">
      <c r="A10" s="25" t="s">
        <v>264</v>
      </c>
      <c r="B10" s="107" t="s">
        <v>590</v>
      </c>
      <c r="C10" s="25" t="s">
        <v>64</v>
      </c>
      <c r="D10" s="25" t="s">
        <v>105</v>
      </c>
      <c r="E10" s="107" t="s">
        <v>617</v>
      </c>
      <c r="F10" s="367" t="s">
        <v>270</v>
      </c>
      <c r="G10" s="367" t="s">
        <v>84</v>
      </c>
      <c r="H10" s="367">
        <v>512</v>
      </c>
      <c r="J10" s="26"/>
    </row>
    <row r="11" spans="1:10" ht="15" customHeight="1">
      <c r="A11" s="25" t="s">
        <v>82</v>
      </c>
      <c r="B11" s="107" t="s">
        <v>591</v>
      </c>
      <c r="C11" s="25" t="s">
        <v>64</v>
      </c>
      <c r="D11" s="25" t="s">
        <v>105</v>
      </c>
      <c r="E11" s="107" t="s">
        <v>83</v>
      </c>
      <c r="F11" s="367" t="s">
        <v>270</v>
      </c>
      <c r="G11" s="367" t="s">
        <v>85</v>
      </c>
      <c r="H11" s="367">
        <v>512</v>
      </c>
      <c r="J11" s="26"/>
    </row>
    <row r="12" spans="1:10" ht="15" customHeight="1">
      <c r="A12" s="107" t="s">
        <v>621</v>
      </c>
      <c r="B12" s="107" t="s">
        <v>634</v>
      </c>
      <c r="C12" s="107" t="s">
        <v>64</v>
      </c>
      <c r="D12" s="107" t="s">
        <v>105</v>
      </c>
      <c r="E12" s="107" t="s">
        <v>83</v>
      </c>
      <c r="F12" s="367" t="s">
        <v>270</v>
      </c>
      <c r="G12" s="367" t="s">
        <v>622</v>
      </c>
      <c r="H12" s="367">
        <v>512</v>
      </c>
      <c r="J12" s="26"/>
    </row>
    <row r="13" spans="1:10" ht="15" customHeight="1">
      <c r="A13" s="107"/>
      <c r="B13" s="107" t="s">
        <v>652</v>
      </c>
      <c r="C13" s="107" t="s">
        <v>64</v>
      </c>
      <c r="D13" s="107" t="s">
        <v>105</v>
      </c>
      <c r="E13" s="107" t="s">
        <v>83</v>
      </c>
      <c r="F13" s="367" t="s">
        <v>270</v>
      </c>
      <c r="G13" s="367" t="s">
        <v>603</v>
      </c>
      <c r="H13" s="367">
        <v>512</v>
      </c>
      <c r="J13" s="26"/>
    </row>
    <row r="14" spans="1:10" ht="15" customHeight="1">
      <c r="A14" s="25" t="s">
        <v>163</v>
      </c>
      <c r="B14" s="107" t="s">
        <v>488</v>
      </c>
      <c r="C14" s="107" t="s">
        <v>64</v>
      </c>
      <c r="D14" s="107" t="s">
        <v>105</v>
      </c>
      <c r="E14" s="107" t="s">
        <v>83</v>
      </c>
      <c r="F14" s="367" t="s">
        <v>270</v>
      </c>
      <c r="G14" s="367" t="s">
        <v>278</v>
      </c>
      <c r="H14" s="367">
        <v>512</v>
      </c>
      <c r="J14" s="26"/>
    </row>
    <row r="15" spans="1:10" ht="15" customHeight="1">
      <c r="A15" s="107" t="s">
        <v>625</v>
      </c>
      <c r="B15" s="107" t="s">
        <v>626</v>
      </c>
      <c r="C15" s="107" t="s">
        <v>64</v>
      </c>
      <c r="D15" s="107" t="s">
        <v>84</v>
      </c>
      <c r="E15" s="107" t="s">
        <v>270</v>
      </c>
      <c r="F15" s="367" t="s">
        <v>270</v>
      </c>
      <c r="G15" s="367" t="s">
        <v>627</v>
      </c>
      <c r="H15" s="367">
        <v>502</v>
      </c>
      <c r="J15" s="26"/>
    </row>
    <row r="16" spans="1:10" ht="15" customHeight="1">
      <c r="A16" s="25" t="s">
        <v>100</v>
      </c>
      <c r="B16" s="107" t="s">
        <v>333</v>
      </c>
      <c r="C16" s="25" t="s">
        <v>99</v>
      </c>
      <c r="D16" s="25" t="s">
        <v>52</v>
      </c>
      <c r="E16" s="107" t="s">
        <v>84</v>
      </c>
      <c r="F16" s="367">
        <v>6601010000</v>
      </c>
      <c r="G16" s="367"/>
      <c r="H16" s="367">
        <v>502</v>
      </c>
    </row>
    <row r="17" spans="1:10" ht="15" customHeight="1">
      <c r="A17" s="25" t="s">
        <v>101</v>
      </c>
      <c r="B17" s="107" t="s">
        <v>334</v>
      </c>
      <c r="C17" s="25" t="s">
        <v>99</v>
      </c>
      <c r="D17" s="25" t="s">
        <v>52</v>
      </c>
      <c r="E17" s="25" t="s">
        <v>84</v>
      </c>
      <c r="F17" s="367">
        <v>6601010000</v>
      </c>
      <c r="G17" s="367"/>
      <c r="H17" s="367">
        <v>502</v>
      </c>
    </row>
    <row r="18" spans="1:10" ht="15" customHeight="1">
      <c r="A18" s="25" t="s">
        <v>102</v>
      </c>
      <c r="B18" s="107" t="s">
        <v>335</v>
      </c>
      <c r="C18" s="25" t="s">
        <v>99</v>
      </c>
      <c r="D18" s="25" t="s">
        <v>52</v>
      </c>
      <c r="E18" s="25" t="s">
        <v>84</v>
      </c>
      <c r="F18" s="367">
        <v>6601010000</v>
      </c>
      <c r="G18" s="367"/>
      <c r="H18" s="367">
        <v>502</v>
      </c>
    </row>
    <row r="19" spans="1:10" ht="15" customHeight="1">
      <c r="A19" s="25" t="s">
        <v>103</v>
      </c>
      <c r="B19" s="107" t="s">
        <v>336</v>
      </c>
      <c r="C19" s="25" t="s">
        <v>99</v>
      </c>
      <c r="D19" s="25" t="s">
        <v>52</v>
      </c>
      <c r="E19" s="25" t="s">
        <v>84</v>
      </c>
      <c r="F19" s="367">
        <v>6601010000</v>
      </c>
      <c r="G19" s="367"/>
      <c r="H19" s="367">
        <v>502</v>
      </c>
    </row>
    <row r="20" spans="1:10" ht="15" customHeight="1">
      <c r="A20" s="25" t="s">
        <v>149</v>
      </c>
      <c r="B20" s="107" t="s">
        <v>474</v>
      </c>
      <c r="C20" s="25" t="s">
        <v>34</v>
      </c>
      <c r="D20" s="25" t="s">
        <v>66</v>
      </c>
      <c r="E20" s="25" t="s">
        <v>78</v>
      </c>
      <c r="F20" s="367" t="s">
        <v>79</v>
      </c>
      <c r="G20" s="367" t="s">
        <v>273</v>
      </c>
      <c r="H20" s="367">
        <v>502</v>
      </c>
    </row>
    <row r="21" spans="1:10" ht="15" customHeight="1">
      <c r="A21" s="25" t="s">
        <v>150</v>
      </c>
      <c r="B21" s="107" t="s">
        <v>475</v>
      </c>
      <c r="C21" s="25" t="s">
        <v>34</v>
      </c>
      <c r="D21" s="25" t="s">
        <v>66</v>
      </c>
      <c r="E21" s="25" t="s">
        <v>78</v>
      </c>
      <c r="F21" s="367" t="s">
        <v>79</v>
      </c>
      <c r="G21" s="367" t="s">
        <v>273</v>
      </c>
      <c r="H21" s="367">
        <v>502</v>
      </c>
    </row>
    <row r="22" spans="1:10" ht="15" customHeight="1">
      <c r="A22" s="25" t="s">
        <v>151</v>
      </c>
      <c r="B22" s="107" t="s">
        <v>476</v>
      </c>
      <c r="C22" s="25" t="s">
        <v>34</v>
      </c>
      <c r="D22" s="25" t="s">
        <v>66</v>
      </c>
      <c r="E22" s="25" t="s">
        <v>78</v>
      </c>
      <c r="F22" s="367" t="s">
        <v>79</v>
      </c>
      <c r="G22" s="367" t="s">
        <v>461</v>
      </c>
      <c r="H22" s="367">
        <v>502</v>
      </c>
    </row>
    <row r="23" spans="1:10" ht="15" customHeight="1">
      <c r="A23" s="25" t="s">
        <v>152</v>
      </c>
      <c r="B23" s="107" t="s">
        <v>477</v>
      </c>
      <c r="C23" s="25" t="s">
        <v>34</v>
      </c>
      <c r="D23" s="25" t="s">
        <v>69</v>
      </c>
      <c r="E23" s="25" t="s">
        <v>78</v>
      </c>
      <c r="F23" s="367" t="s">
        <v>79</v>
      </c>
      <c r="G23" s="367" t="s">
        <v>274</v>
      </c>
      <c r="H23" s="367">
        <v>502</v>
      </c>
    </row>
    <row r="24" spans="1:10" ht="15" customHeight="1">
      <c r="A24" s="25" t="s">
        <v>153</v>
      </c>
      <c r="B24" s="107" t="s">
        <v>478</v>
      </c>
      <c r="C24" s="25" t="s">
        <v>34</v>
      </c>
      <c r="D24" s="25" t="s">
        <v>69</v>
      </c>
      <c r="E24" s="25" t="s">
        <v>78</v>
      </c>
      <c r="F24" s="367" t="s">
        <v>79</v>
      </c>
      <c r="G24" s="367" t="s">
        <v>275</v>
      </c>
      <c r="H24" s="367">
        <v>502</v>
      </c>
      <c r="J24" s="26"/>
    </row>
    <row r="25" spans="1:10" ht="15" customHeight="1">
      <c r="A25" s="25" t="s">
        <v>154</v>
      </c>
      <c r="B25" s="107" t="s">
        <v>479</v>
      </c>
      <c r="C25" s="25" t="s">
        <v>34</v>
      </c>
      <c r="D25" s="25" t="s">
        <v>69</v>
      </c>
      <c r="E25" s="25" t="s">
        <v>78</v>
      </c>
      <c r="F25" s="367" t="s">
        <v>79</v>
      </c>
      <c r="G25" s="367" t="s">
        <v>276</v>
      </c>
      <c r="H25" s="367">
        <v>502</v>
      </c>
      <c r="J25" s="26"/>
    </row>
    <row r="26" spans="1:10" ht="15" customHeight="1">
      <c r="A26" s="25" t="s">
        <v>155</v>
      </c>
      <c r="B26" s="107" t="s">
        <v>480</v>
      </c>
      <c r="C26" s="25" t="s">
        <v>34</v>
      </c>
      <c r="D26" s="25" t="s">
        <v>62</v>
      </c>
      <c r="E26" s="25" t="s">
        <v>78</v>
      </c>
      <c r="F26" s="367" t="s">
        <v>79</v>
      </c>
      <c r="G26" s="367" t="s">
        <v>93</v>
      </c>
      <c r="H26" s="367">
        <v>502</v>
      </c>
      <c r="J26" s="26"/>
    </row>
    <row r="27" spans="1:10" ht="15" customHeight="1">
      <c r="A27" s="25" t="s">
        <v>156</v>
      </c>
      <c r="B27" s="107" t="s">
        <v>481</v>
      </c>
      <c r="C27" s="25" t="s">
        <v>34</v>
      </c>
      <c r="D27" s="25" t="s">
        <v>62</v>
      </c>
      <c r="E27" s="25" t="s">
        <v>78</v>
      </c>
      <c r="F27" s="367" t="s">
        <v>79</v>
      </c>
      <c r="G27" s="367" t="s">
        <v>265</v>
      </c>
      <c r="H27" s="367">
        <v>502</v>
      </c>
      <c r="J27" s="26"/>
    </row>
    <row r="28" spans="1:10" ht="15" customHeight="1">
      <c r="A28" s="25" t="s">
        <v>157</v>
      </c>
      <c r="B28" s="107" t="s">
        <v>482</v>
      </c>
      <c r="C28" s="25" t="s">
        <v>34</v>
      </c>
      <c r="D28" s="25" t="s">
        <v>62</v>
      </c>
      <c r="E28" s="25" t="s">
        <v>78</v>
      </c>
      <c r="F28" s="367" t="s">
        <v>79</v>
      </c>
      <c r="G28" s="367" t="s">
        <v>265</v>
      </c>
      <c r="H28" s="367">
        <v>502</v>
      </c>
      <c r="J28" s="26"/>
    </row>
    <row r="29" spans="1:10" ht="15" customHeight="1">
      <c r="A29" s="25" t="s">
        <v>158</v>
      </c>
      <c r="B29" s="107" t="s">
        <v>483</v>
      </c>
      <c r="C29" s="25" t="s">
        <v>34</v>
      </c>
      <c r="D29" s="25" t="s">
        <v>62</v>
      </c>
      <c r="E29" s="25" t="s">
        <v>78</v>
      </c>
      <c r="F29" s="367" t="s">
        <v>79</v>
      </c>
      <c r="G29" s="367" t="s">
        <v>277</v>
      </c>
      <c r="H29" s="367">
        <v>502</v>
      </c>
      <c r="J29" s="26"/>
    </row>
    <row r="30" spans="1:10" ht="15" customHeight="1">
      <c r="A30" s="25" t="s">
        <v>159</v>
      </c>
      <c r="B30" s="107" t="s">
        <v>484</v>
      </c>
      <c r="C30" s="25" t="s">
        <v>34</v>
      </c>
      <c r="D30" s="25" t="s">
        <v>62</v>
      </c>
      <c r="E30" s="25" t="s">
        <v>78</v>
      </c>
      <c r="F30" s="367" t="s">
        <v>79</v>
      </c>
      <c r="G30" s="367" t="s">
        <v>460</v>
      </c>
      <c r="H30" s="367">
        <v>502</v>
      </c>
      <c r="J30" s="26"/>
    </row>
    <row r="31" spans="1:10" ht="15" customHeight="1">
      <c r="A31" s="25" t="s">
        <v>160</v>
      </c>
      <c r="B31" s="107" t="s">
        <v>485</v>
      </c>
      <c r="C31" s="25" t="s">
        <v>34</v>
      </c>
      <c r="D31" s="25" t="s">
        <v>62</v>
      </c>
      <c r="E31" s="25" t="s">
        <v>78</v>
      </c>
      <c r="F31" s="367" t="s">
        <v>79</v>
      </c>
      <c r="G31" s="367" t="s">
        <v>277</v>
      </c>
      <c r="H31" s="367">
        <v>502</v>
      </c>
      <c r="J31" s="26"/>
    </row>
    <row r="32" spans="1:10" ht="15" customHeight="1">
      <c r="A32" s="25" t="s">
        <v>161</v>
      </c>
      <c r="B32" s="107" t="s">
        <v>486</v>
      </c>
      <c r="C32" s="25" t="s">
        <v>34</v>
      </c>
      <c r="D32" s="25" t="s">
        <v>62</v>
      </c>
      <c r="E32" s="25" t="s">
        <v>78</v>
      </c>
      <c r="F32" s="367" t="s">
        <v>79</v>
      </c>
      <c r="G32" s="367" t="s">
        <v>265</v>
      </c>
      <c r="H32" s="367">
        <v>502</v>
      </c>
      <c r="J32" s="26"/>
    </row>
    <row r="33" spans="1:10" ht="15" customHeight="1">
      <c r="A33" s="25" t="s">
        <v>162</v>
      </c>
      <c r="B33" s="107" t="s">
        <v>487</v>
      </c>
      <c r="C33" s="25" t="s">
        <v>34</v>
      </c>
      <c r="D33" s="25" t="s">
        <v>62</v>
      </c>
      <c r="E33" s="25" t="s">
        <v>78</v>
      </c>
      <c r="F33" s="367" t="s">
        <v>79</v>
      </c>
      <c r="G33" s="367" t="s">
        <v>93</v>
      </c>
      <c r="H33" s="367">
        <v>502</v>
      </c>
      <c r="J33" s="26"/>
    </row>
    <row r="34" spans="1:10" ht="15" customHeight="1">
      <c r="A34" s="25" t="s">
        <v>164</v>
      </c>
      <c r="B34" s="107" t="s">
        <v>489</v>
      </c>
      <c r="C34" s="25" t="s">
        <v>34</v>
      </c>
      <c r="D34" s="25" t="s">
        <v>62</v>
      </c>
      <c r="E34" s="25" t="s">
        <v>78</v>
      </c>
      <c r="F34" s="367" t="s">
        <v>79</v>
      </c>
      <c r="G34" s="367" t="s">
        <v>279</v>
      </c>
      <c r="H34" s="367">
        <v>502</v>
      </c>
      <c r="J34" s="26"/>
    </row>
    <row r="35" spans="1:10" ht="15" customHeight="1">
      <c r="A35" s="25" t="s">
        <v>165</v>
      </c>
      <c r="B35" s="107" t="s">
        <v>490</v>
      </c>
      <c r="C35" s="25" t="s">
        <v>34</v>
      </c>
      <c r="D35" s="25" t="s">
        <v>62</v>
      </c>
      <c r="E35" s="25" t="s">
        <v>78</v>
      </c>
      <c r="F35" s="367" t="s">
        <v>79</v>
      </c>
      <c r="G35" s="367" t="s">
        <v>265</v>
      </c>
      <c r="H35" s="367">
        <v>502</v>
      </c>
      <c r="J35" s="26"/>
    </row>
    <row r="36" spans="1:10" ht="15" customHeight="1">
      <c r="A36" s="25" t="s">
        <v>166</v>
      </c>
      <c r="B36" s="107" t="s">
        <v>491</v>
      </c>
      <c r="C36" s="25" t="s">
        <v>34</v>
      </c>
      <c r="D36" s="25" t="s">
        <v>62</v>
      </c>
      <c r="E36" s="25" t="s">
        <v>78</v>
      </c>
      <c r="F36" s="367" t="s">
        <v>79</v>
      </c>
      <c r="G36" s="367" t="s">
        <v>265</v>
      </c>
      <c r="H36" s="367">
        <v>502</v>
      </c>
      <c r="J36" s="26"/>
    </row>
    <row r="37" spans="1:10" ht="15" customHeight="1">
      <c r="A37" s="25" t="s">
        <v>167</v>
      </c>
      <c r="B37" s="107" t="s">
        <v>492</v>
      </c>
      <c r="C37" s="25" t="s">
        <v>34</v>
      </c>
      <c r="D37" s="25" t="s">
        <v>62</v>
      </c>
      <c r="E37" s="25" t="s">
        <v>78</v>
      </c>
      <c r="F37" s="367" t="s">
        <v>79</v>
      </c>
      <c r="G37" s="367" t="s">
        <v>279</v>
      </c>
      <c r="H37" s="367">
        <v>502</v>
      </c>
      <c r="J37" s="26"/>
    </row>
    <row r="38" spans="1:10" ht="15" customHeight="1">
      <c r="A38" s="25" t="s">
        <v>168</v>
      </c>
      <c r="B38" s="107" t="s">
        <v>493</v>
      </c>
      <c r="C38" s="25" t="s">
        <v>34</v>
      </c>
      <c r="D38" s="25" t="s">
        <v>65</v>
      </c>
      <c r="E38" s="25" t="s">
        <v>280</v>
      </c>
      <c r="F38" s="367" t="s">
        <v>79</v>
      </c>
      <c r="G38" s="367" t="s">
        <v>281</v>
      </c>
      <c r="H38" s="367">
        <v>502</v>
      </c>
      <c r="J38" s="26"/>
    </row>
    <row r="39" spans="1:10" ht="15" customHeight="1">
      <c r="A39" s="25" t="s">
        <v>169</v>
      </c>
      <c r="B39" s="107" t="s">
        <v>494</v>
      </c>
      <c r="C39" s="25" t="s">
        <v>68</v>
      </c>
      <c r="D39" s="25" t="s">
        <v>67</v>
      </c>
      <c r="E39" s="25" t="s">
        <v>78</v>
      </c>
      <c r="F39" s="367" t="s">
        <v>79</v>
      </c>
      <c r="G39" s="367" t="s">
        <v>268</v>
      </c>
      <c r="H39" s="367">
        <v>502</v>
      </c>
      <c r="J39" s="26"/>
    </row>
    <row r="40" spans="1:10" ht="15" customHeight="1">
      <c r="A40" s="25" t="s">
        <v>170</v>
      </c>
      <c r="B40" s="107" t="s">
        <v>495</v>
      </c>
      <c r="C40" s="25" t="s">
        <v>68</v>
      </c>
      <c r="D40" s="25" t="s">
        <v>67</v>
      </c>
      <c r="E40" s="25" t="s">
        <v>78</v>
      </c>
      <c r="F40" s="367" t="s">
        <v>79</v>
      </c>
      <c r="G40" s="367" t="s">
        <v>268</v>
      </c>
      <c r="H40" s="367">
        <v>502</v>
      </c>
      <c r="J40" s="26"/>
    </row>
    <row r="41" spans="1:10" ht="15" customHeight="1">
      <c r="A41" s="25" t="s">
        <v>171</v>
      </c>
      <c r="B41" s="107" t="s">
        <v>496</v>
      </c>
      <c r="C41" s="25" t="s">
        <v>34</v>
      </c>
      <c r="D41" s="25" t="s">
        <v>91</v>
      </c>
      <c r="E41" s="25" t="s">
        <v>78</v>
      </c>
      <c r="F41" s="367" t="s">
        <v>79</v>
      </c>
      <c r="G41" s="367" t="s">
        <v>282</v>
      </c>
      <c r="H41" s="367" t="s">
        <v>87</v>
      </c>
      <c r="J41" s="26"/>
    </row>
    <row r="42" spans="1:10" ht="15" customHeight="1">
      <c r="A42" s="25" t="s">
        <v>92</v>
      </c>
      <c r="B42" s="107" t="s">
        <v>497</v>
      </c>
      <c r="C42" s="25" t="s">
        <v>34</v>
      </c>
      <c r="D42" s="25" t="s">
        <v>91</v>
      </c>
      <c r="E42" s="25" t="s">
        <v>78</v>
      </c>
      <c r="F42" s="367" t="s">
        <v>79</v>
      </c>
      <c r="G42" s="367" t="s">
        <v>93</v>
      </c>
      <c r="H42" s="367" t="s">
        <v>87</v>
      </c>
      <c r="J42" s="26"/>
    </row>
    <row r="43" spans="1:10" ht="15" customHeight="1">
      <c r="A43" s="25" t="s">
        <v>172</v>
      </c>
      <c r="B43" s="107" t="s">
        <v>498</v>
      </c>
      <c r="C43" s="25" t="s">
        <v>34</v>
      </c>
      <c r="D43" s="25" t="s">
        <v>91</v>
      </c>
      <c r="E43" s="25" t="s">
        <v>78</v>
      </c>
      <c r="F43" s="367" t="s">
        <v>79</v>
      </c>
      <c r="G43" s="367" t="s">
        <v>283</v>
      </c>
      <c r="H43" s="367" t="s">
        <v>87</v>
      </c>
      <c r="J43" s="26"/>
    </row>
    <row r="44" spans="1:10" ht="15" customHeight="1">
      <c r="A44" s="25" t="s">
        <v>173</v>
      </c>
      <c r="B44" s="107" t="s">
        <v>499</v>
      </c>
      <c r="C44" s="25" t="s">
        <v>34</v>
      </c>
      <c r="D44" s="25" t="s">
        <v>74</v>
      </c>
      <c r="E44" s="25" t="s">
        <v>78</v>
      </c>
      <c r="F44" s="367" t="s">
        <v>79</v>
      </c>
      <c r="G44" s="367" t="s">
        <v>284</v>
      </c>
      <c r="H44" s="367">
        <v>502</v>
      </c>
      <c r="J44" s="26"/>
    </row>
    <row r="45" spans="1:10" ht="15" customHeight="1">
      <c r="A45" s="25" t="s">
        <v>174</v>
      </c>
      <c r="B45" s="107" t="s">
        <v>500</v>
      </c>
      <c r="C45" s="25" t="s">
        <v>34</v>
      </c>
      <c r="D45" s="25" t="s">
        <v>74</v>
      </c>
      <c r="E45" s="25" t="s">
        <v>78</v>
      </c>
      <c r="F45" s="367" t="s">
        <v>79</v>
      </c>
      <c r="G45" s="367" t="s">
        <v>285</v>
      </c>
      <c r="H45" s="367">
        <v>502</v>
      </c>
      <c r="J45" s="26"/>
    </row>
    <row r="46" spans="1:10" ht="15" customHeight="1">
      <c r="A46" s="25" t="s">
        <v>175</v>
      </c>
      <c r="B46" s="107" t="s">
        <v>501</v>
      </c>
      <c r="C46" s="25" t="s">
        <v>34</v>
      </c>
      <c r="D46" s="25" t="s">
        <v>74</v>
      </c>
      <c r="E46" s="25" t="s">
        <v>78</v>
      </c>
      <c r="F46" s="367" t="s">
        <v>79</v>
      </c>
      <c r="G46" s="367" t="s">
        <v>284</v>
      </c>
      <c r="H46" s="367">
        <v>502</v>
      </c>
      <c r="J46" s="26"/>
    </row>
    <row r="47" spans="1:10" ht="15" customHeight="1">
      <c r="A47" s="25" t="s">
        <v>176</v>
      </c>
      <c r="B47" s="107" t="s">
        <v>502</v>
      </c>
      <c r="C47" s="25" t="s">
        <v>34</v>
      </c>
      <c r="D47" s="25" t="s">
        <v>74</v>
      </c>
      <c r="E47" s="25" t="s">
        <v>78</v>
      </c>
      <c r="F47" s="367" t="s">
        <v>79</v>
      </c>
      <c r="G47" s="367" t="s">
        <v>286</v>
      </c>
      <c r="H47" s="367" t="s">
        <v>98</v>
      </c>
      <c r="J47" s="26"/>
    </row>
    <row r="48" spans="1:10" ht="15" customHeight="1">
      <c r="A48" s="25" t="s">
        <v>177</v>
      </c>
      <c r="B48" s="107" t="s">
        <v>503</v>
      </c>
      <c r="C48" s="25" t="s">
        <v>34</v>
      </c>
      <c r="D48" s="25" t="s">
        <v>63</v>
      </c>
      <c r="E48" s="25" t="s">
        <v>78</v>
      </c>
      <c r="F48" s="367" t="s">
        <v>79</v>
      </c>
      <c r="G48" s="367" t="s">
        <v>93</v>
      </c>
      <c r="H48" s="367">
        <v>502</v>
      </c>
      <c r="J48" s="26"/>
    </row>
    <row r="49" spans="1:10" ht="15" customHeight="1">
      <c r="A49" s="25" t="s">
        <v>178</v>
      </c>
      <c r="B49" s="107" t="s">
        <v>504</v>
      </c>
      <c r="C49" s="25" t="s">
        <v>34</v>
      </c>
      <c r="D49" s="25" t="s">
        <v>63</v>
      </c>
      <c r="E49" s="107" t="s">
        <v>78</v>
      </c>
      <c r="F49" s="367">
        <v>5601010000</v>
      </c>
      <c r="G49" s="367" t="s">
        <v>287</v>
      </c>
      <c r="H49" s="367">
        <v>502</v>
      </c>
      <c r="J49" s="26"/>
    </row>
    <row r="50" spans="1:10" ht="15" customHeight="1">
      <c r="A50" s="25" t="s">
        <v>179</v>
      </c>
      <c r="B50" s="107" t="s">
        <v>505</v>
      </c>
      <c r="C50" s="25" t="s">
        <v>34</v>
      </c>
      <c r="D50" s="25" t="s">
        <v>63</v>
      </c>
      <c r="E50" s="25" t="s">
        <v>78</v>
      </c>
      <c r="F50" s="367" t="s">
        <v>79</v>
      </c>
      <c r="G50" s="367" t="s">
        <v>288</v>
      </c>
      <c r="H50" s="367">
        <v>502</v>
      </c>
      <c r="J50" s="26"/>
    </row>
    <row r="51" spans="1:10" ht="15" customHeight="1">
      <c r="A51" s="25" t="s">
        <v>180</v>
      </c>
      <c r="B51" s="107" t="s">
        <v>506</v>
      </c>
      <c r="C51" s="25" t="s">
        <v>34</v>
      </c>
      <c r="D51" s="25" t="s">
        <v>63</v>
      </c>
      <c r="E51" s="25" t="s">
        <v>78</v>
      </c>
      <c r="F51" s="367" t="s">
        <v>79</v>
      </c>
      <c r="G51" s="367" t="s">
        <v>288</v>
      </c>
      <c r="H51" s="367">
        <v>502</v>
      </c>
      <c r="J51" s="26"/>
    </row>
    <row r="52" spans="1:10" ht="15" customHeight="1">
      <c r="A52" s="25" t="s">
        <v>181</v>
      </c>
      <c r="B52" s="107" t="s">
        <v>507</v>
      </c>
      <c r="C52" s="25" t="s">
        <v>34</v>
      </c>
      <c r="D52" s="25" t="s">
        <v>63</v>
      </c>
      <c r="E52" s="25" t="s">
        <v>78</v>
      </c>
      <c r="F52" s="367" t="s">
        <v>79</v>
      </c>
      <c r="G52" s="367" t="s">
        <v>288</v>
      </c>
      <c r="H52" s="367">
        <v>502</v>
      </c>
      <c r="J52" s="26"/>
    </row>
    <row r="53" spans="1:10" ht="15" customHeight="1">
      <c r="A53" s="25" t="s">
        <v>182</v>
      </c>
      <c r="B53" s="107" t="s">
        <v>508</v>
      </c>
      <c r="C53" s="25" t="s">
        <v>34</v>
      </c>
      <c r="D53" s="25" t="s">
        <v>63</v>
      </c>
      <c r="E53" s="25" t="s">
        <v>78</v>
      </c>
      <c r="F53" s="367" t="s">
        <v>79</v>
      </c>
      <c r="G53" s="367" t="s">
        <v>289</v>
      </c>
      <c r="H53" s="367">
        <v>512</v>
      </c>
      <c r="J53" s="26"/>
    </row>
    <row r="54" spans="1:10" ht="15" customHeight="1">
      <c r="A54" s="25" t="s">
        <v>76</v>
      </c>
      <c r="B54" s="107" t="s">
        <v>509</v>
      </c>
      <c r="C54" s="25" t="s">
        <v>34</v>
      </c>
      <c r="D54" s="25" t="s">
        <v>77</v>
      </c>
      <c r="E54" s="25" t="s">
        <v>78</v>
      </c>
      <c r="F54" s="367" t="s">
        <v>79</v>
      </c>
      <c r="G54" s="367" t="s">
        <v>80</v>
      </c>
      <c r="H54" s="367">
        <v>512</v>
      </c>
      <c r="J54" s="26"/>
    </row>
    <row r="55" spans="1:10" ht="15" customHeight="1">
      <c r="A55" s="25" t="s">
        <v>183</v>
      </c>
      <c r="B55" s="107" t="s">
        <v>510</v>
      </c>
      <c r="C55" s="25" t="s">
        <v>34</v>
      </c>
      <c r="D55" s="25" t="s">
        <v>77</v>
      </c>
      <c r="E55" s="25" t="s">
        <v>78</v>
      </c>
      <c r="F55" s="367" t="s">
        <v>79</v>
      </c>
      <c r="G55" s="367" t="s">
        <v>290</v>
      </c>
      <c r="H55" s="367">
        <v>512</v>
      </c>
      <c r="J55" s="26"/>
    </row>
    <row r="56" spans="1:10" ht="15" customHeight="1">
      <c r="A56" s="25" t="s">
        <v>184</v>
      </c>
      <c r="B56" s="107" t="s">
        <v>511</v>
      </c>
      <c r="C56" s="25" t="s">
        <v>34</v>
      </c>
      <c r="D56" s="25" t="s">
        <v>77</v>
      </c>
      <c r="E56" s="25" t="s">
        <v>78</v>
      </c>
      <c r="F56" s="367" t="s">
        <v>79</v>
      </c>
      <c r="G56" s="367" t="s">
        <v>291</v>
      </c>
      <c r="H56" s="367">
        <v>512</v>
      </c>
      <c r="J56" s="26"/>
    </row>
    <row r="57" spans="1:10" ht="15" customHeight="1">
      <c r="A57" s="25" t="s">
        <v>185</v>
      </c>
      <c r="B57" s="107" t="s">
        <v>512</v>
      </c>
      <c r="C57" s="25" t="s">
        <v>34</v>
      </c>
      <c r="D57" s="25" t="s">
        <v>77</v>
      </c>
      <c r="E57" s="25" t="s">
        <v>78</v>
      </c>
      <c r="F57" s="367" t="s">
        <v>79</v>
      </c>
      <c r="G57" s="367" t="s">
        <v>292</v>
      </c>
      <c r="H57" s="367">
        <v>512</v>
      </c>
      <c r="J57" s="26"/>
    </row>
    <row r="58" spans="1:10" ht="15" customHeight="1">
      <c r="A58" s="25" t="s">
        <v>186</v>
      </c>
      <c r="B58" s="107" t="s">
        <v>513</v>
      </c>
      <c r="C58" s="25" t="s">
        <v>34</v>
      </c>
      <c r="D58" s="25" t="s">
        <v>77</v>
      </c>
      <c r="E58" s="25" t="s">
        <v>78</v>
      </c>
      <c r="F58" s="367" t="s">
        <v>79</v>
      </c>
      <c r="G58" s="367" t="s">
        <v>292</v>
      </c>
      <c r="H58" s="367">
        <v>512</v>
      </c>
      <c r="J58" s="26"/>
    </row>
    <row r="59" spans="1:10" ht="15" customHeight="1">
      <c r="A59" s="25" t="s">
        <v>187</v>
      </c>
      <c r="B59" s="107" t="s">
        <v>514</v>
      </c>
      <c r="C59" s="25" t="s">
        <v>34</v>
      </c>
      <c r="D59" s="25" t="s">
        <v>77</v>
      </c>
      <c r="E59" s="25" t="s">
        <v>78</v>
      </c>
      <c r="F59" s="367" t="s">
        <v>79</v>
      </c>
      <c r="G59" s="367" t="s">
        <v>293</v>
      </c>
      <c r="H59" s="367">
        <v>512</v>
      </c>
      <c r="J59" s="26"/>
    </row>
    <row r="60" spans="1:10" ht="15" customHeight="1">
      <c r="A60" s="25" t="s">
        <v>188</v>
      </c>
      <c r="B60" s="107" t="s">
        <v>515</v>
      </c>
      <c r="C60" s="25" t="s">
        <v>34</v>
      </c>
      <c r="D60" s="25" t="s">
        <v>77</v>
      </c>
      <c r="E60" s="25" t="s">
        <v>78</v>
      </c>
      <c r="F60" s="367" t="s">
        <v>79</v>
      </c>
      <c r="G60" s="367" t="s">
        <v>80</v>
      </c>
      <c r="H60" s="367">
        <v>512</v>
      </c>
      <c r="J60" s="26"/>
    </row>
    <row r="61" spans="1:10" ht="15" customHeight="1">
      <c r="A61" s="25" t="s">
        <v>189</v>
      </c>
      <c r="B61" s="107" t="s">
        <v>516</v>
      </c>
      <c r="C61" s="25" t="s">
        <v>34</v>
      </c>
      <c r="D61" s="25" t="s">
        <v>77</v>
      </c>
      <c r="E61" s="25" t="s">
        <v>78</v>
      </c>
      <c r="F61" s="367" t="s">
        <v>79</v>
      </c>
      <c r="G61" s="367" t="s">
        <v>294</v>
      </c>
      <c r="H61" s="367">
        <v>512</v>
      </c>
      <c r="J61" s="26"/>
    </row>
    <row r="62" spans="1:10" ht="15" customHeight="1">
      <c r="A62" s="25" t="s">
        <v>190</v>
      </c>
      <c r="B62" s="107" t="s">
        <v>517</v>
      </c>
      <c r="C62" s="25" t="s">
        <v>34</v>
      </c>
      <c r="D62" s="25" t="s">
        <v>77</v>
      </c>
      <c r="E62" s="25" t="s">
        <v>78</v>
      </c>
      <c r="F62" s="367" t="s">
        <v>79</v>
      </c>
      <c r="G62" s="367" t="s">
        <v>292</v>
      </c>
      <c r="H62" s="367">
        <v>512</v>
      </c>
      <c r="J62" s="26"/>
    </row>
    <row r="63" spans="1:10" ht="15" customHeight="1">
      <c r="A63" s="25" t="s">
        <v>191</v>
      </c>
      <c r="B63" s="107" t="s">
        <v>518</v>
      </c>
      <c r="C63" s="25" t="s">
        <v>34</v>
      </c>
      <c r="D63" s="25" t="s">
        <v>77</v>
      </c>
      <c r="E63" s="25" t="s">
        <v>78</v>
      </c>
      <c r="F63" s="367" t="s">
        <v>79</v>
      </c>
      <c r="G63" s="367" t="s">
        <v>295</v>
      </c>
      <c r="H63" s="367">
        <v>512</v>
      </c>
      <c r="J63" s="26"/>
    </row>
    <row r="64" spans="1:10" ht="15" customHeight="1">
      <c r="A64" s="25" t="s">
        <v>192</v>
      </c>
      <c r="B64" s="107" t="s">
        <v>519</v>
      </c>
      <c r="C64" s="25" t="s">
        <v>34</v>
      </c>
      <c r="D64" s="25" t="s">
        <v>77</v>
      </c>
      <c r="E64" s="25" t="s">
        <v>78</v>
      </c>
      <c r="F64" s="367" t="s">
        <v>79</v>
      </c>
      <c r="G64" s="367" t="s">
        <v>296</v>
      </c>
      <c r="H64" s="367">
        <v>512</v>
      </c>
      <c r="J64" s="26"/>
    </row>
    <row r="65" spans="1:10" ht="15" customHeight="1">
      <c r="A65" s="25" t="s">
        <v>193</v>
      </c>
      <c r="B65" s="107" t="s">
        <v>520</v>
      </c>
      <c r="C65" s="25" t="s">
        <v>34</v>
      </c>
      <c r="D65" s="25" t="s">
        <v>77</v>
      </c>
      <c r="E65" s="25" t="s">
        <v>78</v>
      </c>
      <c r="F65" s="367" t="s">
        <v>79</v>
      </c>
      <c r="G65" s="367" t="s">
        <v>267</v>
      </c>
      <c r="H65" s="367">
        <v>512</v>
      </c>
      <c r="J65" s="26"/>
    </row>
    <row r="66" spans="1:10" ht="15" customHeight="1">
      <c r="A66" s="25" t="s">
        <v>194</v>
      </c>
      <c r="B66" s="107" t="s">
        <v>521</v>
      </c>
      <c r="C66" s="25" t="s">
        <v>34</v>
      </c>
      <c r="D66" s="25" t="s">
        <v>77</v>
      </c>
      <c r="E66" s="25" t="s">
        <v>78</v>
      </c>
      <c r="F66" s="367" t="s">
        <v>79</v>
      </c>
      <c r="G66" s="367" t="s">
        <v>297</v>
      </c>
      <c r="H66" s="367">
        <v>512</v>
      </c>
      <c r="J66" s="26"/>
    </row>
    <row r="67" spans="1:10" ht="15" customHeight="1">
      <c r="A67" s="25" t="s">
        <v>195</v>
      </c>
      <c r="B67" s="107" t="s">
        <v>522</v>
      </c>
      <c r="C67" s="25" t="s">
        <v>34</v>
      </c>
      <c r="D67" s="25" t="s">
        <v>77</v>
      </c>
      <c r="E67" s="25" t="s">
        <v>78</v>
      </c>
      <c r="F67" s="367" t="s">
        <v>79</v>
      </c>
      <c r="G67" s="367" t="s">
        <v>298</v>
      </c>
      <c r="H67" s="367">
        <v>512</v>
      </c>
      <c r="J67" s="26"/>
    </row>
    <row r="68" spans="1:10" ht="15" customHeight="1">
      <c r="A68" s="25" t="s">
        <v>196</v>
      </c>
      <c r="B68" s="107" t="s">
        <v>523</v>
      </c>
      <c r="C68" s="25" t="s">
        <v>34</v>
      </c>
      <c r="D68" s="25" t="s">
        <v>77</v>
      </c>
      <c r="E68" s="25" t="s">
        <v>78</v>
      </c>
      <c r="F68" s="367" t="s">
        <v>79</v>
      </c>
      <c r="G68" s="367" t="s">
        <v>299</v>
      </c>
      <c r="H68" s="367">
        <v>512</v>
      </c>
      <c r="J68" s="26"/>
    </row>
    <row r="69" spans="1:10" ht="15" customHeight="1">
      <c r="A69" s="25" t="s">
        <v>197</v>
      </c>
      <c r="B69" s="107" t="s">
        <v>524</v>
      </c>
      <c r="C69" s="25" t="s">
        <v>81</v>
      </c>
      <c r="D69" s="25" t="s">
        <v>77</v>
      </c>
      <c r="E69" s="25" t="s">
        <v>78</v>
      </c>
      <c r="F69" s="367" t="s">
        <v>79</v>
      </c>
      <c r="G69" s="367" t="s">
        <v>300</v>
      </c>
      <c r="H69" s="367">
        <v>512</v>
      </c>
      <c r="J69" s="26"/>
    </row>
    <row r="70" spans="1:10" ht="15" customHeight="1">
      <c r="A70" s="25" t="s">
        <v>198</v>
      </c>
      <c r="B70" s="107" t="s">
        <v>525</v>
      </c>
      <c r="C70" s="25" t="s">
        <v>81</v>
      </c>
      <c r="D70" s="25" t="s">
        <v>77</v>
      </c>
      <c r="E70" s="25" t="s">
        <v>78</v>
      </c>
      <c r="F70" s="367" t="s">
        <v>79</v>
      </c>
      <c r="G70" s="367" t="s">
        <v>265</v>
      </c>
      <c r="H70" s="367">
        <v>512</v>
      </c>
      <c r="J70" s="26"/>
    </row>
    <row r="71" spans="1:10" ht="15" customHeight="1">
      <c r="A71" s="25" t="s">
        <v>199</v>
      </c>
      <c r="B71" s="107" t="s">
        <v>526</v>
      </c>
      <c r="C71" s="25" t="s">
        <v>81</v>
      </c>
      <c r="D71" s="25" t="s">
        <v>77</v>
      </c>
      <c r="E71" s="25" t="s">
        <v>78</v>
      </c>
      <c r="F71" s="367" t="s">
        <v>79</v>
      </c>
      <c r="G71" s="367" t="s">
        <v>294</v>
      </c>
      <c r="H71" s="367">
        <v>512</v>
      </c>
      <c r="J71" s="26"/>
    </row>
    <row r="72" spans="1:10" ht="15" customHeight="1">
      <c r="A72" s="25" t="s">
        <v>200</v>
      </c>
      <c r="B72" s="107" t="s">
        <v>527</v>
      </c>
      <c r="C72" s="25" t="s">
        <v>34</v>
      </c>
      <c r="D72" s="25" t="s">
        <v>77</v>
      </c>
      <c r="E72" s="25" t="s">
        <v>78</v>
      </c>
      <c r="F72" s="367" t="s">
        <v>79</v>
      </c>
      <c r="G72" s="367" t="s">
        <v>299</v>
      </c>
      <c r="H72" s="367" t="s">
        <v>94</v>
      </c>
      <c r="J72" s="26"/>
    </row>
    <row r="73" spans="1:10" ht="15" customHeight="1">
      <c r="A73" s="25" t="s">
        <v>201</v>
      </c>
      <c r="B73" s="107" t="s">
        <v>528</v>
      </c>
      <c r="C73" s="25" t="s">
        <v>34</v>
      </c>
      <c r="D73" s="25" t="s">
        <v>97</v>
      </c>
      <c r="E73" s="25" t="s">
        <v>78</v>
      </c>
      <c r="F73" s="367" t="s">
        <v>79</v>
      </c>
      <c r="G73" s="367" t="s">
        <v>301</v>
      </c>
      <c r="H73" s="367" t="s">
        <v>98</v>
      </c>
      <c r="J73" s="26"/>
    </row>
    <row r="74" spans="1:10" ht="15" customHeight="1">
      <c r="A74" s="25" t="s">
        <v>202</v>
      </c>
      <c r="B74" s="107" t="s">
        <v>529</v>
      </c>
      <c r="C74" s="25" t="s">
        <v>34</v>
      </c>
      <c r="D74" s="25" t="s">
        <v>97</v>
      </c>
      <c r="E74" s="25" t="s">
        <v>78</v>
      </c>
      <c r="F74" s="367" t="s">
        <v>79</v>
      </c>
      <c r="G74" s="367" t="s">
        <v>302</v>
      </c>
      <c r="H74" s="367" t="s">
        <v>98</v>
      </c>
      <c r="J74" s="26"/>
    </row>
    <row r="75" spans="1:10" ht="15" customHeight="1">
      <c r="A75" s="25" t="s">
        <v>203</v>
      </c>
      <c r="B75" s="107" t="s">
        <v>530</v>
      </c>
      <c r="C75" s="25" t="s">
        <v>34</v>
      </c>
      <c r="D75" s="25" t="s">
        <v>97</v>
      </c>
      <c r="E75" s="25" t="s">
        <v>78</v>
      </c>
      <c r="F75" s="367" t="s">
        <v>79</v>
      </c>
      <c r="G75" s="367" t="s">
        <v>303</v>
      </c>
      <c r="H75" s="367" t="s">
        <v>98</v>
      </c>
      <c r="J75" s="26"/>
    </row>
    <row r="76" spans="1:10" ht="15" customHeight="1">
      <c r="A76" s="25" t="s">
        <v>204</v>
      </c>
      <c r="B76" s="107" t="s">
        <v>531</v>
      </c>
      <c r="C76" s="25" t="s">
        <v>34</v>
      </c>
      <c r="D76" s="25" t="s">
        <v>97</v>
      </c>
      <c r="E76" s="25" t="s">
        <v>78</v>
      </c>
      <c r="F76" s="367" t="s">
        <v>79</v>
      </c>
      <c r="G76" s="367" t="s">
        <v>304</v>
      </c>
      <c r="H76" s="367" t="s">
        <v>98</v>
      </c>
      <c r="J76" s="26"/>
    </row>
    <row r="77" spans="1:10" ht="15" customHeight="1">
      <c r="A77" s="25" t="s">
        <v>205</v>
      </c>
      <c r="B77" s="107" t="s">
        <v>532</v>
      </c>
      <c r="C77" s="25" t="s">
        <v>64</v>
      </c>
      <c r="D77" s="25"/>
      <c r="E77" s="25" t="s">
        <v>78</v>
      </c>
      <c r="F77" s="367" t="s">
        <v>79</v>
      </c>
      <c r="G77" s="367" t="s">
        <v>84</v>
      </c>
      <c r="H77" s="367" t="s">
        <v>107</v>
      </c>
      <c r="J77" s="26"/>
    </row>
    <row r="78" spans="1:10" ht="15" customHeight="1">
      <c r="A78" s="25" t="s">
        <v>206</v>
      </c>
      <c r="B78" s="107" t="s">
        <v>533</v>
      </c>
      <c r="C78" s="25" t="s">
        <v>50</v>
      </c>
      <c r="D78" s="25"/>
      <c r="E78" s="25" t="s">
        <v>305</v>
      </c>
      <c r="F78" s="367" t="s">
        <v>306</v>
      </c>
      <c r="G78" s="367" t="s">
        <v>307</v>
      </c>
      <c r="H78" s="367" t="s">
        <v>132</v>
      </c>
      <c r="J78" s="26"/>
    </row>
    <row r="79" spans="1:10" ht="15" customHeight="1">
      <c r="A79" s="106" t="s">
        <v>96</v>
      </c>
      <c r="B79" s="107" t="s">
        <v>332</v>
      </c>
      <c r="C79" s="106" t="s">
        <v>607</v>
      </c>
      <c r="D79" s="106"/>
      <c r="E79" s="106" t="s">
        <v>608</v>
      </c>
      <c r="F79" s="367">
        <v>5601020000</v>
      </c>
      <c r="G79" s="367" t="s">
        <v>609</v>
      </c>
      <c r="H79" s="367" t="s">
        <v>94</v>
      </c>
      <c r="J79" s="26"/>
    </row>
    <row r="80" spans="1:10" ht="15" customHeight="1">
      <c r="A80" s="25" t="s">
        <v>207</v>
      </c>
      <c r="B80" s="107" t="s">
        <v>534</v>
      </c>
      <c r="C80" s="25" t="s">
        <v>50</v>
      </c>
      <c r="D80" s="25" t="s">
        <v>95</v>
      </c>
      <c r="E80" s="25" t="s">
        <v>305</v>
      </c>
      <c r="F80" s="367" t="s">
        <v>306</v>
      </c>
      <c r="G80" s="367" t="s">
        <v>308</v>
      </c>
      <c r="H80" s="367" t="s">
        <v>94</v>
      </c>
      <c r="J80" s="26"/>
    </row>
    <row r="81" spans="1:10" ht="15" customHeight="1">
      <c r="A81" s="25" t="s">
        <v>208</v>
      </c>
      <c r="B81" s="107" t="s">
        <v>535</v>
      </c>
      <c r="C81" s="25" t="s">
        <v>50</v>
      </c>
      <c r="D81" s="25" t="s">
        <v>95</v>
      </c>
      <c r="E81" s="25" t="s">
        <v>305</v>
      </c>
      <c r="F81" s="367" t="s">
        <v>306</v>
      </c>
      <c r="G81" s="367" t="s">
        <v>309</v>
      </c>
      <c r="H81" s="367" t="s">
        <v>94</v>
      </c>
      <c r="J81" s="26"/>
    </row>
    <row r="82" spans="1:10" ht="15" customHeight="1">
      <c r="A82" s="25" t="s">
        <v>209</v>
      </c>
      <c r="B82" s="107" t="s">
        <v>536</v>
      </c>
      <c r="C82" s="25" t="s">
        <v>50</v>
      </c>
      <c r="D82" s="25" t="s">
        <v>95</v>
      </c>
      <c r="E82" s="25" t="s">
        <v>305</v>
      </c>
      <c r="F82" s="367" t="s">
        <v>306</v>
      </c>
      <c r="G82" s="367" t="s">
        <v>93</v>
      </c>
      <c r="H82" s="367" t="s">
        <v>94</v>
      </c>
      <c r="J82" s="26"/>
    </row>
    <row r="83" spans="1:10" ht="15" customHeight="1">
      <c r="A83" s="25" t="s">
        <v>210</v>
      </c>
      <c r="B83" s="107" t="s">
        <v>537</v>
      </c>
      <c r="C83" s="25" t="s">
        <v>71</v>
      </c>
      <c r="D83" s="25" t="s">
        <v>70</v>
      </c>
      <c r="E83" s="25" t="s">
        <v>305</v>
      </c>
      <c r="F83" s="367" t="s">
        <v>306</v>
      </c>
      <c r="G83" s="367" t="s">
        <v>310</v>
      </c>
      <c r="H83" s="367">
        <v>502</v>
      </c>
      <c r="J83" s="26"/>
    </row>
    <row r="84" spans="1:10" ht="15" customHeight="1">
      <c r="A84" s="25" t="s">
        <v>211</v>
      </c>
      <c r="B84" s="107" t="s">
        <v>538</v>
      </c>
      <c r="C84" s="25" t="s">
        <v>50</v>
      </c>
      <c r="D84" s="25" t="s">
        <v>70</v>
      </c>
      <c r="E84" s="25" t="s">
        <v>305</v>
      </c>
      <c r="F84" s="367" t="s">
        <v>306</v>
      </c>
      <c r="G84" s="367" t="s">
        <v>309</v>
      </c>
      <c r="H84" s="367">
        <v>502</v>
      </c>
      <c r="J84" s="26"/>
    </row>
    <row r="85" spans="1:10" ht="15" customHeight="1">
      <c r="A85" s="105" t="s">
        <v>606</v>
      </c>
      <c r="B85" s="107" t="s">
        <v>605</v>
      </c>
      <c r="C85" s="105" t="s">
        <v>50</v>
      </c>
      <c r="D85" s="105" t="s">
        <v>70</v>
      </c>
      <c r="E85" s="105" t="s">
        <v>305</v>
      </c>
      <c r="F85" s="367" t="s">
        <v>306</v>
      </c>
      <c r="G85" s="367" t="s">
        <v>603</v>
      </c>
      <c r="H85" s="367">
        <v>502</v>
      </c>
      <c r="J85" s="26"/>
    </row>
    <row r="86" spans="1:10" ht="15" customHeight="1">
      <c r="A86" s="25" t="s">
        <v>465</v>
      </c>
      <c r="B86" s="107" t="s">
        <v>464</v>
      </c>
      <c r="C86" s="106" t="s">
        <v>50</v>
      </c>
      <c r="D86" s="25" t="s">
        <v>70</v>
      </c>
      <c r="E86" s="25" t="s">
        <v>466</v>
      </c>
      <c r="F86" s="367" t="s">
        <v>306</v>
      </c>
      <c r="G86" s="367" t="s">
        <v>93</v>
      </c>
      <c r="H86" s="367">
        <v>502</v>
      </c>
      <c r="J86" s="26"/>
    </row>
    <row r="87" spans="1:10" ht="15" customHeight="1">
      <c r="A87" s="25" t="s">
        <v>597</v>
      </c>
      <c r="B87" s="107" t="s">
        <v>595</v>
      </c>
      <c r="C87" s="106" t="s">
        <v>50</v>
      </c>
      <c r="D87" s="25" t="s">
        <v>70</v>
      </c>
      <c r="E87" s="25" t="s">
        <v>466</v>
      </c>
      <c r="F87" s="367" t="s">
        <v>306</v>
      </c>
      <c r="G87" s="367" t="s">
        <v>596</v>
      </c>
      <c r="H87" s="367">
        <v>502</v>
      </c>
      <c r="J87" s="26"/>
    </row>
    <row r="88" spans="1:10" ht="15" customHeight="1">
      <c r="A88" s="25" t="s">
        <v>213</v>
      </c>
      <c r="B88" s="107" t="s">
        <v>540</v>
      </c>
      <c r="C88" s="25" t="s">
        <v>50</v>
      </c>
      <c r="D88" s="25" t="s">
        <v>70</v>
      </c>
      <c r="E88" s="25" t="s">
        <v>305</v>
      </c>
      <c r="F88" s="367" t="s">
        <v>306</v>
      </c>
      <c r="G88" s="367" t="s">
        <v>311</v>
      </c>
      <c r="H88" s="367">
        <v>502</v>
      </c>
      <c r="J88" s="26"/>
    </row>
    <row r="89" spans="1:10" ht="15" customHeight="1">
      <c r="A89" s="25" t="s">
        <v>214</v>
      </c>
      <c r="B89" s="107" t="s">
        <v>541</v>
      </c>
      <c r="C89" s="25" t="s">
        <v>50</v>
      </c>
      <c r="D89" s="25" t="s">
        <v>73</v>
      </c>
      <c r="E89" s="25" t="s">
        <v>305</v>
      </c>
      <c r="F89" s="367" t="s">
        <v>306</v>
      </c>
      <c r="G89" s="367" t="s">
        <v>93</v>
      </c>
      <c r="H89" s="367">
        <v>502</v>
      </c>
      <c r="J89" s="26"/>
    </row>
    <row r="90" spans="1:10" ht="15" customHeight="1">
      <c r="A90" s="25" t="s">
        <v>215</v>
      </c>
      <c r="B90" s="107" t="s">
        <v>542</v>
      </c>
      <c r="C90" s="25" t="s">
        <v>50</v>
      </c>
      <c r="D90" s="25" t="s">
        <v>73</v>
      </c>
      <c r="E90" s="25" t="s">
        <v>305</v>
      </c>
      <c r="F90" s="367" t="s">
        <v>306</v>
      </c>
      <c r="G90" s="367" t="s">
        <v>93</v>
      </c>
      <c r="H90" s="367">
        <v>502</v>
      </c>
      <c r="J90" s="26"/>
    </row>
    <row r="91" spans="1:10" ht="15" customHeight="1">
      <c r="A91" s="25" t="s">
        <v>216</v>
      </c>
      <c r="B91" s="107" t="s">
        <v>543</v>
      </c>
      <c r="C91" s="25" t="s">
        <v>50</v>
      </c>
      <c r="D91" s="25" t="s">
        <v>73</v>
      </c>
      <c r="E91" s="25" t="s">
        <v>305</v>
      </c>
      <c r="F91" s="367" t="s">
        <v>306</v>
      </c>
      <c r="G91" s="367" t="s">
        <v>312</v>
      </c>
      <c r="H91" s="367">
        <v>502</v>
      </c>
      <c r="J91" s="26"/>
    </row>
    <row r="92" spans="1:10" ht="15" customHeight="1">
      <c r="A92" s="25" t="s">
        <v>217</v>
      </c>
      <c r="B92" s="107" t="s">
        <v>544</v>
      </c>
      <c r="C92" s="25" t="s">
        <v>50</v>
      </c>
      <c r="D92" s="25" t="s">
        <v>73</v>
      </c>
      <c r="E92" s="25" t="s">
        <v>305</v>
      </c>
      <c r="F92" s="367" t="s">
        <v>306</v>
      </c>
      <c r="G92" s="367" t="s">
        <v>93</v>
      </c>
      <c r="H92" s="367">
        <v>502</v>
      </c>
      <c r="J92" s="26"/>
    </row>
    <row r="93" spans="1:10" ht="15" customHeight="1">
      <c r="A93" s="25" t="s">
        <v>218</v>
      </c>
      <c r="B93" s="107" t="s">
        <v>545</v>
      </c>
      <c r="C93" s="25" t="s">
        <v>50</v>
      </c>
      <c r="D93" s="25" t="s">
        <v>73</v>
      </c>
      <c r="E93" s="25" t="s">
        <v>305</v>
      </c>
      <c r="F93" s="367" t="s">
        <v>306</v>
      </c>
      <c r="G93" s="367" t="s">
        <v>313</v>
      </c>
      <c r="H93" s="367">
        <v>502</v>
      </c>
      <c r="J93" s="26"/>
    </row>
    <row r="94" spans="1:10" ht="15" customHeight="1">
      <c r="A94" s="25" t="s">
        <v>219</v>
      </c>
      <c r="B94" s="107" t="s">
        <v>546</v>
      </c>
      <c r="C94" s="25" t="s">
        <v>50</v>
      </c>
      <c r="D94" s="25" t="s">
        <v>86</v>
      </c>
      <c r="E94" s="25" t="s">
        <v>305</v>
      </c>
      <c r="F94" s="367" t="s">
        <v>306</v>
      </c>
      <c r="G94" s="367" t="s">
        <v>93</v>
      </c>
      <c r="H94" s="367" t="s">
        <v>87</v>
      </c>
      <c r="J94" s="26"/>
    </row>
    <row r="95" spans="1:10" ht="15" customHeight="1">
      <c r="A95" s="25" t="s">
        <v>220</v>
      </c>
      <c r="B95" s="107" t="s">
        <v>547</v>
      </c>
      <c r="C95" s="25" t="s">
        <v>50</v>
      </c>
      <c r="D95" s="25" t="s">
        <v>86</v>
      </c>
      <c r="E95" s="25" t="s">
        <v>305</v>
      </c>
      <c r="F95" s="367" t="s">
        <v>306</v>
      </c>
      <c r="G95" s="367" t="s">
        <v>93</v>
      </c>
      <c r="H95" s="367" t="s">
        <v>87</v>
      </c>
      <c r="J95" s="26"/>
    </row>
    <row r="96" spans="1:10" ht="15" customHeight="1">
      <c r="A96" s="25" t="s">
        <v>221</v>
      </c>
      <c r="B96" s="107" t="s">
        <v>548</v>
      </c>
      <c r="C96" s="25" t="s">
        <v>50</v>
      </c>
      <c r="D96" s="25" t="s">
        <v>86</v>
      </c>
      <c r="E96" s="25" t="s">
        <v>305</v>
      </c>
      <c r="F96" s="367" t="s">
        <v>306</v>
      </c>
      <c r="G96" s="367" t="s">
        <v>314</v>
      </c>
      <c r="H96" s="367" t="s">
        <v>87</v>
      </c>
      <c r="J96" s="26"/>
    </row>
    <row r="97" spans="1:10" ht="15" customHeight="1">
      <c r="A97" s="25" t="s">
        <v>222</v>
      </c>
      <c r="B97" s="107" t="s">
        <v>549</v>
      </c>
      <c r="C97" s="25" t="s">
        <v>50</v>
      </c>
      <c r="D97" s="25" t="s">
        <v>86</v>
      </c>
      <c r="E97" s="25" t="s">
        <v>305</v>
      </c>
      <c r="F97" s="367" t="s">
        <v>306</v>
      </c>
      <c r="G97" s="367" t="s">
        <v>309</v>
      </c>
      <c r="H97" s="367" t="s">
        <v>87</v>
      </c>
      <c r="J97" s="26"/>
    </row>
    <row r="98" spans="1:10" ht="15" customHeight="1">
      <c r="A98" s="25" t="s">
        <v>223</v>
      </c>
      <c r="B98" s="107" t="s">
        <v>550</v>
      </c>
      <c r="C98" s="25" t="s">
        <v>50</v>
      </c>
      <c r="D98" s="25" t="s">
        <v>86</v>
      </c>
      <c r="E98" s="25" t="s">
        <v>305</v>
      </c>
      <c r="F98" s="367" t="s">
        <v>306</v>
      </c>
      <c r="G98" s="367" t="s">
        <v>315</v>
      </c>
      <c r="H98" s="367" t="s">
        <v>87</v>
      </c>
      <c r="J98" s="26"/>
    </row>
    <row r="99" spans="1:10" ht="15" customHeight="1">
      <c r="A99" s="25" t="s">
        <v>224</v>
      </c>
      <c r="B99" s="107" t="s">
        <v>551</v>
      </c>
      <c r="C99" s="25" t="s">
        <v>50</v>
      </c>
      <c r="D99" s="25" t="s">
        <v>86</v>
      </c>
      <c r="E99" s="25" t="s">
        <v>305</v>
      </c>
      <c r="F99" s="367" t="s">
        <v>306</v>
      </c>
      <c r="G99" s="367" t="s">
        <v>312</v>
      </c>
      <c r="H99" s="367" t="s">
        <v>87</v>
      </c>
      <c r="J99" s="26"/>
    </row>
    <row r="100" spans="1:10" ht="15" customHeight="1">
      <c r="A100" s="25" t="s">
        <v>225</v>
      </c>
      <c r="B100" s="107" t="s">
        <v>552</v>
      </c>
      <c r="C100" s="25" t="s">
        <v>50</v>
      </c>
      <c r="D100" s="25" t="s">
        <v>90</v>
      </c>
      <c r="E100" s="25" t="s">
        <v>305</v>
      </c>
      <c r="F100" s="367" t="s">
        <v>306</v>
      </c>
      <c r="G100" s="367" t="s">
        <v>316</v>
      </c>
      <c r="H100" s="367" t="s">
        <v>87</v>
      </c>
      <c r="J100" s="26"/>
    </row>
    <row r="101" spans="1:10" ht="15" customHeight="1">
      <c r="A101" s="25" t="s">
        <v>226</v>
      </c>
      <c r="B101" s="107" t="s">
        <v>553</v>
      </c>
      <c r="C101" s="25" t="s">
        <v>50</v>
      </c>
      <c r="D101" s="25" t="s">
        <v>90</v>
      </c>
      <c r="E101" s="25" t="s">
        <v>305</v>
      </c>
      <c r="F101" s="367" t="s">
        <v>306</v>
      </c>
      <c r="G101" s="367" t="s">
        <v>312</v>
      </c>
      <c r="H101" s="367" t="s">
        <v>87</v>
      </c>
      <c r="J101" s="26"/>
    </row>
    <row r="102" spans="1:10" ht="15" customHeight="1">
      <c r="A102" s="25" t="s">
        <v>227</v>
      </c>
      <c r="B102" s="107" t="s">
        <v>554</v>
      </c>
      <c r="C102" s="25" t="s">
        <v>50</v>
      </c>
      <c r="D102" s="25" t="s">
        <v>90</v>
      </c>
      <c r="E102" s="25" t="s">
        <v>305</v>
      </c>
      <c r="F102" s="367" t="s">
        <v>306</v>
      </c>
      <c r="G102" s="367" t="s">
        <v>317</v>
      </c>
      <c r="H102" s="367" t="s">
        <v>87</v>
      </c>
      <c r="J102" s="26"/>
    </row>
    <row r="103" spans="1:10" ht="15" customHeight="1">
      <c r="A103" s="25" t="s">
        <v>145</v>
      </c>
      <c r="B103" s="107" t="s">
        <v>470</v>
      </c>
      <c r="C103" s="107" t="s">
        <v>50</v>
      </c>
      <c r="D103" s="107" t="s">
        <v>90</v>
      </c>
      <c r="E103" s="107" t="s">
        <v>305</v>
      </c>
      <c r="F103" s="367" t="s">
        <v>306</v>
      </c>
      <c r="G103" s="367" t="s">
        <v>267</v>
      </c>
      <c r="H103" s="367" t="s">
        <v>87</v>
      </c>
    </row>
    <row r="104" spans="1:10" ht="15" customHeight="1">
      <c r="A104" s="25" t="s">
        <v>228</v>
      </c>
      <c r="B104" s="107" t="s">
        <v>555</v>
      </c>
      <c r="C104" s="25" t="s">
        <v>50</v>
      </c>
      <c r="D104" s="25" t="s">
        <v>88</v>
      </c>
      <c r="E104" s="25" t="s">
        <v>305</v>
      </c>
      <c r="F104" s="367" t="s">
        <v>306</v>
      </c>
      <c r="G104" s="367" t="s">
        <v>93</v>
      </c>
      <c r="H104" s="367" t="s">
        <v>87</v>
      </c>
      <c r="J104" s="26"/>
    </row>
    <row r="105" spans="1:10" ht="15" customHeight="1">
      <c r="A105" s="25" t="s">
        <v>229</v>
      </c>
      <c r="B105" s="107" t="s">
        <v>556</v>
      </c>
      <c r="C105" s="25" t="s">
        <v>50</v>
      </c>
      <c r="D105" s="25" t="s">
        <v>88</v>
      </c>
      <c r="E105" s="25" t="s">
        <v>305</v>
      </c>
      <c r="F105" s="367" t="s">
        <v>306</v>
      </c>
      <c r="G105" s="367" t="s">
        <v>93</v>
      </c>
      <c r="H105" s="367" t="s">
        <v>87</v>
      </c>
      <c r="J105" s="26"/>
    </row>
    <row r="106" spans="1:10" ht="15" customHeight="1">
      <c r="A106" s="25" t="s">
        <v>230</v>
      </c>
      <c r="B106" s="107" t="s">
        <v>557</v>
      </c>
      <c r="C106" s="25" t="s">
        <v>50</v>
      </c>
      <c r="D106" s="25" t="s">
        <v>88</v>
      </c>
      <c r="E106" s="25" t="s">
        <v>305</v>
      </c>
      <c r="F106" s="367" t="s">
        <v>306</v>
      </c>
      <c r="G106" s="367" t="s">
        <v>318</v>
      </c>
      <c r="H106" s="367" t="s">
        <v>87</v>
      </c>
      <c r="J106" s="26"/>
    </row>
    <row r="107" spans="1:10" ht="15" customHeight="1">
      <c r="A107" s="25" t="s">
        <v>231</v>
      </c>
      <c r="B107" s="107" t="s">
        <v>558</v>
      </c>
      <c r="C107" s="25" t="s">
        <v>50</v>
      </c>
      <c r="D107" s="25" t="s">
        <v>88</v>
      </c>
      <c r="E107" s="25" t="s">
        <v>305</v>
      </c>
      <c r="F107" s="367" t="s">
        <v>306</v>
      </c>
      <c r="G107" s="367" t="s">
        <v>319</v>
      </c>
      <c r="H107" s="367" t="s">
        <v>87</v>
      </c>
      <c r="J107" s="26"/>
    </row>
    <row r="108" spans="1:10" ht="15" customHeight="1">
      <c r="A108" s="25" t="s">
        <v>232</v>
      </c>
      <c r="B108" s="107" t="s">
        <v>559</v>
      </c>
      <c r="C108" s="25" t="s">
        <v>50</v>
      </c>
      <c r="D108" s="25" t="s">
        <v>88</v>
      </c>
      <c r="E108" s="25" t="s">
        <v>305</v>
      </c>
      <c r="F108" s="367" t="s">
        <v>306</v>
      </c>
      <c r="G108" s="367" t="s">
        <v>320</v>
      </c>
      <c r="H108" s="367" t="s">
        <v>87</v>
      </c>
      <c r="J108" s="26"/>
    </row>
    <row r="109" spans="1:10" ht="15" customHeight="1">
      <c r="A109" s="25" t="s">
        <v>233</v>
      </c>
      <c r="B109" s="107" t="s">
        <v>560</v>
      </c>
      <c r="C109" s="25" t="s">
        <v>50</v>
      </c>
      <c r="D109" s="25" t="s">
        <v>88</v>
      </c>
      <c r="E109" s="25" t="s">
        <v>305</v>
      </c>
      <c r="F109" s="367" t="s">
        <v>306</v>
      </c>
      <c r="G109" s="367" t="s">
        <v>321</v>
      </c>
      <c r="H109" s="367" t="s">
        <v>87</v>
      </c>
      <c r="J109" s="26"/>
    </row>
    <row r="110" spans="1:10" ht="15" customHeight="1">
      <c r="A110" s="25" t="s">
        <v>234</v>
      </c>
      <c r="B110" s="107" t="s">
        <v>561</v>
      </c>
      <c r="C110" s="25" t="s">
        <v>50</v>
      </c>
      <c r="D110" s="25" t="s">
        <v>89</v>
      </c>
      <c r="E110" s="25" t="s">
        <v>305</v>
      </c>
      <c r="F110" s="367" t="s">
        <v>306</v>
      </c>
      <c r="G110" s="367" t="s">
        <v>93</v>
      </c>
      <c r="H110" s="367" t="s">
        <v>87</v>
      </c>
      <c r="J110" s="26"/>
    </row>
    <row r="111" spans="1:10" ht="15" customHeight="1">
      <c r="A111" s="25" t="s">
        <v>235</v>
      </c>
      <c r="B111" s="107" t="s">
        <v>562</v>
      </c>
      <c r="C111" s="25" t="s">
        <v>50</v>
      </c>
      <c r="D111" s="25" t="s">
        <v>89</v>
      </c>
      <c r="E111" s="25" t="s">
        <v>305</v>
      </c>
      <c r="F111" s="367" t="s">
        <v>306</v>
      </c>
      <c r="G111" s="367" t="s">
        <v>93</v>
      </c>
      <c r="H111" s="367" t="s">
        <v>87</v>
      </c>
      <c r="J111" s="26"/>
    </row>
    <row r="112" spans="1:10" ht="15" customHeight="1">
      <c r="A112" s="25" t="s">
        <v>236</v>
      </c>
      <c r="B112" s="107" t="s">
        <v>563</v>
      </c>
      <c r="C112" s="25" t="s">
        <v>50</v>
      </c>
      <c r="D112" s="25" t="s">
        <v>89</v>
      </c>
      <c r="E112" s="25" t="s">
        <v>305</v>
      </c>
      <c r="F112" s="367" t="s">
        <v>306</v>
      </c>
      <c r="G112" s="367" t="s">
        <v>322</v>
      </c>
      <c r="H112" s="367" t="s">
        <v>87</v>
      </c>
      <c r="J112" s="26"/>
    </row>
    <row r="113" spans="1:10" ht="15" customHeight="1">
      <c r="A113" s="107"/>
      <c r="B113" s="107" t="s">
        <v>632</v>
      </c>
      <c r="C113" s="107" t="s">
        <v>50</v>
      </c>
      <c r="D113" s="107" t="s">
        <v>89</v>
      </c>
      <c r="E113" s="107" t="s">
        <v>305</v>
      </c>
      <c r="F113" s="367" t="s">
        <v>306</v>
      </c>
      <c r="G113" s="367" t="s">
        <v>93</v>
      </c>
      <c r="H113" s="367" t="s">
        <v>87</v>
      </c>
      <c r="J113" s="26"/>
    </row>
    <row r="114" spans="1:10" ht="15" customHeight="1">
      <c r="A114" s="105" t="s">
        <v>237</v>
      </c>
      <c r="B114" s="107" t="s">
        <v>614</v>
      </c>
      <c r="C114" s="25" t="s">
        <v>50</v>
      </c>
      <c r="D114" s="25" t="s">
        <v>89</v>
      </c>
      <c r="E114" s="25" t="s">
        <v>305</v>
      </c>
      <c r="F114" s="367" t="s">
        <v>306</v>
      </c>
      <c r="G114" s="367" t="s">
        <v>615</v>
      </c>
      <c r="H114" s="367" t="s">
        <v>87</v>
      </c>
      <c r="J114" s="26"/>
    </row>
    <row r="115" spans="1:10" ht="15" customHeight="1">
      <c r="A115" s="25" t="s">
        <v>238</v>
      </c>
      <c r="B115" s="107" t="s">
        <v>564</v>
      </c>
      <c r="C115" s="25" t="s">
        <v>50</v>
      </c>
      <c r="D115" s="25" t="s">
        <v>104</v>
      </c>
      <c r="E115" s="25" t="s">
        <v>305</v>
      </c>
      <c r="F115" s="367" t="s">
        <v>306</v>
      </c>
      <c r="G115" s="367" t="s">
        <v>265</v>
      </c>
      <c r="H115" s="367">
        <v>502</v>
      </c>
      <c r="J115" s="26"/>
    </row>
    <row r="116" spans="1:10" ht="15" customHeight="1">
      <c r="A116" s="105" t="s">
        <v>599</v>
      </c>
      <c r="B116" s="107" t="s">
        <v>635</v>
      </c>
      <c r="C116" s="25" t="s">
        <v>71</v>
      </c>
      <c r="D116" s="25" t="s">
        <v>104</v>
      </c>
      <c r="E116" s="25" t="s">
        <v>305</v>
      </c>
      <c r="F116" s="367" t="s">
        <v>306</v>
      </c>
      <c r="G116" s="367" t="s">
        <v>93</v>
      </c>
      <c r="H116" s="367">
        <v>502</v>
      </c>
      <c r="J116" s="26"/>
    </row>
    <row r="117" spans="1:10" ht="15" customHeight="1">
      <c r="A117" s="105" t="s">
        <v>239</v>
      </c>
      <c r="B117" s="107" t="s">
        <v>565</v>
      </c>
      <c r="C117" s="25" t="s">
        <v>50</v>
      </c>
      <c r="D117" s="25" t="s">
        <v>104</v>
      </c>
      <c r="E117" s="25" t="s">
        <v>305</v>
      </c>
      <c r="F117" s="367" t="s">
        <v>306</v>
      </c>
      <c r="G117" s="367" t="s">
        <v>93</v>
      </c>
      <c r="H117" s="367">
        <v>502</v>
      </c>
      <c r="J117" s="26"/>
    </row>
    <row r="118" spans="1:10" ht="15" customHeight="1">
      <c r="A118" s="105" t="s">
        <v>240</v>
      </c>
      <c r="B118" s="107" t="s">
        <v>566</v>
      </c>
      <c r="C118" s="25" t="s">
        <v>50</v>
      </c>
      <c r="D118" s="25" t="s">
        <v>104</v>
      </c>
      <c r="E118" s="25" t="s">
        <v>305</v>
      </c>
      <c r="F118" s="367" t="s">
        <v>306</v>
      </c>
      <c r="G118" s="367" t="s">
        <v>93</v>
      </c>
      <c r="H118" s="367">
        <v>502</v>
      </c>
      <c r="J118" s="26"/>
    </row>
    <row r="119" spans="1:10" ht="15" customHeight="1">
      <c r="A119" s="25" t="s">
        <v>241</v>
      </c>
      <c r="B119" s="107" t="s">
        <v>567</v>
      </c>
      <c r="C119" s="25" t="s">
        <v>50</v>
      </c>
      <c r="D119" s="25" t="s">
        <v>104</v>
      </c>
      <c r="E119" s="25" t="s">
        <v>305</v>
      </c>
      <c r="F119" s="367" t="s">
        <v>306</v>
      </c>
      <c r="G119" s="367" t="s">
        <v>93</v>
      </c>
      <c r="H119" s="367">
        <v>502</v>
      </c>
      <c r="J119" s="26"/>
    </row>
    <row r="120" spans="1:10" ht="15" customHeight="1">
      <c r="A120" s="25" t="s">
        <v>242</v>
      </c>
      <c r="B120" s="107" t="s">
        <v>568</v>
      </c>
      <c r="C120" s="25" t="s">
        <v>50</v>
      </c>
      <c r="D120" s="25" t="s">
        <v>75</v>
      </c>
      <c r="E120" s="25" t="s">
        <v>305</v>
      </c>
      <c r="F120" s="367" t="s">
        <v>306</v>
      </c>
      <c r="G120" s="367" t="s">
        <v>289</v>
      </c>
      <c r="H120" s="367">
        <v>502</v>
      </c>
      <c r="J120" s="26"/>
    </row>
    <row r="121" spans="1:10" ht="15" customHeight="1">
      <c r="A121" s="25" t="s">
        <v>243</v>
      </c>
      <c r="B121" s="107" t="s">
        <v>569</v>
      </c>
      <c r="C121" s="25" t="s">
        <v>50</v>
      </c>
      <c r="D121" s="25" t="s">
        <v>75</v>
      </c>
      <c r="E121" s="25" t="s">
        <v>305</v>
      </c>
      <c r="F121" s="367" t="s">
        <v>306</v>
      </c>
      <c r="G121" s="367" t="s">
        <v>323</v>
      </c>
      <c r="H121" s="367">
        <v>502</v>
      </c>
      <c r="J121" s="26"/>
    </row>
    <row r="122" spans="1:10" ht="15" customHeight="1">
      <c r="A122" s="25" t="s">
        <v>244</v>
      </c>
      <c r="B122" s="107" t="s">
        <v>570</v>
      </c>
      <c r="C122" s="25" t="s">
        <v>50</v>
      </c>
      <c r="D122" s="25" t="s">
        <v>75</v>
      </c>
      <c r="E122" s="25" t="s">
        <v>305</v>
      </c>
      <c r="F122" s="367" t="s">
        <v>306</v>
      </c>
      <c r="G122" s="367" t="s">
        <v>324</v>
      </c>
      <c r="H122" s="367">
        <v>502</v>
      </c>
      <c r="J122" s="26"/>
    </row>
    <row r="123" spans="1:10" ht="15" customHeight="1">
      <c r="A123" s="25" t="s">
        <v>245</v>
      </c>
      <c r="B123" s="107" t="s">
        <v>571</v>
      </c>
      <c r="C123" s="25" t="s">
        <v>50</v>
      </c>
      <c r="D123" s="25" t="s">
        <v>72</v>
      </c>
      <c r="E123" s="25" t="s">
        <v>305</v>
      </c>
      <c r="F123" s="367" t="s">
        <v>306</v>
      </c>
      <c r="G123" s="367" t="s">
        <v>325</v>
      </c>
      <c r="H123" s="367">
        <v>502</v>
      </c>
      <c r="J123" s="26"/>
    </row>
    <row r="124" spans="1:10" ht="15" customHeight="1">
      <c r="A124" s="25" t="s">
        <v>246</v>
      </c>
      <c r="B124" s="107" t="s">
        <v>572</v>
      </c>
      <c r="C124" s="25" t="s">
        <v>50</v>
      </c>
      <c r="D124" s="25" t="s">
        <v>72</v>
      </c>
      <c r="E124" s="25" t="s">
        <v>305</v>
      </c>
      <c r="F124" s="367" t="s">
        <v>306</v>
      </c>
      <c r="G124" s="367" t="s">
        <v>93</v>
      </c>
      <c r="H124" s="367">
        <v>502</v>
      </c>
      <c r="J124" s="26"/>
    </row>
    <row r="125" spans="1:10" ht="15" customHeight="1">
      <c r="A125" s="25" t="s">
        <v>247</v>
      </c>
      <c r="B125" s="107" t="s">
        <v>573</v>
      </c>
      <c r="C125" s="25" t="s">
        <v>50</v>
      </c>
      <c r="D125" s="25" t="s">
        <v>72</v>
      </c>
      <c r="E125" s="25" t="s">
        <v>305</v>
      </c>
      <c r="F125" s="367" t="s">
        <v>306</v>
      </c>
      <c r="G125" s="367" t="s">
        <v>93</v>
      </c>
      <c r="H125" s="367">
        <v>502</v>
      </c>
      <c r="J125" s="26"/>
    </row>
    <row r="126" spans="1:10" ht="15" customHeight="1">
      <c r="A126" s="25" t="s">
        <v>248</v>
      </c>
      <c r="B126" s="107" t="s">
        <v>574</v>
      </c>
      <c r="C126" s="25" t="s">
        <v>50</v>
      </c>
      <c r="D126" s="25" t="s">
        <v>72</v>
      </c>
      <c r="E126" s="25" t="s">
        <v>305</v>
      </c>
      <c r="F126" s="367" t="s">
        <v>306</v>
      </c>
      <c r="G126" s="367" t="s">
        <v>93</v>
      </c>
      <c r="H126" s="367">
        <v>502</v>
      </c>
      <c r="J126" s="26"/>
    </row>
    <row r="127" spans="1:10" ht="15" customHeight="1">
      <c r="A127" s="25" t="s">
        <v>249</v>
      </c>
      <c r="B127" s="107" t="s">
        <v>575</v>
      </c>
      <c r="C127" s="25" t="s">
        <v>50</v>
      </c>
      <c r="D127" s="25" t="s">
        <v>72</v>
      </c>
      <c r="E127" s="25" t="s">
        <v>305</v>
      </c>
      <c r="F127" s="367" t="s">
        <v>306</v>
      </c>
      <c r="G127" s="367" t="s">
        <v>93</v>
      </c>
      <c r="H127" s="367">
        <v>502</v>
      </c>
      <c r="J127" s="26"/>
    </row>
    <row r="128" spans="1:10" ht="15" customHeight="1">
      <c r="A128" s="25" t="s">
        <v>250</v>
      </c>
      <c r="B128" s="107" t="s">
        <v>576</v>
      </c>
      <c r="C128" s="25" t="s">
        <v>50</v>
      </c>
      <c r="D128" s="25" t="s">
        <v>72</v>
      </c>
      <c r="E128" s="25" t="s">
        <v>305</v>
      </c>
      <c r="F128" s="367" t="s">
        <v>306</v>
      </c>
      <c r="G128" s="367" t="s">
        <v>93</v>
      </c>
      <c r="H128" s="367">
        <v>502</v>
      </c>
      <c r="J128" s="26"/>
    </row>
    <row r="129" spans="1:10" ht="15" customHeight="1">
      <c r="A129" s="25" t="s">
        <v>251</v>
      </c>
      <c r="B129" s="107" t="s">
        <v>577</v>
      </c>
      <c r="C129" s="25" t="s">
        <v>50</v>
      </c>
      <c r="D129" s="25" t="s">
        <v>106</v>
      </c>
      <c r="E129" s="25" t="s">
        <v>305</v>
      </c>
      <c r="F129" s="367" t="s">
        <v>306</v>
      </c>
      <c r="G129" s="367" t="s">
        <v>326</v>
      </c>
      <c r="H129" s="367" t="s">
        <v>94</v>
      </c>
      <c r="J129" s="26"/>
    </row>
    <row r="130" spans="1:10" ht="15" customHeight="1">
      <c r="A130" s="25" t="s">
        <v>252</v>
      </c>
      <c r="B130" s="107" t="s">
        <v>578</v>
      </c>
      <c r="C130" s="25" t="s">
        <v>50</v>
      </c>
      <c r="D130" s="25" t="s">
        <v>106</v>
      </c>
      <c r="E130" s="25" t="s">
        <v>305</v>
      </c>
      <c r="F130" s="367" t="s">
        <v>306</v>
      </c>
      <c r="G130" s="367" t="s">
        <v>327</v>
      </c>
      <c r="H130" s="367">
        <v>512</v>
      </c>
      <c r="J130" s="26"/>
    </row>
    <row r="131" spans="1:10" ht="15" customHeight="1">
      <c r="A131" s="25" t="s">
        <v>253</v>
      </c>
      <c r="B131" s="107" t="s">
        <v>579</v>
      </c>
      <c r="C131" s="25" t="s">
        <v>50</v>
      </c>
      <c r="D131" s="25" t="s">
        <v>106</v>
      </c>
      <c r="E131" s="25" t="s">
        <v>305</v>
      </c>
      <c r="F131" s="367" t="s">
        <v>306</v>
      </c>
      <c r="G131" s="367" t="s">
        <v>93</v>
      </c>
      <c r="H131" s="367">
        <v>512</v>
      </c>
      <c r="J131" s="26"/>
    </row>
    <row r="132" spans="1:10" ht="15" customHeight="1">
      <c r="A132" s="25" t="s">
        <v>254</v>
      </c>
      <c r="B132" s="107" t="s">
        <v>580</v>
      </c>
      <c r="C132" s="25" t="s">
        <v>50</v>
      </c>
      <c r="D132" s="25" t="s">
        <v>106</v>
      </c>
      <c r="E132" s="25" t="s">
        <v>305</v>
      </c>
      <c r="F132" s="367" t="s">
        <v>306</v>
      </c>
      <c r="G132" s="367" t="s">
        <v>663</v>
      </c>
      <c r="H132" s="367">
        <v>512</v>
      </c>
      <c r="J132" s="26"/>
    </row>
    <row r="133" spans="1:10" ht="15" customHeight="1">
      <c r="A133" s="107"/>
      <c r="B133" s="107" t="s">
        <v>662</v>
      </c>
      <c r="C133" s="107" t="s">
        <v>50</v>
      </c>
      <c r="D133" s="107" t="s">
        <v>106</v>
      </c>
      <c r="E133" s="107" t="s">
        <v>305</v>
      </c>
      <c r="F133" s="367" t="s">
        <v>306</v>
      </c>
      <c r="G133" s="367" t="s">
        <v>663</v>
      </c>
      <c r="H133" s="367">
        <v>512</v>
      </c>
      <c r="J133" s="26"/>
    </row>
    <row r="134" spans="1:10" ht="15" customHeight="1">
      <c r="A134" s="25" t="s">
        <v>255</v>
      </c>
      <c r="B134" s="107" t="s">
        <v>581</v>
      </c>
      <c r="C134" s="25" t="s">
        <v>50</v>
      </c>
      <c r="D134" s="25" t="s">
        <v>106</v>
      </c>
      <c r="E134" s="25" t="s">
        <v>305</v>
      </c>
      <c r="F134" s="367" t="s">
        <v>306</v>
      </c>
      <c r="G134" s="367" t="s">
        <v>93</v>
      </c>
      <c r="H134" s="367">
        <v>512</v>
      </c>
      <c r="J134" s="26"/>
    </row>
    <row r="135" spans="1:10" ht="15" customHeight="1">
      <c r="A135" s="25" t="s">
        <v>256</v>
      </c>
      <c r="B135" s="107" t="s">
        <v>582</v>
      </c>
      <c r="C135" s="25" t="s">
        <v>50</v>
      </c>
      <c r="D135" s="25" t="s">
        <v>106</v>
      </c>
      <c r="E135" s="25" t="s">
        <v>305</v>
      </c>
      <c r="F135" s="367" t="s">
        <v>306</v>
      </c>
      <c r="G135" s="367" t="s">
        <v>328</v>
      </c>
      <c r="H135" s="367">
        <v>512</v>
      </c>
      <c r="J135" s="26"/>
    </row>
    <row r="136" spans="1:10" ht="15" customHeight="1">
      <c r="A136" s="25" t="s">
        <v>257</v>
      </c>
      <c r="B136" s="107" t="s">
        <v>583</v>
      </c>
      <c r="C136" s="25" t="s">
        <v>50</v>
      </c>
      <c r="D136" s="25" t="s">
        <v>106</v>
      </c>
      <c r="E136" s="25" t="s">
        <v>305</v>
      </c>
      <c r="F136" s="367" t="s">
        <v>306</v>
      </c>
      <c r="G136" s="367" t="s">
        <v>325</v>
      </c>
      <c r="H136" s="367">
        <v>512</v>
      </c>
      <c r="J136" s="26"/>
    </row>
    <row r="137" spans="1:10" ht="15" customHeight="1">
      <c r="A137" s="25" t="s">
        <v>258</v>
      </c>
      <c r="B137" s="107" t="s">
        <v>584</v>
      </c>
      <c r="C137" s="25" t="s">
        <v>50</v>
      </c>
      <c r="D137" s="25" t="s">
        <v>106</v>
      </c>
      <c r="E137" s="25" t="s">
        <v>305</v>
      </c>
      <c r="F137" s="367" t="s">
        <v>306</v>
      </c>
      <c r="G137" s="367" t="s">
        <v>329</v>
      </c>
      <c r="H137" s="367">
        <v>512</v>
      </c>
      <c r="J137" s="26"/>
    </row>
    <row r="138" spans="1:10" ht="15" customHeight="1">
      <c r="A138" s="25" t="s">
        <v>259</v>
      </c>
      <c r="B138" s="107" t="s">
        <v>585</v>
      </c>
      <c r="C138" s="25" t="s">
        <v>50</v>
      </c>
      <c r="D138" s="25" t="s">
        <v>106</v>
      </c>
      <c r="E138" s="25" t="s">
        <v>305</v>
      </c>
      <c r="F138" s="367">
        <v>5601010200</v>
      </c>
      <c r="G138" s="367" t="s">
        <v>278</v>
      </c>
      <c r="H138" s="367">
        <v>512</v>
      </c>
      <c r="J138" s="26"/>
    </row>
    <row r="139" spans="1:10" ht="15" customHeight="1">
      <c r="A139" s="25" t="s">
        <v>260</v>
      </c>
      <c r="B139" s="107" t="s">
        <v>586</v>
      </c>
      <c r="C139" s="25" t="s">
        <v>50</v>
      </c>
      <c r="D139" s="25" t="s">
        <v>106</v>
      </c>
      <c r="E139" s="25" t="s">
        <v>305</v>
      </c>
      <c r="F139" s="367" t="s">
        <v>306</v>
      </c>
      <c r="G139" s="367" t="s">
        <v>330</v>
      </c>
      <c r="H139" s="367">
        <v>512</v>
      </c>
      <c r="J139" s="26"/>
    </row>
    <row r="140" spans="1:10" ht="15" customHeight="1">
      <c r="A140" s="25" t="s">
        <v>144</v>
      </c>
      <c r="B140" s="107" t="s">
        <v>469</v>
      </c>
      <c r="C140" s="107" t="s">
        <v>50</v>
      </c>
      <c r="D140" s="107" t="s">
        <v>106</v>
      </c>
      <c r="E140" s="107" t="s">
        <v>305</v>
      </c>
      <c r="F140" s="367" t="s">
        <v>306</v>
      </c>
      <c r="G140" s="367" t="s">
        <v>269</v>
      </c>
      <c r="H140" s="367">
        <v>512</v>
      </c>
    </row>
    <row r="141" spans="1:10" ht="15" customHeight="1">
      <c r="A141" s="25" t="s">
        <v>261</v>
      </c>
      <c r="B141" s="107" t="s">
        <v>587</v>
      </c>
      <c r="C141" s="25" t="s">
        <v>50</v>
      </c>
      <c r="D141" s="25" t="s">
        <v>106</v>
      </c>
      <c r="E141" s="25" t="s">
        <v>305</v>
      </c>
      <c r="F141" s="367" t="s">
        <v>306</v>
      </c>
      <c r="G141" s="367" t="s">
        <v>325</v>
      </c>
      <c r="H141" s="367">
        <v>512</v>
      </c>
      <c r="J141" s="26"/>
    </row>
    <row r="142" spans="1:10" ht="15" customHeight="1">
      <c r="A142" s="25" t="s">
        <v>262</v>
      </c>
      <c r="B142" s="107" t="s">
        <v>588</v>
      </c>
      <c r="C142" s="25" t="s">
        <v>50</v>
      </c>
      <c r="D142" s="25" t="s">
        <v>106</v>
      </c>
      <c r="E142" s="25" t="s">
        <v>305</v>
      </c>
      <c r="F142" s="367" t="s">
        <v>306</v>
      </c>
      <c r="G142" s="367" t="s">
        <v>331</v>
      </c>
      <c r="H142" s="367">
        <v>512</v>
      </c>
      <c r="J142" s="26"/>
    </row>
    <row r="143" spans="1:10" ht="15" customHeight="1">
      <c r="A143" s="25" t="s">
        <v>263</v>
      </c>
      <c r="B143" s="107" t="s">
        <v>589</v>
      </c>
      <c r="C143" s="25" t="s">
        <v>50</v>
      </c>
      <c r="D143" s="25" t="s">
        <v>106</v>
      </c>
      <c r="E143" s="25" t="s">
        <v>305</v>
      </c>
      <c r="F143" s="367" t="s">
        <v>306</v>
      </c>
      <c r="G143" s="367" t="s">
        <v>93</v>
      </c>
      <c r="H143" s="367">
        <v>512</v>
      </c>
      <c r="J143" s="26"/>
    </row>
    <row r="144" spans="1:10" ht="15" customHeight="1">
      <c r="A144" s="25" t="s">
        <v>108</v>
      </c>
      <c r="B144" s="131" t="s">
        <v>650</v>
      </c>
      <c r="C144" s="25" t="s">
        <v>38</v>
      </c>
      <c r="D144" s="25"/>
      <c r="E144" s="25" t="s">
        <v>120</v>
      </c>
      <c r="F144" s="367">
        <v>5601020100</v>
      </c>
      <c r="G144" s="367"/>
      <c r="H144" s="367">
        <v>507</v>
      </c>
      <c r="J144" s="26"/>
    </row>
    <row r="145" spans="1:10" ht="15" customHeight="1">
      <c r="A145" s="25" t="s">
        <v>109</v>
      </c>
      <c r="B145" s="107" t="s">
        <v>118</v>
      </c>
      <c r="C145" s="25" t="s">
        <v>38</v>
      </c>
      <c r="D145" s="25"/>
      <c r="E145" s="25" t="s">
        <v>120</v>
      </c>
      <c r="F145" s="367">
        <v>5601020100</v>
      </c>
      <c r="G145" s="367"/>
      <c r="H145" s="367">
        <v>507</v>
      </c>
      <c r="J145" s="26"/>
    </row>
    <row r="146" spans="1:10" ht="15" customHeight="1">
      <c r="A146" s="25" t="s">
        <v>110</v>
      </c>
      <c r="B146" s="107" t="s">
        <v>641</v>
      </c>
      <c r="C146" s="25" t="s">
        <v>38</v>
      </c>
      <c r="D146" s="25"/>
      <c r="E146" s="25" t="s">
        <v>120</v>
      </c>
      <c r="F146" s="367">
        <v>5601020100</v>
      </c>
      <c r="G146" s="367"/>
      <c r="H146" s="367">
        <v>507</v>
      </c>
      <c r="J146" s="26"/>
    </row>
    <row r="147" spans="1:10" ht="15" customHeight="1">
      <c r="A147" s="25" t="s">
        <v>111</v>
      </c>
      <c r="B147" s="107" t="s">
        <v>642</v>
      </c>
      <c r="C147" s="25" t="s">
        <v>38</v>
      </c>
      <c r="D147" s="25"/>
      <c r="E147" s="25" t="s">
        <v>120</v>
      </c>
      <c r="F147" s="367">
        <v>5601020100</v>
      </c>
      <c r="G147" s="367"/>
      <c r="H147" s="367">
        <v>507</v>
      </c>
      <c r="J147" s="26"/>
    </row>
    <row r="148" spans="1:10" ht="15" customHeight="1">
      <c r="A148" s="25" t="s">
        <v>112</v>
      </c>
      <c r="B148" s="107" t="s">
        <v>643</v>
      </c>
      <c r="C148" s="25" t="s">
        <v>38</v>
      </c>
      <c r="D148" s="25"/>
      <c r="E148" s="25" t="s">
        <v>120</v>
      </c>
      <c r="F148" s="367">
        <v>5601020100</v>
      </c>
      <c r="G148" s="367"/>
      <c r="H148" s="367">
        <v>507</v>
      </c>
      <c r="J148" s="26"/>
    </row>
    <row r="149" spans="1:10" ht="15" customHeight="1">
      <c r="A149" s="25" t="s">
        <v>113</v>
      </c>
      <c r="B149" s="107" t="s">
        <v>644</v>
      </c>
      <c r="C149" s="25" t="s">
        <v>38</v>
      </c>
      <c r="D149" s="25"/>
      <c r="E149" s="25" t="s">
        <v>120</v>
      </c>
      <c r="F149" s="367">
        <v>5601020100</v>
      </c>
      <c r="G149" s="367"/>
      <c r="H149" s="367">
        <v>507</v>
      </c>
      <c r="J149" s="26"/>
    </row>
    <row r="150" spans="1:10" ht="15" customHeight="1">
      <c r="A150" s="25" t="s">
        <v>114</v>
      </c>
      <c r="B150" s="107" t="s">
        <v>645</v>
      </c>
      <c r="C150" s="25" t="s">
        <v>38</v>
      </c>
      <c r="D150" s="25"/>
      <c r="E150" s="25" t="s">
        <v>120</v>
      </c>
      <c r="F150" s="367">
        <v>5601020100</v>
      </c>
      <c r="G150" s="367"/>
      <c r="H150" s="367">
        <v>507</v>
      </c>
      <c r="J150" s="26"/>
    </row>
    <row r="151" spans="1:10" ht="15" customHeight="1">
      <c r="A151" s="25" t="s">
        <v>141</v>
      </c>
      <c r="B151" s="107" t="s">
        <v>639</v>
      </c>
      <c r="C151" s="107" t="s">
        <v>119</v>
      </c>
      <c r="D151" s="25"/>
      <c r="E151" s="107" t="s">
        <v>120</v>
      </c>
      <c r="F151" s="367">
        <v>5601020100</v>
      </c>
      <c r="G151" s="367" t="s">
        <v>266</v>
      </c>
      <c r="H151" s="367">
        <v>507</v>
      </c>
    </row>
    <row r="152" spans="1:10" ht="15" customHeight="1">
      <c r="A152" s="25" t="s">
        <v>140</v>
      </c>
      <c r="B152" s="107" t="s">
        <v>640</v>
      </c>
      <c r="C152" s="107" t="s">
        <v>119</v>
      </c>
      <c r="D152" s="107"/>
      <c r="E152" s="107" t="s">
        <v>120</v>
      </c>
      <c r="F152" s="367">
        <v>5601020100</v>
      </c>
      <c r="G152" s="367" t="s">
        <v>265</v>
      </c>
      <c r="H152" s="367">
        <v>507</v>
      </c>
    </row>
    <row r="153" spans="1:10" ht="15" customHeight="1">
      <c r="A153" s="25" t="s">
        <v>115</v>
      </c>
      <c r="B153" s="107" t="s">
        <v>636</v>
      </c>
      <c r="C153" s="25" t="s">
        <v>119</v>
      </c>
      <c r="D153" s="25"/>
      <c r="E153" s="25" t="s">
        <v>120</v>
      </c>
      <c r="F153" s="367">
        <v>5011205020</v>
      </c>
      <c r="G153" s="367"/>
      <c r="H153" s="367" t="s">
        <v>133</v>
      </c>
      <c r="J153" s="26"/>
    </row>
    <row r="154" spans="1:10" ht="15" customHeight="1">
      <c r="A154" s="25" t="s">
        <v>116</v>
      </c>
      <c r="B154" s="107" t="s">
        <v>648</v>
      </c>
      <c r="C154" s="25" t="s">
        <v>119</v>
      </c>
      <c r="D154" s="25"/>
      <c r="E154" s="25" t="s">
        <v>120</v>
      </c>
      <c r="F154" s="367">
        <v>5011205010</v>
      </c>
      <c r="G154" s="367"/>
      <c r="H154" s="367" t="s">
        <v>133</v>
      </c>
      <c r="J154" s="26"/>
    </row>
    <row r="155" spans="1:10" ht="15" customHeight="1">
      <c r="A155" s="25" t="s">
        <v>117</v>
      </c>
      <c r="B155" s="107" t="s">
        <v>646</v>
      </c>
      <c r="C155" s="25" t="s">
        <v>119</v>
      </c>
      <c r="D155" s="25"/>
      <c r="E155" s="25" t="s">
        <v>120</v>
      </c>
      <c r="F155" s="367">
        <v>5011205020</v>
      </c>
      <c r="G155" s="367"/>
      <c r="H155" s="367" t="s">
        <v>133</v>
      </c>
      <c r="J155" s="26"/>
    </row>
    <row r="156" spans="1:10" ht="15" customHeight="1">
      <c r="A156" s="25" t="s">
        <v>121</v>
      </c>
      <c r="B156" s="131" t="s">
        <v>649</v>
      </c>
      <c r="C156" s="25" t="s">
        <v>37</v>
      </c>
      <c r="D156" s="25"/>
      <c r="E156" s="25" t="s">
        <v>124</v>
      </c>
      <c r="F156" s="367">
        <v>5601020200</v>
      </c>
      <c r="G156" s="367"/>
      <c r="H156" s="367" t="s">
        <v>125</v>
      </c>
      <c r="J156" s="26"/>
    </row>
    <row r="157" spans="1:10" ht="15" customHeight="1">
      <c r="A157" s="25" t="s">
        <v>122</v>
      </c>
      <c r="B157" s="107" t="s">
        <v>637</v>
      </c>
      <c r="C157" s="25" t="s">
        <v>37</v>
      </c>
      <c r="D157" s="25"/>
      <c r="E157" s="25" t="s">
        <v>124</v>
      </c>
      <c r="F157" s="367">
        <v>5601020200</v>
      </c>
      <c r="G157" s="367"/>
      <c r="H157" s="367" t="s">
        <v>125</v>
      </c>
      <c r="J157" s="26"/>
    </row>
    <row r="158" spans="1:10" ht="15" customHeight="1">
      <c r="A158" s="25" t="s">
        <v>123</v>
      </c>
      <c r="B158" s="107" t="s">
        <v>638</v>
      </c>
      <c r="C158" s="25" t="s">
        <v>37</v>
      </c>
      <c r="D158" s="25"/>
      <c r="E158" s="25" t="s">
        <v>124</v>
      </c>
      <c r="F158" s="367">
        <v>5601020200</v>
      </c>
      <c r="G158" s="367"/>
      <c r="H158" s="367" t="s">
        <v>125</v>
      </c>
      <c r="J158" s="26"/>
    </row>
    <row r="159" spans="1:10" ht="15" customHeight="1">
      <c r="A159" s="25" t="s">
        <v>126</v>
      </c>
      <c r="B159" s="107" t="s">
        <v>127</v>
      </c>
      <c r="C159" s="25" t="s">
        <v>64</v>
      </c>
      <c r="D159" s="25"/>
      <c r="E159" s="25" t="s">
        <v>84</v>
      </c>
      <c r="F159" s="367">
        <v>5601010000</v>
      </c>
      <c r="G159" s="367"/>
      <c r="H159" s="367" t="s">
        <v>94</v>
      </c>
      <c r="J159" s="26"/>
    </row>
    <row r="160" spans="1:10" ht="15" customHeight="1">
      <c r="A160" s="25" t="s">
        <v>126</v>
      </c>
      <c r="B160" s="107" t="s">
        <v>128</v>
      </c>
      <c r="C160" s="25" t="s">
        <v>64</v>
      </c>
      <c r="D160" s="25"/>
      <c r="E160" s="25" t="s">
        <v>84</v>
      </c>
      <c r="F160" s="367">
        <v>5601010000</v>
      </c>
      <c r="G160" s="367"/>
      <c r="H160" s="367" t="s">
        <v>94</v>
      </c>
      <c r="J160" s="26"/>
    </row>
    <row r="161" spans="1:10" ht="15" customHeight="1">
      <c r="A161" s="25" t="s">
        <v>126</v>
      </c>
      <c r="B161" s="107" t="s">
        <v>129</v>
      </c>
      <c r="C161" s="25" t="s">
        <v>64</v>
      </c>
      <c r="D161" s="25"/>
      <c r="E161" s="25" t="s">
        <v>84</v>
      </c>
      <c r="F161" s="367">
        <v>5601010000</v>
      </c>
      <c r="G161" s="367"/>
      <c r="H161" s="367" t="s">
        <v>94</v>
      </c>
      <c r="J161" s="26"/>
    </row>
    <row r="162" spans="1:10" ht="15" customHeight="1">
      <c r="A162" s="25" t="s">
        <v>126</v>
      </c>
      <c r="B162" s="107" t="s">
        <v>130</v>
      </c>
      <c r="C162" s="25" t="s">
        <v>64</v>
      </c>
      <c r="D162" s="25"/>
      <c r="E162" s="25" t="s">
        <v>84</v>
      </c>
      <c r="F162" s="367">
        <v>5601010000</v>
      </c>
      <c r="G162" s="367"/>
      <c r="H162" s="367" t="s">
        <v>94</v>
      </c>
      <c r="J162" s="26"/>
    </row>
    <row r="163" spans="1:10" ht="15" customHeight="1">
      <c r="A163" s="25" t="s">
        <v>126</v>
      </c>
      <c r="B163" s="107" t="s">
        <v>131</v>
      </c>
      <c r="C163" s="25" t="s">
        <v>64</v>
      </c>
      <c r="D163" s="25"/>
      <c r="E163" s="25" t="s">
        <v>84</v>
      </c>
      <c r="F163" s="367">
        <v>5601010000</v>
      </c>
      <c r="G163" s="367"/>
      <c r="H163" s="367" t="s">
        <v>94</v>
      </c>
      <c r="J163" s="26"/>
    </row>
  </sheetData>
  <autoFilter ref="B1:J163">
    <sortState ref="B2:O138">
      <sortCondition ref="H1:H138"/>
    </sortState>
  </autoFilter>
  <sortState ref="A2:J155">
    <sortCondition ref="C2:C155"/>
    <sortCondition ref="D2:D155"/>
  </sortState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zoomScale="85" zoomScaleNormal="85" workbookViewId="0">
      <selection activeCell="C8" sqref="C8"/>
    </sheetView>
  </sheetViews>
  <sheetFormatPr defaultColWidth="10.25" defaultRowHeight="38.25" customHeight="1"/>
  <cols>
    <col min="1" max="1" width="18.875" style="109" customWidth="1"/>
    <col min="2" max="2" width="18.75" style="109" customWidth="1"/>
    <col min="3" max="3" width="14.625" style="109" customWidth="1"/>
    <col min="4" max="4" width="20.625" style="109" customWidth="1"/>
    <col min="5" max="5" width="21" style="109" customWidth="1"/>
    <col min="6" max="6" width="21.375" style="109" customWidth="1"/>
    <col min="7" max="7" width="16.75" style="109" customWidth="1"/>
    <col min="8" max="8" width="21.25" style="109" customWidth="1"/>
    <col min="9" max="9" width="17.75" style="109" customWidth="1"/>
    <col min="10" max="10" width="12.625" style="109" customWidth="1"/>
    <col min="11" max="11" width="15" style="109" customWidth="1"/>
    <col min="12" max="16384" width="10.25" style="109"/>
  </cols>
  <sheetData>
    <row r="1" spans="1:13" ht="38.25" customHeight="1" thickBot="1">
      <c r="A1" s="344" t="s">
        <v>44</v>
      </c>
      <c r="B1" s="346" t="s">
        <v>45</v>
      </c>
      <c r="C1" s="348" t="s">
        <v>46</v>
      </c>
      <c r="D1" s="339" t="s">
        <v>47</v>
      </c>
      <c r="E1" s="340"/>
      <c r="F1" s="340"/>
      <c r="G1" s="340"/>
      <c r="H1" s="340"/>
      <c r="I1" s="341"/>
      <c r="J1" s="335" t="s">
        <v>135</v>
      </c>
      <c r="K1" s="337" t="s">
        <v>134</v>
      </c>
    </row>
    <row r="2" spans="1:13" s="111" customFormat="1" ht="38.25" customHeight="1" thickBot="1">
      <c r="A2" s="345"/>
      <c r="B2" s="347"/>
      <c r="C2" s="349"/>
      <c r="D2" s="110" t="s">
        <v>34</v>
      </c>
      <c r="E2" s="110" t="s">
        <v>50</v>
      </c>
      <c r="F2" s="110" t="s">
        <v>64</v>
      </c>
      <c r="G2" s="110" t="s">
        <v>99</v>
      </c>
      <c r="H2" s="110" t="s">
        <v>37</v>
      </c>
      <c r="I2" s="110" t="s">
        <v>38</v>
      </c>
      <c r="J2" s="336"/>
      <c r="K2" s="338"/>
    </row>
    <row r="3" spans="1:13" s="114" customFormat="1" ht="38.25" customHeight="1">
      <c r="A3" s="112">
        <v>502</v>
      </c>
      <c r="B3" s="113" t="s">
        <v>48</v>
      </c>
      <c r="C3" s="113">
        <v>77</v>
      </c>
      <c r="D3" s="113">
        <f>COUNTIFS('PID,CCC,Skill Mapping'!H:H,'利用率（for OP)'!$A3,'PID,CCC,Skill Mapping'!C:C,'利用率（for OP)'!D2)</f>
        <v>29</v>
      </c>
      <c r="E3" s="113">
        <f>COUNTIFS('PID,CCC,Skill Mapping'!H:H,'利用率（for OP)'!$A3,'PID,CCC,Skill Mapping'!C:C,'利用率（for OP)'!E2)</f>
        <v>25</v>
      </c>
      <c r="F3" s="113">
        <f>COUNTIFS('PID,CCC,Skill Mapping'!H:H,'利用率（for OP)'!$A3,'PID,CCC,Skill Mapping'!C:C,'利用率（for OP)'!F2)</f>
        <v>4</v>
      </c>
      <c r="G3" s="113">
        <f>COUNTIFS('PID,CCC,Skill Mapping'!H:H,'利用率（for OP)'!$A3,'PID,CCC,Skill Mapping'!C:C,'利用率（for OP)'!G2)</f>
        <v>4</v>
      </c>
      <c r="H3" s="113">
        <f>COUNTIFS('PID,CCC,Skill Mapping'!H:H,'利用率（for OP)'!$A3,'PID,CCC,Skill Mapping'!C:C,'利用率（for OP)'!H2)</f>
        <v>0</v>
      </c>
      <c r="I3" s="113">
        <f>COUNTIFS('PID,CCC,Skill Mapping'!H:H,'利用率（for OP)'!$A3,'PID,CCC,Skill Mapping'!C:C,'利用率（for OP)'!I2)</f>
        <v>0</v>
      </c>
      <c r="J3" s="113">
        <f t="shared" ref="J3:J10" si="0">C3-D3-E3-G3-F3-H3-I3</f>
        <v>15</v>
      </c>
      <c r="K3" s="113">
        <f t="shared" ref="K3:K11" si="1">(C3-J3)/C3</f>
        <v>0.80519480519480524</v>
      </c>
    </row>
    <row r="4" spans="1:13" s="114" customFormat="1" ht="38.25" customHeight="1">
      <c r="A4" s="115" t="s">
        <v>107</v>
      </c>
      <c r="B4" s="113" t="s">
        <v>48</v>
      </c>
      <c r="C4" s="113">
        <v>2</v>
      </c>
      <c r="D4" s="113">
        <f>COUNTIFS('PID,CCC,Skill Mapping'!$H:$H,'利用率（for OP)'!$A4,'PID,CCC,Skill Mapping'!$C:$C,'利用率（for OP)'!D2)</f>
        <v>0</v>
      </c>
      <c r="E4" s="113">
        <f>COUNTIFS('PID,CCC,Skill Mapping'!$H:$H,'利用率（for OP)'!$A4,'PID,CCC,Skill Mapping'!$C:$C,'利用率（for OP)'!E2)</f>
        <v>0</v>
      </c>
      <c r="F4" s="116">
        <v>2</v>
      </c>
      <c r="G4" s="113">
        <f>COUNTIFS('PID,CCC,Skill Mapping'!$H:$H,'利用率（for OP)'!$A4,'PID,CCC,Skill Mapping'!$C:$C,'利用率（for OP)'!G2)</f>
        <v>0</v>
      </c>
      <c r="H4" s="113">
        <f>COUNTIFS('PID,CCC,Skill Mapping'!$H:$H,'利用率（for OP)'!$A4,'PID,CCC,Skill Mapping'!$C:$C,'利用率（for OP)'!H2)</f>
        <v>0</v>
      </c>
      <c r="I4" s="113">
        <f>COUNTIFS('PID,CCC,Skill Mapping'!$H:$H,'利用率（for OP)'!$A4,'PID,CCC,Skill Mapping'!$C:$C,'利用率（for OP)'!I2)</f>
        <v>0</v>
      </c>
      <c r="J4" s="113">
        <f t="shared" si="0"/>
        <v>0</v>
      </c>
      <c r="K4" s="113">
        <f t="shared" si="1"/>
        <v>1</v>
      </c>
    </row>
    <row r="5" spans="1:13" s="114" customFormat="1" ht="38.25" customHeight="1">
      <c r="A5" s="112">
        <v>512</v>
      </c>
      <c r="B5" s="113" t="s">
        <v>48</v>
      </c>
      <c r="C5" s="113">
        <v>49</v>
      </c>
      <c r="D5" s="113">
        <f>COUNTIFS('PID,CCC,Skill Mapping'!$H:$H,'利用率（for OP)'!$A5,'PID,CCC,Skill Mapping'!$C:$C,'利用率（for OP)'!D2)</f>
        <v>19</v>
      </c>
      <c r="E5" s="113">
        <f>COUNTIFS('PID,CCC,Skill Mapping'!$H:$H,'利用率（for OP)'!$A5,'PID,CCC,Skill Mapping'!$C:$C,'利用率（for OP)'!E2)</f>
        <v>14</v>
      </c>
      <c r="F5" s="113">
        <f>COUNTIFS('PID,CCC,Skill Mapping'!$H:$H,'利用率（for OP)'!$A5,'PID,CCC,Skill Mapping'!$C:$C,'利用率（for OP)'!F2)</f>
        <v>9</v>
      </c>
      <c r="G5" s="113">
        <f>COUNTIFS('PID,CCC,Skill Mapping'!$H:$H,'利用率（for OP)'!$A5,'PID,CCC,Skill Mapping'!$C:$C,'利用率（for OP)'!G2)</f>
        <v>0</v>
      </c>
      <c r="H5" s="113">
        <f>COUNTIFS('PID,CCC,Skill Mapping'!$H:$H,'利用率（for OP)'!$A5,'PID,CCC,Skill Mapping'!$C:$C,'利用率（for OP)'!H2)</f>
        <v>0</v>
      </c>
      <c r="I5" s="113">
        <f>COUNTIFS('PID,CCC,Skill Mapping'!$H:$H,'利用率（for OP)'!$A5,'PID,CCC,Skill Mapping'!$C:$C,'利用率（for OP)'!I2)</f>
        <v>0</v>
      </c>
      <c r="J5" s="113">
        <f t="shared" si="0"/>
        <v>7</v>
      </c>
      <c r="K5" s="113">
        <f t="shared" si="1"/>
        <v>0.8571428571428571</v>
      </c>
      <c r="M5" s="117"/>
    </row>
    <row r="6" spans="1:13" s="114" customFormat="1" ht="38.25" customHeight="1">
      <c r="A6" s="115" t="s">
        <v>24</v>
      </c>
      <c r="B6" s="113" t="s">
        <v>48</v>
      </c>
      <c r="C6" s="113">
        <v>33</v>
      </c>
      <c r="D6" s="113">
        <f>COUNTIFS('PID,CCC,Skill Mapping'!$H:$H,'利用率（for OP)'!$A6,'PID,CCC,Skill Mapping'!$C:$C,'利用率（for OP)'!D2)</f>
        <v>3</v>
      </c>
      <c r="E6" s="113">
        <f>COUNTIFS('PID,CCC,Skill Mapping'!$H:$H,'利用率（for OP)'!$A6,'PID,CCC,Skill Mapping'!$C:$C,'利用率（for OP)'!E2)</f>
        <v>21</v>
      </c>
      <c r="F6" s="113">
        <f>COUNTIFS('PID,CCC,Skill Mapping'!$H:$H,'利用率（for OP)'!$A6,'PID,CCC,Skill Mapping'!$C:$C,'利用率（for OP)'!F2)</f>
        <v>0</v>
      </c>
      <c r="G6" s="113">
        <f>COUNTIFS('PID,CCC,Skill Mapping'!$H:$H,'利用率（for OP)'!$A6,'PID,CCC,Skill Mapping'!$C:$C,'利用率（for OP)'!G2)</f>
        <v>0</v>
      </c>
      <c r="H6" s="113">
        <f>COUNTIFS('PID,CCC,Skill Mapping'!$H:$H,'利用率（for OP)'!$A6,'PID,CCC,Skill Mapping'!$C:$C,'利用率（for OP)'!H2)</f>
        <v>0</v>
      </c>
      <c r="I6" s="113">
        <f>COUNTIFS('PID,CCC,Skill Mapping'!$H:$H,'利用率（for OP)'!$A6,'PID,CCC,Skill Mapping'!$C:$C,'利用率（for OP)'!I2)</f>
        <v>0</v>
      </c>
      <c r="J6" s="113">
        <f t="shared" si="0"/>
        <v>9</v>
      </c>
      <c r="K6" s="113">
        <f t="shared" si="1"/>
        <v>0.72727272727272729</v>
      </c>
    </row>
    <row r="7" spans="1:13" ht="38.25" customHeight="1">
      <c r="A7" s="115" t="s">
        <v>125</v>
      </c>
      <c r="B7" s="115" t="s">
        <v>53</v>
      </c>
      <c r="C7" s="113">
        <v>11</v>
      </c>
      <c r="D7" s="113">
        <f>COUNTIFS('PID,CCC,Skill Mapping'!$H:$H,'利用率（for OP)'!$A7,'PID,CCC,Skill Mapping'!$C:$C,'利用率（for OP)'!D2)</f>
        <v>0</v>
      </c>
      <c r="E7" s="113">
        <f>COUNTIFS('PID,CCC,Skill Mapping'!$H:$H,'利用率（for OP)'!$A7,'PID,CCC,Skill Mapping'!$C:$C,'利用率（for OP)'!E2)</f>
        <v>0</v>
      </c>
      <c r="F7" s="113">
        <f>COUNTIFS('PID,CCC,Skill Mapping'!$H:$H,'利用率（for OP)'!$A7,'PID,CCC,Skill Mapping'!$C:$C,'利用率（for OP)'!F2)</f>
        <v>0</v>
      </c>
      <c r="G7" s="113">
        <f>COUNTIFS('PID,CCC,Skill Mapping'!$H:$H,'利用率（for OP)'!$A7,'PID,CCC,Skill Mapping'!$C:$C,'利用率（for OP)'!G2)</f>
        <v>0</v>
      </c>
      <c r="H7" s="113">
        <f>COUNTIFS('PID,CCC,Skill Mapping'!$H:$H,'利用率（for OP)'!$A7,'PID,CCC,Skill Mapping'!$C:$C,'利用率（for OP)'!H2)</f>
        <v>3</v>
      </c>
      <c r="I7" s="113">
        <f>COUNTIFS('PID,CCC,Skill Mapping'!$H:$H,'利用率（for OP)'!$A7,'PID,CCC,Skill Mapping'!$C:$C,'利用率（for OP)'!I2)</f>
        <v>0</v>
      </c>
      <c r="J7" s="113">
        <f t="shared" si="0"/>
        <v>8</v>
      </c>
      <c r="K7" s="113">
        <f t="shared" si="1"/>
        <v>0.27272727272727271</v>
      </c>
    </row>
    <row r="8" spans="1:13" s="114" customFormat="1" ht="38.25" customHeight="1">
      <c r="A8" s="115">
        <v>507</v>
      </c>
      <c r="B8" s="115" t="s">
        <v>54</v>
      </c>
      <c r="C8" s="113">
        <v>10</v>
      </c>
      <c r="D8" s="113">
        <f>COUNTIFS('PID,CCC,Skill Mapping'!$H:$H,'利用率（for OP)'!$A8,'PID,CCC,Skill Mapping'!$C:$C,'利用率（for OP)'!D2)</f>
        <v>0</v>
      </c>
      <c r="E8" s="113">
        <f>COUNTIFS('PID,CCC,Skill Mapping'!$H:$H,'利用率（for OP)'!$A8,'PID,CCC,Skill Mapping'!$C:$C,'利用率（for OP)'!E2)</f>
        <v>0</v>
      </c>
      <c r="F8" s="113">
        <f>COUNTIFS('PID,CCC,Skill Mapping'!$H:$H,'利用率（for OP)'!$A8,'PID,CCC,Skill Mapping'!$C:$C,'利用率（for OP)'!F2)</f>
        <v>0</v>
      </c>
      <c r="G8" s="113">
        <f>COUNTIFS('PID,CCC,Skill Mapping'!$H:$H,'利用率（for OP)'!$A8,'PID,CCC,Skill Mapping'!$C:$C,'利用率（for OP)'!G2)</f>
        <v>0</v>
      </c>
      <c r="H8" s="113">
        <f>COUNTIFS('PID,CCC,Skill Mapping'!$H:$H,'利用率（for OP)'!$A8,'PID,CCC,Skill Mapping'!$C:$C,'利用率（for OP)'!H2)</f>
        <v>0</v>
      </c>
      <c r="I8" s="113">
        <f>COUNTIFS('PID,CCC,Skill Mapping'!$H:$H,'利用率（for OP)'!$A8,'PID,CCC,Skill Mapping'!$C:$C,'利用率（for OP)'!I2)</f>
        <v>9</v>
      </c>
      <c r="J8" s="113">
        <f t="shared" si="0"/>
        <v>1</v>
      </c>
      <c r="K8" s="113">
        <f t="shared" si="1"/>
        <v>0.9</v>
      </c>
    </row>
    <row r="9" spans="1:13" ht="38.25" customHeight="1">
      <c r="A9" s="112" t="s">
        <v>49</v>
      </c>
      <c r="B9" s="113" t="s">
        <v>48</v>
      </c>
      <c r="C9" s="113">
        <v>30</v>
      </c>
      <c r="D9" s="113">
        <f>COUNTIFS('PID,CCC,Skill Mapping'!$H:$H,'利用率（for OP)'!$A9,'PID,CCC,Skill Mapping'!$C:$C,'利用率（for OP)'!D2)</f>
        <v>1</v>
      </c>
      <c r="E9" s="113">
        <f>COUNTIFS('PID,CCC,Skill Mapping'!$H:$H,'利用率（for OP)'!$A9,'PID,CCC,Skill Mapping'!$C:$C,'利用率（for OP)'!E2)</f>
        <v>4</v>
      </c>
      <c r="F9" s="113">
        <f>COUNTIFS('PID,CCC,Skill Mapping'!$H:$H,'利用率（for OP)'!$A9,'PID,CCC,Skill Mapping'!$C:$C,'利用率（for OP)'!F2)</f>
        <v>5</v>
      </c>
      <c r="G9" s="113">
        <f>COUNTIFS('PID,CCC,Skill Mapping'!$H:$H,'利用率（for OP)'!$A9,'PID,CCC,Skill Mapping'!$C:$C,'利用率（for OP)'!G2)</f>
        <v>0</v>
      </c>
      <c r="H9" s="113">
        <f>COUNTIFS('PID,CCC,Skill Mapping'!$H:$H,'利用率（for OP)'!$A9,'PID,CCC,Skill Mapping'!$C:$C,'利用率（for OP)'!H2)</f>
        <v>0</v>
      </c>
      <c r="I9" s="113">
        <f>COUNTIFS('PID,CCC,Skill Mapping'!$H:$H,'利用率（for OP)'!$A9,'PID,CCC,Skill Mapping'!$C:$C,'利用率（for OP)'!I2)</f>
        <v>0</v>
      </c>
      <c r="J9" s="113">
        <f t="shared" si="0"/>
        <v>20</v>
      </c>
      <c r="K9" s="113">
        <f t="shared" si="1"/>
        <v>0.33333333333333331</v>
      </c>
    </row>
    <row r="10" spans="1:13" ht="38.25" customHeight="1">
      <c r="A10" s="112" t="s">
        <v>40</v>
      </c>
      <c r="B10" s="113" t="s">
        <v>48</v>
      </c>
      <c r="C10" s="113">
        <v>5</v>
      </c>
      <c r="D10" s="113">
        <f>COUNTIFS('PID,CCC,Skill Mapping'!$H:$H,'利用率（for OP)'!$A10,'PID,CCC,Skill Mapping'!$C:$C,'利用率（for OP)'!D2)</f>
        <v>5</v>
      </c>
      <c r="E10" s="113">
        <f>COUNTIFS('PID,CCC,Skill Mapping'!$H:$H,'利用率（for OP)'!$A10,'PID,CCC,Skill Mapping'!$C:$C,'利用率（for OP)'!E2)</f>
        <v>0</v>
      </c>
      <c r="F10" s="113">
        <f>COUNTIFS('PID,CCC,Skill Mapping'!$H:$H,'利用率（for OP)'!$A10,'PID,CCC,Skill Mapping'!$C:$C,'利用率（for OP)'!F2)</f>
        <v>1</v>
      </c>
      <c r="G10" s="113">
        <f>COUNTIFS('PID,CCC,Skill Mapping'!$H:$H,'利用率（for OP)'!$A10,'PID,CCC,Skill Mapping'!$C:$C,'利用率（for OP)'!G2)</f>
        <v>0</v>
      </c>
      <c r="H10" s="113">
        <f>COUNTIFS('PID,CCC,Skill Mapping'!$H:$H,'利用率（for OP)'!$A10,'PID,CCC,Skill Mapping'!$C:$C,'利用率（for OP)'!H2)</f>
        <v>0</v>
      </c>
      <c r="I10" s="113">
        <f>COUNTIFS('PID,CCC,Skill Mapping'!$H:$H,'利用率（for OP)'!$A10,'PID,CCC,Skill Mapping'!$C:$C,'利用率（for OP)'!I2)</f>
        <v>0</v>
      </c>
      <c r="J10" s="113">
        <f t="shared" si="0"/>
        <v>-1</v>
      </c>
      <c r="K10" s="113">
        <f t="shared" si="1"/>
        <v>1.2</v>
      </c>
    </row>
    <row r="11" spans="1:13" ht="38.25" customHeight="1">
      <c r="A11" s="342" t="s">
        <v>138</v>
      </c>
      <c r="B11" s="343"/>
      <c r="C11" s="118">
        <f>SUM(C3:C10)</f>
        <v>217</v>
      </c>
      <c r="D11" s="118">
        <f>SUM(D3:D10)</f>
        <v>57</v>
      </c>
      <c r="E11" s="118">
        <f>SUM(E3:E10)</f>
        <v>64</v>
      </c>
      <c r="F11" s="118">
        <f>SUM(F3:F10)</f>
        <v>21</v>
      </c>
      <c r="G11" s="118">
        <f t="shared" ref="G11:I11" si="2">SUM(G3:G10)</f>
        <v>4</v>
      </c>
      <c r="H11" s="118">
        <f t="shared" si="2"/>
        <v>3</v>
      </c>
      <c r="I11" s="118">
        <f t="shared" si="2"/>
        <v>9</v>
      </c>
      <c r="J11" s="118">
        <f>SUM(J3:J10)</f>
        <v>59</v>
      </c>
      <c r="K11" s="118">
        <f t="shared" si="1"/>
        <v>0.72811059907834097</v>
      </c>
    </row>
  </sheetData>
  <mergeCells count="7">
    <mergeCell ref="J1:J2"/>
    <mergeCell ref="K1:K2"/>
    <mergeCell ref="D1:I1"/>
    <mergeCell ref="A11:B11"/>
    <mergeCell ref="A1:A2"/>
    <mergeCell ref="B1:B2"/>
    <mergeCell ref="C1:C2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F8" sqref="F8"/>
    </sheetView>
  </sheetViews>
  <sheetFormatPr defaultColWidth="10" defaultRowHeight="14.25"/>
  <cols>
    <col min="1" max="1" width="15.125" style="121" customWidth="1"/>
    <col min="2" max="2" width="19" style="121" customWidth="1"/>
    <col min="3" max="3" width="13.125" style="121" customWidth="1"/>
    <col min="4" max="4" width="26" style="121" customWidth="1"/>
    <col min="5" max="5" width="17" style="121" customWidth="1"/>
    <col min="6" max="6" width="20.25" style="121" customWidth="1"/>
    <col min="7" max="16384" width="10" style="121"/>
  </cols>
  <sheetData>
    <row r="1" spans="1:7" ht="15" thickBot="1">
      <c r="A1" s="359" t="s">
        <v>25</v>
      </c>
      <c r="B1" s="359" t="s">
        <v>26</v>
      </c>
      <c r="C1" s="119" t="s">
        <v>27</v>
      </c>
      <c r="D1" s="119" t="s">
        <v>28</v>
      </c>
      <c r="E1" s="119" t="s">
        <v>29</v>
      </c>
      <c r="F1" s="120" t="s">
        <v>30</v>
      </c>
      <c r="G1" s="120" t="s">
        <v>31</v>
      </c>
    </row>
    <row r="2" spans="1:7" ht="15" thickBot="1">
      <c r="A2" s="360"/>
      <c r="B2" s="360"/>
      <c r="C2" s="122"/>
      <c r="D2" s="123"/>
      <c r="E2" s="123"/>
      <c r="F2" s="124">
        <v>42933</v>
      </c>
      <c r="G2" s="124">
        <v>42933</v>
      </c>
    </row>
    <row r="3" spans="1:7" ht="15" thickBot="1">
      <c r="A3" s="361"/>
      <c r="B3" s="362" t="s">
        <v>32</v>
      </c>
      <c r="C3" s="363" t="s">
        <v>33</v>
      </c>
      <c r="D3" s="125" t="s">
        <v>34</v>
      </c>
      <c r="E3" s="113">
        <v>5601010100</v>
      </c>
      <c r="F3" s="113">
        <v>62</v>
      </c>
      <c r="G3" s="113">
        <f>'利用率（for OP)'!D3+'利用率（for OP)'!D4+'利用率（for OP)'!D5+'利用率（for OP)'!D6+'利用率（for OP)'!D7+'利用率（for OP)'!D8</f>
        <v>51</v>
      </c>
    </row>
    <row r="4" spans="1:7" ht="15" thickBot="1">
      <c r="A4" s="361"/>
      <c r="B4" s="362"/>
      <c r="C4" s="363"/>
      <c r="D4" s="125" t="s">
        <v>35</v>
      </c>
      <c r="E4" s="113">
        <v>5601010200</v>
      </c>
      <c r="F4" s="113">
        <v>73</v>
      </c>
      <c r="G4" s="113">
        <f>'利用率（for OP)'!E3+'利用率（for OP)'!E4+'利用率（for OP)'!E5+'利用率（for OP)'!E6+'利用率（for OP)'!E7+'利用率（for OP)'!E8</f>
        <v>60</v>
      </c>
    </row>
    <row r="5" spans="1:7" ht="15" thickBot="1">
      <c r="A5" s="361"/>
      <c r="B5" s="362"/>
      <c r="C5" s="363"/>
      <c r="D5" s="125" t="s">
        <v>51</v>
      </c>
      <c r="E5" s="113">
        <v>5601010000</v>
      </c>
      <c r="F5" s="113">
        <v>22</v>
      </c>
      <c r="G5" s="113">
        <f>'利用率（for OP)'!F3+'利用率（for OP)'!F4+'利用率（for OP)'!F5+'利用率（for OP)'!F6+'利用率（for OP)'!F7+'利用率（for OP)'!F8</f>
        <v>15</v>
      </c>
    </row>
    <row r="6" spans="1:7" ht="15" thickBot="1">
      <c r="A6" s="361"/>
      <c r="B6" s="362"/>
      <c r="C6" s="363"/>
      <c r="D6" s="125" t="s">
        <v>36</v>
      </c>
      <c r="E6" s="113">
        <v>6601010000</v>
      </c>
      <c r="F6" s="113">
        <v>4</v>
      </c>
      <c r="G6" s="113">
        <f>'利用率（for OP)'!G3+'利用率（for OP)'!G4+'利用率（for OP)'!G5+'利用率（for OP)'!G6+'利用率（for OP)'!G7+'利用率（for OP)'!G8</f>
        <v>4</v>
      </c>
    </row>
    <row r="7" spans="1:7" ht="15" thickBot="1">
      <c r="A7" s="361"/>
      <c r="B7" s="362"/>
      <c r="C7" s="363"/>
      <c r="D7" s="125" t="s">
        <v>37</v>
      </c>
      <c r="E7" s="113">
        <v>5601020200</v>
      </c>
      <c r="F7" s="113">
        <v>11</v>
      </c>
      <c r="G7" s="113">
        <f>'利用率（for OP)'!H11</f>
        <v>3</v>
      </c>
    </row>
    <row r="8" spans="1:7" ht="15" thickBot="1">
      <c r="A8" s="361"/>
      <c r="B8" s="362"/>
      <c r="C8" s="363"/>
      <c r="D8" s="125" t="s">
        <v>38</v>
      </c>
      <c r="E8" s="113">
        <v>5601020100</v>
      </c>
      <c r="F8" s="113">
        <v>10</v>
      </c>
      <c r="G8" s="113">
        <f>'利用率（for OP)'!I11</f>
        <v>9</v>
      </c>
    </row>
    <row r="9" spans="1:7">
      <c r="E9" s="112" t="s">
        <v>39</v>
      </c>
      <c r="F9" s="113">
        <v>182</v>
      </c>
      <c r="G9" s="113">
        <f>SUM(G3:G8)</f>
        <v>142</v>
      </c>
    </row>
    <row r="11" spans="1:7" ht="15" thickBot="1"/>
    <row r="12" spans="1:7" ht="15" thickBot="1">
      <c r="A12" s="359" t="s">
        <v>25</v>
      </c>
      <c r="B12" s="359" t="s">
        <v>26</v>
      </c>
      <c r="C12" s="119" t="s">
        <v>27</v>
      </c>
      <c r="D12" s="119" t="s">
        <v>28</v>
      </c>
      <c r="E12" s="119" t="s">
        <v>29</v>
      </c>
      <c r="F12" s="120" t="s">
        <v>30</v>
      </c>
      <c r="G12" s="120" t="s">
        <v>31</v>
      </c>
    </row>
    <row r="13" spans="1:7" ht="15" thickBot="1">
      <c r="A13" s="360"/>
      <c r="B13" s="360"/>
      <c r="C13" s="122"/>
      <c r="D13" s="122"/>
      <c r="E13" s="123"/>
      <c r="F13" s="124">
        <v>42933</v>
      </c>
      <c r="G13" s="124">
        <v>42933</v>
      </c>
    </row>
    <row r="14" spans="1:7">
      <c r="A14" s="361"/>
      <c r="B14" s="362" t="s">
        <v>40</v>
      </c>
      <c r="C14" s="362"/>
      <c r="D14" s="126" t="s">
        <v>592</v>
      </c>
      <c r="E14" s="127">
        <v>5601010100</v>
      </c>
      <c r="F14" s="113">
        <f>'利用率（for OP)'!D10</f>
        <v>5</v>
      </c>
      <c r="G14" s="113">
        <f>'利用率（for OP)'!D10</f>
        <v>5</v>
      </c>
    </row>
    <row r="15" spans="1:7">
      <c r="A15" s="361"/>
      <c r="B15" s="362"/>
      <c r="C15" s="363"/>
      <c r="D15" s="126" t="s">
        <v>35</v>
      </c>
      <c r="E15" s="127">
        <v>5601010200</v>
      </c>
      <c r="F15" s="113">
        <f>'利用率（for OP)'!E10</f>
        <v>0</v>
      </c>
      <c r="G15" s="113">
        <f>'利用率（for OP)'!E10</f>
        <v>0</v>
      </c>
    </row>
    <row r="16" spans="1:7">
      <c r="A16" s="361"/>
      <c r="B16" s="362"/>
      <c r="C16" s="363"/>
      <c r="D16" s="126" t="s">
        <v>41</v>
      </c>
      <c r="E16" s="127">
        <v>5601010000</v>
      </c>
      <c r="F16" s="116">
        <v>0</v>
      </c>
      <c r="G16" s="116">
        <v>0</v>
      </c>
    </row>
    <row r="17" spans="1:8">
      <c r="E17" s="112" t="s">
        <v>39</v>
      </c>
      <c r="F17" s="113">
        <f>SUM(F14:F16)</f>
        <v>5</v>
      </c>
      <c r="G17" s="113">
        <f>SUM(G14:G16)</f>
        <v>5</v>
      </c>
    </row>
    <row r="18" spans="1:8">
      <c r="A18" s="128" t="s">
        <v>136</v>
      </c>
    </row>
    <row r="19" spans="1:8" ht="15" thickBot="1"/>
    <row r="20" spans="1:8" ht="15" thickBot="1">
      <c r="A20" s="359" t="s">
        <v>25</v>
      </c>
      <c r="B20" s="359" t="s">
        <v>26</v>
      </c>
      <c r="C20" s="119" t="s">
        <v>27</v>
      </c>
      <c r="D20" s="119" t="s">
        <v>28</v>
      </c>
      <c r="E20" s="119" t="s">
        <v>29</v>
      </c>
      <c r="F20" s="120" t="s">
        <v>30</v>
      </c>
      <c r="G20" s="120" t="s">
        <v>31</v>
      </c>
    </row>
    <row r="21" spans="1:8" ht="15" thickBot="1">
      <c r="A21" s="364"/>
      <c r="B21" s="364"/>
      <c r="C21" s="123"/>
      <c r="D21" s="123"/>
      <c r="E21" s="123"/>
      <c r="F21" s="124">
        <v>42933</v>
      </c>
      <c r="G21" s="124">
        <v>42933</v>
      </c>
    </row>
    <row r="22" spans="1:8" ht="15" thickBot="1">
      <c r="A22" s="350"/>
      <c r="B22" s="353" t="s">
        <v>42</v>
      </c>
      <c r="C22" s="356" t="s">
        <v>43</v>
      </c>
      <c r="D22" s="125" t="s">
        <v>34</v>
      </c>
      <c r="E22" s="113">
        <v>5601010100</v>
      </c>
      <c r="F22" s="113">
        <f>'利用率（for OP)'!D9</f>
        <v>1</v>
      </c>
      <c r="G22" s="113">
        <f>'利用率（for OP)'!D9</f>
        <v>1</v>
      </c>
      <c r="H22" s="121" t="s">
        <v>137</v>
      </c>
    </row>
    <row r="23" spans="1:8" ht="15" thickBot="1">
      <c r="A23" s="351"/>
      <c r="B23" s="354"/>
      <c r="C23" s="357"/>
      <c r="D23" s="125" t="s">
        <v>35</v>
      </c>
      <c r="E23" s="113">
        <v>5601010200</v>
      </c>
      <c r="F23" s="113">
        <f>'利用率（for OP)'!E9</f>
        <v>4</v>
      </c>
      <c r="G23" s="113">
        <f>'利用率（for OP)'!E9</f>
        <v>4</v>
      </c>
    </row>
    <row r="24" spans="1:8" ht="15" thickBot="1">
      <c r="A24" s="352"/>
      <c r="B24" s="355"/>
      <c r="C24" s="358"/>
      <c r="D24" s="125" t="s">
        <v>41</v>
      </c>
      <c r="E24" s="113">
        <v>5601010000</v>
      </c>
      <c r="F24" s="113">
        <f>'利用率（for OP)'!F9+'利用率（for OP)'!J9</f>
        <v>25</v>
      </c>
      <c r="G24" s="113">
        <f>'利用率（for OP)'!F9</f>
        <v>5</v>
      </c>
    </row>
    <row r="25" spans="1:8">
      <c r="E25" s="112" t="s">
        <v>39</v>
      </c>
      <c r="F25" s="113">
        <f>SUM(F22:F24)</f>
        <v>30</v>
      </c>
      <c r="G25" s="112">
        <f>SUM(G22:G24)</f>
        <v>10</v>
      </c>
    </row>
    <row r="27" spans="1:8">
      <c r="A27" s="129"/>
      <c r="B27" s="129"/>
      <c r="C27" s="129"/>
      <c r="D27" s="129"/>
      <c r="E27" s="129" t="s">
        <v>138</v>
      </c>
      <c r="F27" s="129">
        <f>F9+F17+F25</f>
        <v>217</v>
      </c>
      <c r="G27" s="129">
        <f>G9+G17+G25</f>
        <v>157</v>
      </c>
    </row>
  </sheetData>
  <mergeCells count="15">
    <mergeCell ref="A22:A24"/>
    <mergeCell ref="B22:B24"/>
    <mergeCell ref="C22:C24"/>
    <mergeCell ref="A1:A2"/>
    <mergeCell ref="B1:B2"/>
    <mergeCell ref="A3:A8"/>
    <mergeCell ref="B3:B8"/>
    <mergeCell ref="C3:C8"/>
    <mergeCell ref="A12:A13"/>
    <mergeCell ref="B12:B13"/>
    <mergeCell ref="A14:A16"/>
    <mergeCell ref="B14:B16"/>
    <mergeCell ref="C14:C16"/>
    <mergeCell ref="A20:A21"/>
    <mergeCell ref="B20:B21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3.5"/>
  <sheetData>
    <row r="1" spans="1:1">
      <c r="A1" t="s">
        <v>139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5th Floor Plan</vt:lpstr>
      <vt:lpstr>PID,CCC,Skill Mapping</vt:lpstr>
      <vt:lpstr>利用率（for OP)</vt:lpstr>
      <vt:lpstr>工位分摊(for OP)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pact</dc:creator>
  <cp:lastModifiedBy>pact</cp:lastModifiedBy>
  <cp:lastPrinted>2018-04-20T07:31:51Z</cp:lastPrinted>
  <dcterms:created xsi:type="dcterms:W3CDTF">2017-08-01T02:37:40Z</dcterms:created>
  <dcterms:modified xsi:type="dcterms:W3CDTF">2018-06-21T06:36:00Z</dcterms:modified>
</cp:coreProperties>
</file>