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19812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5" i="1" l="1"/>
  <c r="B141" i="1"/>
  <c r="B145" i="1"/>
  <c r="B146" i="1" s="1"/>
  <c r="B143" i="1"/>
  <c r="B140" i="1"/>
  <c r="B139" i="1"/>
  <c r="B136" i="1"/>
  <c r="B137" i="1"/>
  <c r="B144" i="1"/>
  <c r="B142" i="1"/>
  <c r="B138" i="1"/>
  <c r="B130" i="1"/>
  <c r="B131" i="1"/>
  <c r="B123" i="1"/>
  <c r="B124" i="1"/>
  <c r="B120" i="1"/>
  <c r="B125" i="1"/>
  <c r="B121" i="1"/>
  <c r="B119" i="1"/>
  <c r="B128" i="1"/>
  <c r="B126" i="1"/>
  <c r="B129" i="1"/>
  <c r="B122" i="1"/>
  <c r="B127" i="1"/>
  <c r="C105" i="1"/>
  <c r="C106" i="1"/>
  <c r="C107" i="1"/>
  <c r="C108" i="1"/>
  <c r="C109" i="1"/>
  <c r="C110" i="1"/>
  <c r="C111" i="1"/>
  <c r="C112" i="1"/>
  <c r="C113" i="1"/>
  <c r="C114" i="1"/>
  <c r="C115" i="1"/>
  <c r="C104" i="1"/>
  <c r="B116" i="1"/>
  <c r="B100" i="1"/>
  <c r="B107" i="1"/>
  <c r="B108" i="1"/>
  <c r="B113" i="1"/>
  <c r="B115" i="1"/>
  <c r="B114" i="1"/>
  <c r="B104" i="1"/>
  <c r="B105" i="1"/>
  <c r="B112" i="1"/>
  <c r="B106" i="1"/>
  <c r="B111" i="1"/>
  <c r="B109" i="1"/>
  <c r="B11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  <c r="C138" i="1" l="1"/>
  <c r="C136" i="1"/>
  <c r="C144" i="1"/>
  <c r="C140" i="1"/>
  <c r="C135" i="1"/>
  <c r="C137" i="1"/>
  <c r="C143" i="1"/>
  <c r="C142" i="1"/>
  <c r="C139" i="1"/>
  <c r="C141" i="1"/>
  <c r="C145" i="1"/>
  <c r="C131" i="1" l="1"/>
  <c r="C126" i="1"/>
  <c r="C123" i="1"/>
  <c r="C130" i="1"/>
  <c r="C128" i="1"/>
  <c r="C127" i="1"/>
  <c r="C121" i="1"/>
  <c r="C120" i="1"/>
  <c r="C119" i="1"/>
  <c r="C129" i="1"/>
  <c r="C124" i="1"/>
  <c r="C122" i="1"/>
  <c r="B132" i="1"/>
  <c r="C125" i="1"/>
</calcChain>
</file>

<file path=xl/sharedStrings.xml><?xml version="1.0" encoding="utf-8"?>
<sst xmlns="http://schemas.openxmlformats.org/spreadsheetml/2006/main" count="140" uniqueCount="105">
  <si>
    <t xml:space="preserve">Python </t>
  </si>
  <si>
    <t xml:space="preserve">RapidMiner </t>
  </si>
  <si>
    <t xml:space="preserve">R Language </t>
  </si>
  <si>
    <t xml:space="preserve">Anaconda </t>
  </si>
  <si>
    <t xml:space="preserve">Excel </t>
  </si>
  <si>
    <t xml:space="preserve">SQL Language </t>
  </si>
  <si>
    <t xml:space="preserve">Tensorflow </t>
  </si>
  <si>
    <t xml:space="preserve">scikit-learn </t>
  </si>
  <si>
    <t xml:space="preserve">Keras </t>
  </si>
  <si>
    <t xml:space="preserve">Tableau </t>
  </si>
  <si>
    <t xml:space="preserve">Apache Spark </t>
  </si>
  <si>
    <t xml:space="preserve">KNIME </t>
  </si>
  <si>
    <t xml:space="preserve">Microsoft Power BI </t>
  </si>
  <si>
    <t xml:space="preserve">Microsoft SQL Server </t>
  </si>
  <si>
    <t xml:space="preserve">XGBoost </t>
  </si>
  <si>
    <t xml:space="preserve">Java </t>
  </si>
  <si>
    <t xml:space="preserve">PyTorch </t>
  </si>
  <si>
    <t xml:space="preserve">Hadoop: Open Source Tools </t>
  </si>
  <si>
    <t xml:space="preserve">Alteryx </t>
  </si>
  <si>
    <t xml:space="preserve">H2O.ai </t>
  </si>
  <si>
    <t xml:space="preserve">IBM SPSS Statistics </t>
  </si>
  <si>
    <t xml:space="preserve">LightGBM </t>
  </si>
  <si>
    <t xml:space="preserve">MATLAB </t>
  </si>
  <si>
    <t xml:space="preserve">Microsoft Azure Machine Learning </t>
  </si>
  <si>
    <t xml:space="preserve">QlikView </t>
  </si>
  <si>
    <t xml:space="preserve">SAS Base </t>
  </si>
  <si>
    <t xml:space="preserve">SAS Enterprise Miner </t>
  </si>
  <si>
    <t xml:space="preserve">Weka </t>
  </si>
  <si>
    <t xml:space="preserve">Other free analytics/data mining tools </t>
  </si>
  <si>
    <t xml:space="preserve">Languages: C/C++ </t>
  </si>
  <si>
    <t xml:space="preserve">Javascript </t>
  </si>
  <si>
    <t xml:space="preserve">Scala </t>
  </si>
  <si>
    <t xml:space="preserve">Unix shell/awk </t>
  </si>
  <si>
    <t xml:space="preserve">Other programming and data languages </t>
  </si>
  <si>
    <t xml:space="preserve">Other Deep Learning Tools </t>
  </si>
  <si>
    <t xml:space="preserve">Big Data: Apache Kafka </t>
  </si>
  <si>
    <t xml:space="preserve">Google Bigquery </t>
  </si>
  <si>
    <t xml:space="preserve">Hadoop: Commercial Tools </t>
  </si>
  <si>
    <t xml:space="preserve">SQL on Hadoop tools </t>
  </si>
  <si>
    <t xml:space="preserve">Altair/Datawatch/Angoss </t>
  </si>
  <si>
    <t xml:space="preserve">Amazon Machine Learning/SageMaker </t>
  </si>
  <si>
    <t xml:space="preserve">BayesiaLab </t>
  </si>
  <si>
    <t xml:space="preserve">BigML </t>
  </si>
  <si>
    <t xml:space="preserve">C4.5/C5.0/See5 </t>
  </si>
  <si>
    <t xml:space="preserve">CatBoost </t>
  </si>
  <si>
    <t xml:space="preserve">Cloudera Data Science Workbench </t>
  </si>
  <si>
    <t xml:space="preserve">Databricks Unified Analytics Platform </t>
  </si>
  <si>
    <t xml:space="preserve">Dataiku </t>
  </si>
  <si>
    <t xml:space="preserve">DataRobot </t>
  </si>
  <si>
    <t xml:space="preserve">Domino Data Labs </t>
  </si>
  <si>
    <t xml:space="preserve">Gnu Octave </t>
  </si>
  <si>
    <t xml:space="preserve">Google Cloud AutoML </t>
  </si>
  <si>
    <t xml:space="preserve">Gurobi </t>
  </si>
  <si>
    <t xml:space="preserve">IBM Cognos </t>
  </si>
  <si>
    <t xml:space="preserve">IBM DSX/Watson Studio </t>
  </si>
  <si>
    <t xml:space="preserve">IBM SPSS Modeler </t>
  </si>
  <si>
    <t xml:space="preserve">Information Builders WebFocus </t>
  </si>
  <si>
    <t xml:space="preserve">JMP </t>
  </si>
  <si>
    <t xml:space="preserve">Looker </t>
  </si>
  <si>
    <t xml:space="preserve">Mathematica </t>
  </si>
  <si>
    <t xml:space="preserve">Microsoft Machine Learning Server </t>
  </si>
  <si>
    <t xml:space="preserve">Microsoft other ML/Data Science tools </t>
  </si>
  <si>
    <t xml:space="preserve">MicroStrategy </t>
  </si>
  <si>
    <t xml:space="preserve">Minitab/Salford Predictive Modeler </t>
  </si>
  <si>
    <t xml:space="preserve">MLlib - Spark ML Library </t>
  </si>
  <si>
    <t xml:space="preserve">Mode Analytics </t>
  </si>
  <si>
    <t xml:space="preserve">Oracle Data Science Platform </t>
  </si>
  <si>
    <t xml:space="preserve">Orange Data Mining </t>
  </si>
  <si>
    <t xml:space="preserve">Pentaho </t>
  </si>
  <si>
    <t xml:space="preserve">RapidInsight/Veera </t>
  </si>
  <si>
    <t xml:space="preserve">Rattle Data Mining </t>
  </si>
  <si>
    <t xml:space="preserve">SAP Analytics/Predictive Analytics </t>
  </si>
  <si>
    <t xml:space="preserve">SAP HANA </t>
  </si>
  <si>
    <t xml:space="preserve">Sisense </t>
  </si>
  <si>
    <t xml:space="preserve">Solver </t>
  </si>
  <si>
    <t xml:space="preserve">Stata </t>
  </si>
  <si>
    <t xml:space="preserve">Teradata </t>
  </si>
  <si>
    <t xml:space="preserve">TIBCO Data Science </t>
  </si>
  <si>
    <t xml:space="preserve">TIBCO Spotfire </t>
  </si>
  <si>
    <t xml:space="preserve">Vowpal Wabbit </t>
  </si>
  <si>
    <t xml:space="preserve">Other paid analytics/data mining/data science software </t>
  </si>
  <si>
    <t xml:space="preserve">Julia </t>
  </si>
  <si>
    <t xml:space="preserve">Lisp </t>
  </si>
  <si>
    <t xml:space="preserve">Perl </t>
  </si>
  <si>
    <t xml:space="preserve">Deep Learning: Apache MXnet </t>
  </si>
  <si>
    <t xml:space="preserve">Caffe </t>
  </si>
  <si>
    <t xml:space="preserve">Chainer </t>
  </si>
  <si>
    <t xml:space="preserve">DeepLearning4J </t>
  </si>
  <si>
    <t xml:space="preserve">fastai library </t>
  </si>
  <si>
    <t xml:space="preserve">Microsoft Cognitive Toolkit </t>
  </si>
  <si>
    <t xml:space="preserve">TFLearn </t>
  </si>
  <si>
    <t xml:space="preserve">Theano </t>
  </si>
  <si>
    <t xml:space="preserve">Torch </t>
  </si>
  <si>
    <t xml:space="preserve">Apache Storm </t>
  </si>
  <si>
    <t xml:space="preserve">Datameer </t>
  </si>
  <si>
    <t xml:space="preserve">Flink </t>
  </si>
  <si>
    <t xml:space="preserve">Sqream </t>
  </si>
  <si>
    <t xml:space="preserve">WSO2 Stream Processor </t>
  </si>
  <si>
    <t>Language / Tool</t>
  </si>
  <si>
    <t>Votes</t>
  </si>
  <si>
    <t>Percentage</t>
  </si>
  <si>
    <t>Programming and Data Languages:</t>
  </si>
  <si>
    <t>Deep Learning Platforms and Frameworks:</t>
  </si>
  <si>
    <t xml:space="preserve">Deep Learning: Apache Mxnet </t>
  </si>
  <si>
    <t>Big Data Platforms and Frameworks: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</si>
</sst>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0" xfId="0" applyFont="1" applyFill="1" applyAlignment="1">
      <alignment vertical="top" wrapText="1"/>
    </xf>
    <xf numFmtId="0" fontId="4" fillId="0" borderId="0" xfId="0" applyFont="1"/>
    <xf numFmtId="0" fontId="0" fillId="0" borderId="0" xfId="0" applyNumberFormat="1"/>
    <xf numFmtId="9" fontId="0" fillId="0" borderId="0" xfId="0" applyNumberFormat="1"/>
    <xf numFmtId="0" fontId="5" fillId="0" borderId="0" xfId="0" applyFon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6"/>
  <sheetViews>
    <sheetView tabSelected="1" workbookViewId="0">
      <selection sqref="A1:XFD1048576"/>
    </sheetView>
  </sheetViews>
  <sheetFormatPr defaultRowHeight="14.4" x14ac:dyDescent="0.3"/>
  <cols>
    <col min="1" max="1" width="46.21875" bestFit="1" customWidth="1"/>
    <col min="3" max="3" width="10.109375" bestFit="1" customWidth="1"/>
  </cols>
  <sheetData>
    <row r="1" spans="1:3" x14ac:dyDescent="0.3">
      <c r="A1" t="s">
        <v>98</v>
      </c>
      <c r="B1" t="s">
        <v>99</v>
      </c>
      <c r="C1" t="s">
        <v>100</v>
      </c>
    </row>
    <row r="2" spans="1:3" x14ac:dyDescent="0.3">
      <c r="A2" s="1" t="s">
        <v>0</v>
      </c>
      <c r="B2">
        <v>628</v>
      </c>
      <c r="C2" s="4">
        <f>B2/6270</f>
        <v>0.10015948963317384</v>
      </c>
    </row>
    <row r="3" spans="1:3" x14ac:dyDescent="0.3">
      <c r="A3" s="1" t="s">
        <v>1</v>
      </c>
      <c r="B3">
        <v>593</v>
      </c>
      <c r="C3" s="4">
        <f t="shared" ref="C3:C66" si="0">B3/6270</f>
        <v>9.4577352472089316E-2</v>
      </c>
    </row>
    <row r="4" spans="1:3" x14ac:dyDescent="0.3">
      <c r="A4" s="1" t="s">
        <v>2</v>
      </c>
      <c r="B4">
        <v>384</v>
      </c>
      <c r="C4" s="4">
        <f t="shared" si="0"/>
        <v>6.1244019138755983E-2</v>
      </c>
    </row>
    <row r="5" spans="1:3" x14ac:dyDescent="0.3">
      <c r="A5" s="1" t="s">
        <v>4</v>
      </c>
      <c r="B5">
        <v>332</v>
      </c>
      <c r="C5" s="4">
        <f t="shared" si="0"/>
        <v>5.2950558213716109E-2</v>
      </c>
    </row>
    <row r="6" spans="1:3" x14ac:dyDescent="0.3">
      <c r="A6" s="1" t="s">
        <v>3</v>
      </c>
      <c r="B6">
        <v>313</v>
      </c>
      <c r="C6" s="4">
        <f t="shared" si="0"/>
        <v>4.992025518341308E-2</v>
      </c>
    </row>
    <row r="7" spans="1:3" x14ac:dyDescent="0.3">
      <c r="A7" s="1" t="s">
        <v>5</v>
      </c>
      <c r="B7">
        <v>296</v>
      </c>
      <c r="C7" s="4">
        <f t="shared" si="0"/>
        <v>4.7208931419457735E-2</v>
      </c>
    </row>
    <row r="8" spans="1:3" x14ac:dyDescent="0.3">
      <c r="A8" s="1" t="s">
        <v>6</v>
      </c>
      <c r="B8">
        <v>294</v>
      </c>
      <c r="C8" s="4">
        <f t="shared" si="0"/>
        <v>4.6889952153110051E-2</v>
      </c>
    </row>
    <row r="9" spans="1:3" x14ac:dyDescent="0.3">
      <c r="A9" s="1" t="s">
        <v>7</v>
      </c>
      <c r="B9">
        <v>241</v>
      </c>
      <c r="C9" s="4">
        <f t="shared" si="0"/>
        <v>3.8437001594896332E-2</v>
      </c>
    </row>
    <row r="10" spans="1:3" x14ac:dyDescent="0.3">
      <c r="A10" s="1" t="s">
        <v>8</v>
      </c>
      <c r="B10">
        <v>233</v>
      </c>
      <c r="C10" s="4">
        <f t="shared" si="0"/>
        <v>3.7161084529505582E-2</v>
      </c>
    </row>
    <row r="11" spans="1:3" x14ac:dyDescent="0.3">
      <c r="A11" s="1" t="s">
        <v>9</v>
      </c>
      <c r="B11">
        <v>204</v>
      </c>
      <c r="C11" s="4">
        <f t="shared" si="0"/>
        <v>3.2535885167464113E-2</v>
      </c>
    </row>
    <row r="12" spans="1:3" x14ac:dyDescent="0.3">
      <c r="A12" s="1" t="s">
        <v>10</v>
      </c>
      <c r="B12">
        <v>188</v>
      </c>
      <c r="C12" s="4">
        <f t="shared" si="0"/>
        <v>2.9984051036682616E-2</v>
      </c>
    </row>
    <row r="13" spans="1:3" x14ac:dyDescent="0.3">
      <c r="A13" s="1" t="s">
        <v>15</v>
      </c>
      <c r="B13">
        <v>129</v>
      </c>
      <c r="C13" s="4">
        <f t="shared" si="0"/>
        <v>2.0574162679425839E-2</v>
      </c>
    </row>
    <row r="14" spans="1:3" x14ac:dyDescent="0.3">
      <c r="A14" s="1" t="s">
        <v>12</v>
      </c>
      <c r="B14">
        <v>112</v>
      </c>
      <c r="C14" s="4">
        <f t="shared" si="0"/>
        <v>1.7862838915470493E-2</v>
      </c>
    </row>
    <row r="15" spans="1:3" x14ac:dyDescent="0.3">
      <c r="A15" s="1" t="s">
        <v>14</v>
      </c>
      <c r="B15">
        <v>112</v>
      </c>
      <c r="C15" s="4">
        <f t="shared" si="0"/>
        <v>1.7862838915470493E-2</v>
      </c>
    </row>
    <row r="16" spans="1:3" x14ac:dyDescent="0.3">
      <c r="A16" s="1" t="s">
        <v>16</v>
      </c>
      <c r="B16">
        <v>108</v>
      </c>
      <c r="C16" s="4">
        <f t="shared" si="0"/>
        <v>1.7224880382775119E-2</v>
      </c>
    </row>
    <row r="17" spans="1:3" x14ac:dyDescent="0.3">
      <c r="A17" s="1" t="s">
        <v>17</v>
      </c>
      <c r="B17">
        <v>106</v>
      </c>
      <c r="C17" s="4">
        <f t="shared" si="0"/>
        <v>1.6905901116427431E-2</v>
      </c>
    </row>
    <row r="18" spans="1:3" x14ac:dyDescent="0.3">
      <c r="A18" s="1" t="s">
        <v>11</v>
      </c>
      <c r="B18">
        <v>105</v>
      </c>
      <c r="C18" s="4">
        <f t="shared" si="0"/>
        <v>1.6746411483253589E-2</v>
      </c>
    </row>
    <row r="19" spans="1:3" x14ac:dyDescent="0.3">
      <c r="A19" s="1" t="s">
        <v>13</v>
      </c>
      <c r="B19">
        <v>102</v>
      </c>
      <c r="C19" s="4">
        <f t="shared" si="0"/>
        <v>1.6267942583732056E-2</v>
      </c>
    </row>
    <row r="20" spans="1:3" x14ac:dyDescent="0.3">
      <c r="A20" s="1" t="s">
        <v>38</v>
      </c>
      <c r="B20">
        <v>76</v>
      </c>
      <c r="C20" s="4">
        <f t="shared" si="0"/>
        <v>1.2121212121212121E-2</v>
      </c>
    </row>
    <row r="21" spans="1:3" x14ac:dyDescent="0.3">
      <c r="A21" s="1" t="s">
        <v>19</v>
      </c>
      <c r="B21">
        <v>74</v>
      </c>
      <c r="C21" s="4">
        <f t="shared" si="0"/>
        <v>1.1802232854864434E-2</v>
      </c>
    </row>
    <row r="22" spans="1:3" x14ac:dyDescent="0.3">
      <c r="A22" s="1" t="s">
        <v>30</v>
      </c>
      <c r="B22">
        <v>67</v>
      </c>
      <c r="C22" s="4">
        <f t="shared" si="0"/>
        <v>1.0685805422647528E-2</v>
      </c>
    </row>
    <row r="23" spans="1:3" x14ac:dyDescent="0.3">
      <c r="A23" s="1" t="s">
        <v>28</v>
      </c>
      <c r="B23">
        <v>65</v>
      </c>
      <c r="C23" s="4">
        <f t="shared" si="0"/>
        <v>1.036682615629984E-2</v>
      </c>
    </row>
    <row r="24" spans="1:3" x14ac:dyDescent="0.3">
      <c r="A24" s="1" t="s">
        <v>25</v>
      </c>
      <c r="B24">
        <v>64</v>
      </c>
      <c r="C24" s="4">
        <f t="shared" si="0"/>
        <v>1.0207336523125997E-2</v>
      </c>
    </row>
    <row r="25" spans="1:3" x14ac:dyDescent="0.3">
      <c r="A25" s="1" t="s">
        <v>27</v>
      </c>
      <c r="B25">
        <v>64</v>
      </c>
      <c r="C25" s="4">
        <f t="shared" si="0"/>
        <v>1.0207336523125997E-2</v>
      </c>
    </row>
    <row r="26" spans="1:3" x14ac:dyDescent="0.3">
      <c r="A26" s="1" t="s">
        <v>33</v>
      </c>
      <c r="B26">
        <v>64</v>
      </c>
      <c r="C26" s="4">
        <f t="shared" si="0"/>
        <v>1.0207336523125997E-2</v>
      </c>
    </row>
    <row r="27" spans="1:3" x14ac:dyDescent="0.3">
      <c r="A27" s="1" t="s">
        <v>29</v>
      </c>
      <c r="B27">
        <v>62</v>
      </c>
      <c r="C27" s="4">
        <f t="shared" si="0"/>
        <v>9.8883572567783091E-3</v>
      </c>
    </row>
    <row r="28" spans="1:3" x14ac:dyDescent="0.3">
      <c r="A28" s="1" t="s">
        <v>32</v>
      </c>
      <c r="B28">
        <v>62</v>
      </c>
      <c r="C28" s="4">
        <f t="shared" si="0"/>
        <v>9.8883572567783091E-3</v>
      </c>
    </row>
    <row r="29" spans="1:3" x14ac:dyDescent="0.3">
      <c r="A29" s="1" t="s">
        <v>34</v>
      </c>
      <c r="B29">
        <v>59</v>
      </c>
      <c r="C29" s="4">
        <f t="shared" si="0"/>
        <v>9.4098883572567779E-3</v>
      </c>
    </row>
    <row r="30" spans="1:3" x14ac:dyDescent="0.3">
      <c r="A30" s="1" t="s">
        <v>22</v>
      </c>
      <c r="B30">
        <v>53</v>
      </c>
      <c r="C30" s="4">
        <f t="shared" si="0"/>
        <v>8.4529505582137156E-3</v>
      </c>
    </row>
    <row r="31" spans="1:3" x14ac:dyDescent="0.3">
      <c r="A31" s="1" t="s">
        <v>20</v>
      </c>
      <c r="B31">
        <v>52</v>
      </c>
      <c r="C31" s="4">
        <f t="shared" si="0"/>
        <v>8.2934609250398719E-3</v>
      </c>
    </row>
    <row r="32" spans="1:3" x14ac:dyDescent="0.3">
      <c r="A32" s="1" t="s">
        <v>18</v>
      </c>
      <c r="B32">
        <v>45</v>
      </c>
      <c r="C32" s="4">
        <f t="shared" si="0"/>
        <v>7.1770334928229667E-3</v>
      </c>
    </row>
    <row r="33" spans="1:3" x14ac:dyDescent="0.3">
      <c r="A33" s="1" t="s">
        <v>35</v>
      </c>
      <c r="B33">
        <v>43</v>
      </c>
      <c r="C33" s="4">
        <f t="shared" si="0"/>
        <v>6.8580542264752792E-3</v>
      </c>
    </row>
    <row r="34" spans="1:3" x14ac:dyDescent="0.3">
      <c r="A34" s="1" t="s">
        <v>26</v>
      </c>
      <c r="B34">
        <v>42</v>
      </c>
      <c r="C34" s="4">
        <f t="shared" si="0"/>
        <v>6.6985645933014355E-3</v>
      </c>
    </row>
    <row r="35" spans="1:3" x14ac:dyDescent="0.3">
      <c r="A35" s="1" t="s">
        <v>24</v>
      </c>
      <c r="B35">
        <v>40</v>
      </c>
      <c r="C35" s="4">
        <f t="shared" si="0"/>
        <v>6.379585326953748E-3</v>
      </c>
    </row>
    <row r="36" spans="1:3" x14ac:dyDescent="0.3">
      <c r="A36" s="1" t="s">
        <v>37</v>
      </c>
      <c r="B36">
        <v>40</v>
      </c>
      <c r="C36" s="4">
        <f t="shared" si="0"/>
        <v>6.379585326953748E-3</v>
      </c>
    </row>
    <row r="37" spans="1:3" x14ac:dyDescent="0.3">
      <c r="A37" s="1" t="s">
        <v>23</v>
      </c>
      <c r="B37">
        <v>39</v>
      </c>
      <c r="C37" s="4">
        <f t="shared" si="0"/>
        <v>6.2200956937799043E-3</v>
      </c>
    </row>
    <row r="38" spans="1:3" x14ac:dyDescent="0.3">
      <c r="A38" s="1" t="s">
        <v>36</v>
      </c>
      <c r="B38">
        <v>39</v>
      </c>
      <c r="C38" s="4">
        <f t="shared" si="0"/>
        <v>6.2200956937799043E-3</v>
      </c>
    </row>
    <row r="39" spans="1:3" x14ac:dyDescent="0.3">
      <c r="A39" s="1" t="s">
        <v>21</v>
      </c>
      <c r="B39">
        <v>34</v>
      </c>
      <c r="C39" s="4">
        <f t="shared" si="0"/>
        <v>5.4226475279106857E-3</v>
      </c>
    </row>
    <row r="40" spans="1:3" x14ac:dyDescent="0.3">
      <c r="A40" s="1" t="s">
        <v>31</v>
      </c>
      <c r="B40">
        <v>32</v>
      </c>
      <c r="C40" s="4">
        <f t="shared" si="0"/>
        <v>5.1036682615629983E-3</v>
      </c>
    </row>
    <row r="41" spans="1:3" x14ac:dyDescent="0.3">
      <c r="A41" s="1" t="s">
        <v>55</v>
      </c>
      <c r="B41">
        <v>30</v>
      </c>
      <c r="C41" s="4">
        <f t="shared" si="0"/>
        <v>4.7846889952153108E-3</v>
      </c>
    </row>
    <row r="42" spans="1:3" x14ac:dyDescent="0.3">
      <c r="A42" s="1" t="s">
        <v>67</v>
      </c>
      <c r="B42">
        <v>30</v>
      </c>
      <c r="C42" s="4">
        <f t="shared" si="0"/>
        <v>4.7846889952153108E-3</v>
      </c>
    </row>
    <row r="43" spans="1:3" x14ac:dyDescent="0.3">
      <c r="A43" s="1" t="s">
        <v>80</v>
      </c>
      <c r="B43">
        <v>29</v>
      </c>
      <c r="C43" s="4">
        <f t="shared" si="0"/>
        <v>4.6251993620414671E-3</v>
      </c>
    </row>
    <row r="44" spans="1:3" x14ac:dyDescent="0.3">
      <c r="A44" s="1" t="s">
        <v>87</v>
      </c>
      <c r="B44">
        <v>27</v>
      </c>
      <c r="C44" s="4">
        <f t="shared" si="0"/>
        <v>4.3062200956937796E-3</v>
      </c>
    </row>
    <row r="45" spans="1:3" x14ac:dyDescent="0.3">
      <c r="A45" s="1" t="s">
        <v>64</v>
      </c>
      <c r="B45">
        <v>26</v>
      </c>
      <c r="C45" s="4">
        <f t="shared" si="0"/>
        <v>4.1467304625199359E-3</v>
      </c>
    </row>
    <row r="46" spans="1:3" x14ac:dyDescent="0.3">
      <c r="A46" s="1" t="s">
        <v>46</v>
      </c>
      <c r="B46">
        <v>25</v>
      </c>
      <c r="C46" s="4">
        <f t="shared" si="0"/>
        <v>3.9872408293460922E-3</v>
      </c>
    </row>
    <row r="47" spans="1:3" x14ac:dyDescent="0.3">
      <c r="A47" s="1" t="s">
        <v>42</v>
      </c>
      <c r="B47">
        <v>24</v>
      </c>
      <c r="C47" s="4">
        <f t="shared" si="0"/>
        <v>3.8277511961722489E-3</v>
      </c>
    </row>
    <row r="48" spans="1:3" x14ac:dyDescent="0.3">
      <c r="A48" s="1" t="s">
        <v>88</v>
      </c>
      <c r="B48">
        <v>24</v>
      </c>
      <c r="C48" s="4">
        <f t="shared" si="0"/>
        <v>3.8277511961722489E-3</v>
      </c>
    </row>
    <row r="49" spans="1:3" x14ac:dyDescent="0.3">
      <c r="A49" s="1" t="s">
        <v>54</v>
      </c>
      <c r="B49">
        <v>20</v>
      </c>
      <c r="C49" s="4">
        <f t="shared" si="0"/>
        <v>3.189792663476874E-3</v>
      </c>
    </row>
    <row r="50" spans="1:3" x14ac:dyDescent="0.3">
      <c r="A50" s="1" t="s">
        <v>68</v>
      </c>
      <c r="B50">
        <v>19</v>
      </c>
      <c r="C50" s="4">
        <f t="shared" si="0"/>
        <v>3.0303030303030303E-3</v>
      </c>
    </row>
    <row r="51" spans="1:3" x14ac:dyDescent="0.3">
      <c r="A51" s="1" t="s">
        <v>40</v>
      </c>
      <c r="B51">
        <v>18</v>
      </c>
      <c r="C51" s="4">
        <f t="shared" si="0"/>
        <v>2.8708133971291866E-3</v>
      </c>
    </row>
    <row r="52" spans="1:3" x14ac:dyDescent="0.3">
      <c r="A52" s="1" t="s">
        <v>50</v>
      </c>
      <c r="B52">
        <v>17</v>
      </c>
      <c r="C52" s="4">
        <f t="shared" si="0"/>
        <v>2.7113237639553429E-3</v>
      </c>
    </row>
    <row r="53" spans="1:3" x14ac:dyDescent="0.3">
      <c r="A53" s="1" t="s">
        <v>89</v>
      </c>
      <c r="B53">
        <v>17</v>
      </c>
      <c r="C53" s="4">
        <f t="shared" si="0"/>
        <v>2.7113237639553429E-3</v>
      </c>
    </row>
    <row r="54" spans="1:3" x14ac:dyDescent="0.3">
      <c r="A54" s="1" t="s">
        <v>47</v>
      </c>
      <c r="B54">
        <v>16</v>
      </c>
      <c r="C54" s="4">
        <f t="shared" si="0"/>
        <v>2.5518341307814991E-3</v>
      </c>
    </row>
    <row r="55" spans="1:3" x14ac:dyDescent="0.3">
      <c r="A55" s="1" t="s">
        <v>57</v>
      </c>
      <c r="B55">
        <v>16</v>
      </c>
      <c r="C55" s="4">
        <f t="shared" si="0"/>
        <v>2.5518341307814991E-3</v>
      </c>
    </row>
    <row r="56" spans="1:3" x14ac:dyDescent="0.3">
      <c r="A56" s="1" t="s">
        <v>81</v>
      </c>
      <c r="B56">
        <v>16</v>
      </c>
      <c r="C56" s="4">
        <f t="shared" si="0"/>
        <v>2.5518341307814991E-3</v>
      </c>
    </row>
    <row r="57" spans="1:3" x14ac:dyDescent="0.3">
      <c r="A57" s="1" t="s">
        <v>44</v>
      </c>
      <c r="B57">
        <v>15</v>
      </c>
      <c r="C57" s="4">
        <f t="shared" si="0"/>
        <v>2.3923444976076554E-3</v>
      </c>
    </row>
    <row r="58" spans="1:3" x14ac:dyDescent="0.3">
      <c r="A58" s="1" t="s">
        <v>70</v>
      </c>
      <c r="B58">
        <v>15</v>
      </c>
      <c r="C58" s="4">
        <f t="shared" si="0"/>
        <v>2.3923444976076554E-3</v>
      </c>
    </row>
    <row r="59" spans="1:3" x14ac:dyDescent="0.3">
      <c r="A59" s="1" t="s">
        <v>91</v>
      </c>
      <c r="B59">
        <v>15</v>
      </c>
      <c r="C59" s="4">
        <f t="shared" si="0"/>
        <v>2.3923444976076554E-3</v>
      </c>
    </row>
    <row r="60" spans="1:3" x14ac:dyDescent="0.3">
      <c r="A60" s="1" t="s">
        <v>93</v>
      </c>
      <c r="B60">
        <v>14</v>
      </c>
      <c r="C60" s="4">
        <f t="shared" si="0"/>
        <v>2.2328548644338117E-3</v>
      </c>
    </row>
    <row r="61" spans="1:3" x14ac:dyDescent="0.3">
      <c r="A61" s="1" t="s">
        <v>61</v>
      </c>
      <c r="B61">
        <v>13</v>
      </c>
      <c r="C61" s="4">
        <f t="shared" si="0"/>
        <v>2.073365231259968E-3</v>
      </c>
    </row>
    <row r="62" spans="1:3" x14ac:dyDescent="0.3">
      <c r="A62" s="1" t="s">
        <v>71</v>
      </c>
      <c r="B62">
        <v>13</v>
      </c>
      <c r="C62" s="4">
        <f t="shared" si="0"/>
        <v>2.073365231259968E-3</v>
      </c>
    </row>
    <row r="63" spans="1:3" x14ac:dyDescent="0.3">
      <c r="A63" s="1" t="s">
        <v>84</v>
      </c>
      <c r="B63">
        <v>13</v>
      </c>
      <c r="C63" s="4">
        <f t="shared" si="0"/>
        <v>2.073365231259968E-3</v>
      </c>
    </row>
    <row r="64" spans="1:3" x14ac:dyDescent="0.3">
      <c r="A64" s="1" t="s">
        <v>48</v>
      </c>
      <c r="B64">
        <v>12</v>
      </c>
      <c r="C64" s="4">
        <f t="shared" si="0"/>
        <v>1.9138755980861245E-3</v>
      </c>
    </row>
    <row r="65" spans="1:3" x14ac:dyDescent="0.3">
      <c r="A65" s="1" t="s">
        <v>60</v>
      </c>
      <c r="B65">
        <v>12</v>
      </c>
      <c r="C65" s="4">
        <f t="shared" si="0"/>
        <v>1.9138755980861245E-3</v>
      </c>
    </row>
    <row r="66" spans="1:3" x14ac:dyDescent="0.3">
      <c r="A66" s="1" t="s">
        <v>75</v>
      </c>
      <c r="B66">
        <v>12</v>
      </c>
      <c r="C66" s="4">
        <f t="shared" si="0"/>
        <v>1.9138755980861245E-3</v>
      </c>
    </row>
    <row r="67" spans="1:3" x14ac:dyDescent="0.3">
      <c r="A67" s="1" t="s">
        <v>76</v>
      </c>
      <c r="B67">
        <v>12</v>
      </c>
      <c r="C67" s="4">
        <f t="shared" ref="C67:C99" si="1">B67/6270</f>
        <v>1.9138755980861245E-3</v>
      </c>
    </row>
    <row r="68" spans="1:3" x14ac:dyDescent="0.3">
      <c r="A68" s="1" t="s">
        <v>53</v>
      </c>
      <c r="B68">
        <v>11</v>
      </c>
      <c r="C68" s="4">
        <f t="shared" si="1"/>
        <v>1.7543859649122807E-3</v>
      </c>
    </row>
    <row r="69" spans="1:3" x14ac:dyDescent="0.3">
      <c r="A69" s="1" t="s">
        <v>63</v>
      </c>
      <c r="B69">
        <v>11</v>
      </c>
      <c r="C69" s="4">
        <f t="shared" si="1"/>
        <v>1.7543859649122807E-3</v>
      </c>
    </row>
    <row r="70" spans="1:3" x14ac:dyDescent="0.3">
      <c r="A70" s="1" t="s">
        <v>83</v>
      </c>
      <c r="B70">
        <v>11</v>
      </c>
      <c r="C70" s="4">
        <f t="shared" si="1"/>
        <v>1.7543859649122807E-3</v>
      </c>
    </row>
    <row r="71" spans="1:3" x14ac:dyDescent="0.3">
      <c r="A71" s="1" t="s">
        <v>43</v>
      </c>
      <c r="B71">
        <v>10</v>
      </c>
      <c r="C71" s="4">
        <f t="shared" si="1"/>
        <v>1.594896331738437E-3</v>
      </c>
    </row>
    <row r="72" spans="1:3" x14ac:dyDescent="0.3">
      <c r="A72" s="1" t="s">
        <v>72</v>
      </c>
      <c r="B72">
        <v>10</v>
      </c>
      <c r="C72" s="4">
        <f t="shared" si="1"/>
        <v>1.594896331738437E-3</v>
      </c>
    </row>
    <row r="73" spans="1:3" x14ac:dyDescent="0.3">
      <c r="A73" s="1" t="s">
        <v>97</v>
      </c>
      <c r="B73">
        <v>10</v>
      </c>
      <c r="C73" s="4">
        <f t="shared" si="1"/>
        <v>1.594896331738437E-3</v>
      </c>
    </row>
    <row r="74" spans="1:3" x14ac:dyDescent="0.3">
      <c r="A74" s="1" t="s">
        <v>45</v>
      </c>
      <c r="B74">
        <v>9</v>
      </c>
      <c r="C74" s="4">
        <f t="shared" si="1"/>
        <v>1.4354066985645933E-3</v>
      </c>
    </row>
    <row r="75" spans="1:3" x14ac:dyDescent="0.3">
      <c r="A75" s="1" t="s">
        <v>51</v>
      </c>
      <c r="B75">
        <v>8</v>
      </c>
      <c r="C75" s="4">
        <f t="shared" si="1"/>
        <v>1.2759170653907496E-3</v>
      </c>
    </row>
    <row r="76" spans="1:3" x14ac:dyDescent="0.3">
      <c r="A76" s="1" t="s">
        <v>62</v>
      </c>
      <c r="B76">
        <v>8</v>
      </c>
      <c r="C76" s="4">
        <f t="shared" si="1"/>
        <v>1.2759170653907496E-3</v>
      </c>
    </row>
    <row r="77" spans="1:3" x14ac:dyDescent="0.3">
      <c r="A77" s="1" t="s">
        <v>74</v>
      </c>
      <c r="B77" s="3">
        <v>8</v>
      </c>
      <c r="C77" s="4">
        <f t="shared" si="1"/>
        <v>1.2759170653907496E-3</v>
      </c>
    </row>
    <row r="78" spans="1:3" x14ac:dyDescent="0.3">
      <c r="A78" s="1" t="s">
        <v>78</v>
      </c>
      <c r="B78">
        <v>8</v>
      </c>
      <c r="C78" s="4">
        <f t="shared" si="1"/>
        <v>1.2759170653907496E-3</v>
      </c>
    </row>
    <row r="79" spans="1:3" x14ac:dyDescent="0.3">
      <c r="A79" s="1" t="s">
        <v>90</v>
      </c>
      <c r="B79">
        <v>7</v>
      </c>
      <c r="C79" s="4">
        <f t="shared" si="1"/>
        <v>1.1164274322169058E-3</v>
      </c>
    </row>
    <row r="80" spans="1:3" x14ac:dyDescent="0.3">
      <c r="A80" s="1" t="s">
        <v>92</v>
      </c>
      <c r="B80">
        <v>7</v>
      </c>
      <c r="C80" s="4">
        <f t="shared" si="1"/>
        <v>1.1164274322169058E-3</v>
      </c>
    </row>
    <row r="81" spans="1:3" x14ac:dyDescent="0.3">
      <c r="A81" s="1" t="s">
        <v>58</v>
      </c>
      <c r="B81">
        <v>6</v>
      </c>
      <c r="C81" s="4">
        <f t="shared" si="1"/>
        <v>9.5693779904306223E-4</v>
      </c>
    </row>
    <row r="82" spans="1:3" x14ac:dyDescent="0.3">
      <c r="A82" s="1" t="s">
        <v>85</v>
      </c>
      <c r="B82">
        <v>5</v>
      </c>
      <c r="C82" s="4">
        <f t="shared" si="1"/>
        <v>7.9744816586921851E-4</v>
      </c>
    </row>
    <row r="83" spans="1:3" x14ac:dyDescent="0.3">
      <c r="A83" s="1" t="s">
        <v>95</v>
      </c>
      <c r="B83">
        <v>5</v>
      </c>
      <c r="C83" s="4">
        <f t="shared" si="1"/>
        <v>7.9744816586921851E-4</v>
      </c>
    </row>
    <row r="84" spans="1:3" x14ac:dyDescent="0.3">
      <c r="A84" s="1" t="s">
        <v>96</v>
      </c>
      <c r="B84">
        <v>5</v>
      </c>
      <c r="C84" s="4">
        <f t="shared" si="1"/>
        <v>7.9744816586921851E-4</v>
      </c>
    </row>
    <row r="85" spans="1:3" x14ac:dyDescent="0.3">
      <c r="A85" s="1" t="s">
        <v>39</v>
      </c>
      <c r="B85">
        <v>4</v>
      </c>
      <c r="C85" s="4">
        <f t="shared" si="1"/>
        <v>6.3795853269537478E-4</v>
      </c>
    </row>
    <row r="86" spans="1:3" x14ac:dyDescent="0.3">
      <c r="A86" s="1" t="s">
        <v>77</v>
      </c>
      <c r="B86">
        <v>4</v>
      </c>
      <c r="C86" s="4">
        <f t="shared" si="1"/>
        <v>6.3795853269537478E-4</v>
      </c>
    </row>
    <row r="87" spans="1:3" x14ac:dyDescent="0.3">
      <c r="A87" s="1" t="s">
        <v>79</v>
      </c>
      <c r="B87">
        <v>4</v>
      </c>
      <c r="C87" s="4">
        <f t="shared" si="1"/>
        <v>6.3795853269537478E-4</v>
      </c>
    </row>
    <row r="88" spans="1:3" x14ac:dyDescent="0.3">
      <c r="A88" s="1" t="s">
        <v>82</v>
      </c>
      <c r="B88">
        <v>4</v>
      </c>
      <c r="C88" s="4">
        <f t="shared" si="1"/>
        <v>6.3795853269537478E-4</v>
      </c>
    </row>
    <row r="89" spans="1:3" x14ac:dyDescent="0.3">
      <c r="A89" s="1" t="s">
        <v>41</v>
      </c>
      <c r="B89">
        <v>3</v>
      </c>
      <c r="C89" s="4">
        <f t="shared" si="1"/>
        <v>4.7846889952153111E-4</v>
      </c>
    </row>
    <row r="90" spans="1:3" x14ac:dyDescent="0.3">
      <c r="A90" s="1" t="s">
        <v>59</v>
      </c>
      <c r="B90">
        <v>3</v>
      </c>
      <c r="C90" s="4">
        <f t="shared" si="1"/>
        <v>4.7846889952153111E-4</v>
      </c>
    </row>
    <row r="91" spans="1:3" x14ac:dyDescent="0.3">
      <c r="A91" s="1" t="s">
        <v>66</v>
      </c>
      <c r="B91">
        <v>3</v>
      </c>
      <c r="C91" s="4">
        <f t="shared" si="1"/>
        <v>4.7846889952153111E-4</v>
      </c>
    </row>
    <row r="92" spans="1:3" x14ac:dyDescent="0.3">
      <c r="A92" s="1" t="s">
        <v>73</v>
      </c>
      <c r="B92">
        <v>3</v>
      </c>
      <c r="C92" s="4">
        <f t="shared" si="1"/>
        <v>4.7846889952153111E-4</v>
      </c>
    </row>
    <row r="93" spans="1:3" x14ac:dyDescent="0.3">
      <c r="A93" s="1" t="s">
        <v>52</v>
      </c>
      <c r="B93">
        <v>2</v>
      </c>
      <c r="C93" s="4">
        <f t="shared" si="1"/>
        <v>3.1897926634768739E-4</v>
      </c>
    </row>
    <row r="94" spans="1:3" x14ac:dyDescent="0.3">
      <c r="A94" s="1" t="s">
        <v>65</v>
      </c>
      <c r="B94">
        <v>2</v>
      </c>
      <c r="C94" s="4">
        <f t="shared" si="1"/>
        <v>3.1897926634768739E-4</v>
      </c>
    </row>
    <row r="95" spans="1:3" x14ac:dyDescent="0.3">
      <c r="A95" s="1" t="s">
        <v>49</v>
      </c>
      <c r="B95">
        <v>1</v>
      </c>
      <c r="C95" s="4">
        <f t="shared" si="1"/>
        <v>1.594896331738437E-4</v>
      </c>
    </row>
    <row r="96" spans="1:3" x14ac:dyDescent="0.3">
      <c r="A96" s="1" t="s">
        <v>69</v>
      </c>
      <c r="B96">
        <v>1</v>
      </c>
      <c r="C96" s="4">
        <f t="shared" si="1"/>
        <v>1.594896331738437E-4</v>
      </c>
    </row>
    <row r="97" spans="1:3" x14ac:dyDescent="0.3">
      <c r="A97" s="1" t="s">
        <v>94</v>
      </c>
      <c r="B97">
        <v>1</v>
      </c>
      <c r="C97" s="4">
        <f t="shared" si="1"/>
        <v>1.594896331738437E-4</v>
      </c>
    </row>
    <row r="98" spans="1:3" x14ac:dyDescent="0.3">
      <c r="A98" s="1" t="s">
        <v>56</v>
      </c>
      <c r="B98">
        <v>0</v>
      </c>
      <c r="C98" s="4">
        <f t="shared" si="1"/>
        <v>0</v>
      </c>
    </row>
    <row r="99" spans="1:3" x14ac:dyDescent="0.3">
      <c r="A99" s="1" t="s">
        <v>86</v>
      </c>
      <c r="B99">
        <v>0</v>
      </c>
      <c r="C99" s="4">
        <f t="shared" si="1"/>
        <v>0</v>
      </c>
    </row>
    <row r="100" spans="1:3" x14ac:dyDescent="0.3">
      <c r="B100" s="7">
        <f>SUM(B2:B99)</f>
        <v>6270</v>
      </c>
    </row>
    <row r="102" spans="1:3" ht="15.6" x14ac:dyDescent="0.3">
      <c r="A102" s="2"/>
    </row>
    <row r="103" spans="1:3" x14ac:dyDescent="0.3">
      <c r="A103" s="5" t="s">
        <v>101</v>
      </c>
    </row>
    <row r="104" spans="1:3" x14ac:dyDescent="0.3">
      <c r="A104" t="s">
        <v>0</v>
      </c>
      <c r="B104">
        <f t="shared" ref="B104:B115" si="2">VLOOKUP(A104,$A$2:$C$99,2,0)</f>
        <v>628</v>
      </c>
      <c r="C104" s="6">
        <f>B104/$B$116</f>
        <v>0.35783475783475782</v>
      </c>
    </row>
    <row r="105" spans="1:3" x14ac:dyDescent="0.3">
      <c r="A105" t="s">
        <v>2</v>
      </c>
      <c r="B105">
        <f t="shared" si="2"/>
        <v>384</v>
      </c>
      <c r="C105" s="6">
        <f t="shared" ref="C105:C115" si="3">B105/$B$116</f>
        <v>0.2188034188034188</v>
      </c>
    </row>
    <row r="106" spans="1:3" x14ac:dyDescent="0.3">
      <c r="A106" t="s">
        <v>5</v>
      </c>
      <c r="B106">
        <f t="shared" si="2"/>
        <v>296</v>
      </c>
      <c r="C106" s="6">
        <f t="shared" si="3"/>
        <v>0.16866096866096866</v>
      </c>
    </row>
    <row r="107" spans="1:3" x14ac:dyDescent="0.3">
      <c r="A107" t="s">
        <v>15</v>
      </c>
      <c r="B107">
        <f t="shared" si="2"/>
        <v>129</v>
      </c>
      <c r="C107" s="6">
        <f t="shared" si="3"/>
        <v>7.3504273504273507E-2</v>
      </c>
    </row>
    <row r="108" spans="1:3" x14ac:dyDescent="0.3">
      <c r="A108" t="s">
        <v>30</v>
      </c>
      <c r="B108">
        <f t="shared" si="2"/>
        <v>67</v>
      </c>
      <c r="C108" s="6">
        <f t="shared" si="3"/>
        <v>3.8176638176638175E-2</v>
      </c>
    </row>
    <row r="109" spans="1:3" x14ac:dyDescent="0.3">
      <c r="A109" t="s">
        <v>33</v>
      </c>
      <c r="B109">
        <f t="shared" si="2"/>
        <v>64</v>
      </c>
      <c r="C109" s="6">
        <f t="shared" si="3"/>
        <v>3.6467236467236465E-2</v>
      </c>
    </row>
    <row r="110" spans="1:3" x14ac:dyDescent="0.3">
      <c r="A110" t="s">
        <v>29</v>
      </c>
      <c r="B110">
        <f t="shared" si="2"/>
        <v>62</v>
      </c>
      <c r="C110" s="6">
        <f t="shared" si="3"/>
        <v>3.5327635327635325E-2</v>
      </c>
    </row>
    <row r="111" spans="1:3" x14ac:dyDescent="0.3">
      <c r="A111" t="s">
        <v>32</v>
      </c>
      <c r="B111">
        <f t="shared" si="2"/>
        <v>62</v>
      </c>
      <c r="C111" s="6">
        <f t="shared" si="3"/>
        <v>3.5327635327635325E-2</v>
      </c>
    </row>
    <row r="112" spans="1:3" x14ac:dyDescent="0.3">
      <c r="A112" t="s">
        <v>31</v>
      </c>
      <c r="B112">
        <f t="shared" si="2"/>
        <v>32</v>
      </c>
      <c r="C112" s="6">
        <f t="shared" si="3"/>
        <v>1.8233618233618232E-2</v>
      </c>
    </row>
    <row r="113" spans="1:3" x14ac:dyDescent="0.3">
      <c r="A113" t="s">
        <v>81</v>
      </c>
      <c r="B113">
        <f t="shared" si="2"/>
        <v>16</v>
      </c>
      <c r="C113" s="6">
        <f t="shared" si="3"/>
        <v>9.1168091168091162E-3</v>
      </c>
    </row>
    <row r="114" spans="1:3" x14ac:dyDescent="0.3">
      <c r="A114" t="s">
        <v>83</v>
      </c>
      <c r="B114">
        <f t="shared" si="2"/>
        <v>11</v>
      </c>
      <c r="C114" s="6">
        <f t="shared" si="3"/>
        <v>6.2678062678062675E-3</v>
      </c>
    </row>
    <row r="115" spans="1:3" x14ac:dyDescent="0.3">
      <c r="A115" t="s">
        <v>82</v>
      </c>
      <c r="B115">
        <f t="shared" si="2"/>
        <v>4</v>
      </c>
      <c r="C115" s="6">
        <f t="shared" si="3"/>
        <v>2.2792022792022791E-3</v>
      </c>
    </row>
    <row r="116" spans="1:3" x14ac:dyDescent="0.3">
      <c r="B116" s="7">
        <f>SUM(B104:B115)</f>
        <v>1755</v>
      </c>
    </row>
    <row r="118" spans="1:3" x14ac:dyDescent="0.3">
      <c r="A118" s="5" t="s">
        <v>102</v>
      </c>
    </row>
    <row r="119" spans="1:3" x14ac:dyDescent="0.3">
      <c r="A119" t="s">
        <v>6</v>
      </c>
      <c r="B119">
        <f t="shared" ref="B119:B131" si="4">VLOOKUP(A119,$A$2:$C$99,2,0)</f>
        <v>294</v>
      </c>
      <c r="C119" s="6">
        <f t="shared" ref="C119:C131" ca="1" si="5">B119/$B$132</f>
        <v>0.57087378640776698</v>
      </c>
    </row>
    <row r="120" spans="1:3" x14ac:dyDescent="0.3">
      <c r="A120" t="s">
        <v>8</v>
      </c>
      <c r="B120">
        <f t="shared" si="4"/>
        <v>233</v>
      </c>
      <c r="C120" s="6">
        <f t="shared" ca="1" si="5"/>
        <v>0.45242718446601943</v>
      </c>
    </row>
    <row r="121" spans="1:3" x14ac:dyDescent="0.3">
      <c r="A121" t="s">
        <v>16</v>
      </c>
      <c r="B121">
        <f t="shared" si="4"/>
        <v>108</v>
      </c>
      <c r="C121" s="6">
        <f t="shared" ca="1" si="5"/>
        <v>0.20970873786407768</v>
      </c>
    </row>
    <row r="122" spans="1:3" x14ac:dyDescent="0.3">
      <c r="A122" t="s">
        <v>34</v>
      </c>
      <c r="B122">
        <f t="shared" si="4"/>
        <v>59</v>
      </c>
      <c r="C122" s="6">
        <f t="shared" ca="1" si="5"/>
        <v>0.1145631067961165</v>
      </c>
    </row>
    <row r="123" spans="1:3" x14ac:dyDescent="0.3">
      <c r="A123" t="s">
        <v>87</v>
      </c>
      <c r="B123">
        <f t="shared" si="4"/>
        <v>27</v>
      </c>
      <c r="C123" s="6">
        <f t="shared" ca="1" si="5"/>
        <v>5.2427184466019419E-2</v>
      </c>
    </row>
    <row r="124" spans="1:3" x14ac:dyDescent="0.3">
      <c r="A124" t="s">
        <v>88</v>
      </c>
      <c r="B124">
        <f t="shared" si="4"/>
        <v>24</v>
      </c>
      <c r="C124" s="6">
        <f t="shared" ca="1" si="5"/>
        <v>4.6601941747572817E-2</v>
      </c>
    </row>
    <row r="125" spans="1:3" x14ac:dyDescent="0.3">
      <c r="A125" t="s">
        <v>89</v>
      </c>
      <c r="B125">
        <f t="shared" si="4"/>
        <v>17</v>
      </c>
      <c r="C125" s="6">
        <f t="shared" ca="1" si="5"/>
        <v>3.3009708737864081E-2</v>
      </c>
    </row>
    <row r="126" spans="1:3" x14ac:dyDescent="0.3">
      <c r="A126" t="s">
        <v>91</v>
      </c>
      <c r="B126">
        <f t="shared" si="4"/>
        <v>15</v>
      </c>
      <c r="C126" s="6">
        <f t="shared" ca="1" si="5"/>
        <v>2.9126213592233011E-2</v>
      </c>
    </row>
    <row r="127" spans="1:3" x14ac:dyDescent="0.3">
      <c r="A127" t="s">
        <v>103</v>
      </c>
      <c r="B127">
        <f t="shared" si="4"/>
        <v>13</v>
      </c>
      <c r="C127" s="6">
        <f t="shared" ca="1" si="5"/>
        <v>2.524271844660194E-2</v>
      </c>
    </row>
    <row r="128" spans="1:3" x14ac:dyDescent="0.3">
      <c r="A128" t="s">
        <v>90</v>
      </c>
      <c r="B128">
        <f t="shared" si="4"/>
        <v>7</v>
      </c>
      <c r="C128" s="6">
        <f t="shared" ca="1" si="5"/>
        <v>1.3592233009708738E-2</v>
      </c>
    </row>
    <row r="129" spans="1:3" x14ac:dyDescent="0.3">
      <c r="A129" t="s">
        <v>92</v>
      </c>
      <c r="B129">
        <f t="shared" si="4"/>
        <v>7</v>
      </c>
      <c r="C129" s="6">
        <f t="shared" ca="1" si="5"/>
        <v>1.3592233009708738E-2</v>
      </c>
    </row>
    <row r="130" spans="1:3" x14ac:dyDescent="0.3">
      <c r="A130" t="s">
        <v>85</v>
      </c>
      <c r="B130">
        <f t="shared" si="4"/>
        <v>5</v>
      </c>
      <c r="C130" s="6">
        <f t="shared" ca="1" si="5"/>
        <v>9.7087378640776691E-3</v>
      </c>
    </row>
    <row r="131" spans="1:3" x14ac:dyDescent="0.3">
      <c r="A131" t="s">
        <v>86</v>
      </c>
      <c r="B131">
        <f t="shared" si="4"/>
        <v>0</v>
      </c>
      <c r="C131" s="6">
        <f t="shared" ca="1" si="5"/>
        <v>0</v>
      </c>
    </row>
    <row r="132" spans="1:3" x14ac:dyDescent="0.3">
      <c r="B132" s="7">
        <f ca="1">SUM(B120:B132)</f>
        <v>515</v>
      </c>
    </row>
    <row r="134" spans="1:3" x14ac:dyDescent="0.3">
      <c r="A134" t="s">
        <v>104</v>
      </c>
    </row>
    <row r="135" spans="1:3" x14ac:dyDescent="0.3">
      <c r="A135" t="s">
        <v>10</v>
      </c>
      <c r="B135">
        <f t="shared" ref="B135:B145" si="6">VLOOKUP(A135,$A$2:$C$99,2,0)</f>
        <v>188</v>
      </c>
      <c r="C135" s="6">
        <f t="shared" ref="C135:C145" si="7">B135/$B$146</f>
        <v>0.35673624288425049</v>
      </c>
    </row>
    <row r="136" spans="1:3" x14ac:dyDescent="0.3">
      <c r="A136" t="s">
        <v>17</v>
      </c>
      <c r="B136">
        <f t="shared" si="6"/>
        <v>106</v>
      </c>
      <c r="C136" s="6">
        <f t="shared" si="7"/>
        <v>0.20113851992409867</v>
      </c>
    </row>
    <row r="137" spans="1:3" x14ac:dyDescent="0.3">
      <c r="A137" t="s">
        <v>38</v>
      </c>
      <c r="B137">
        <f t="shared" si="6"/>
        <v>76</v>
      </c>
      <c r="C137" s="6">
        <f t="shared" si="7"/>
        <v>0.1442125237191651</v>
      </c>
    </row>
    <row r="138" spans="1:3" x14ac:dyDescent="0.3">
      <c r="A138" t="s">
        <v>35</v>
      </c>
      <c r="B138">
        <f t="shared" si="6"/>
        <v>43</v>
      </c>
      <c r="C138" s="6">
        <f t="shared" si="7"/>
        <v>8.1593927893738136E-2</v>
      </c>
    </row>
    <row r="139" spans="1:3" x14ac:dyDescent="0.3">
      <c r="A139" t="s">
        <v>37</v>
      </c>
      <c r="B139">
        <f t="shared" si="6"/>
        <v>40</v>
      </c>
      <c r="C139" s="6">
        <f t="shared" si="7"/>
        <v>7.5901328273244778E-2</v>
      </c>
    </row>
    <row r="140" spans="1:3" x14ac:dyDescent="0.3">
      <c r="A140" t="s">
        <v>36</v>
      </c>
      <c r="B140">
        <f t="shared" si="6"/>
        <v>39</v>
      </c>
      <c r="C140" s="6">
        <f t="shared" si="7"/>
        <v>7.4003795066413663E-2</v>
      </c>
    </row>
    <row r="141" spans="1:3" x14ac:dyDescent="0.3">
      <c r="A141" t="s">
        <v>93</v>
      </c>
      <c r="B141">
        <f t="shared" si="6"/>
        <v>14</v>
      </c>
      <c r="C141" s="6">
        <f t="shared" si="7"/>
        <v>2.6565464895635674E-2</v>
      </c>
    </row>
    <row r="142" spans="1:3" x14ac:dyDescent="0.3">
      <c r="A142" t="s">
        <v>97</v>
      </c>
      <c r="B142">
        <f t="shared" si="6"/>
        <v>10</v>
      </c>
      <c r="C142" s="6">
        <f t="shared" si="7"/>
        <v>1.8975332068311195E-2</v>
      </c>
    </row>
    <row r="143" spans="1:3" x14ac:dyDescent="0.3">
      <c r="A143" t="s">
        <v>95</v>
      </c>
      <c r="B143">
        <f t="shared" si="6"/>
        <v>5</v>
      </c>
      <c r="C143" s="6">
        <f t="shared" si="7"/>
        <v>9.4876660341555973E-3</v>
      </c>
    </row>
    <row r="144" spans="1:3" x14ac:dyDescent="0.3">
      <c r="A144" t="s">
        <v>96</v>
      </c>
      <c r="B144">
        <f t="shared" si="6"/>
        <v>5</v>
      </c>
      <c r="C144" s="6">
        <f t="shared" si="7"/>
        <v>9.4876660341555973E-3</v>
      </c>
    </row>
    <row r="145" spans="1:3" x14ac:dyDescent="0.3">
      <c r="A145" t="s">
        <v>94</v>
      </c>
      <c r="B145">
        <f t="shared" si="6"/>
        <v>1</v>
      </c>
      <c r="C145" s="6">
        <f t="shared" si="7"/>
        <v>1.8975332068311196E-3</v>
      </c>
    </row>
    <row r="146" spans="1:3" x14ac:dyDescent="0.3">
      <c r="B146" s="7">
        <f>SUM(B135:B145)</f>
        <v>527</v>
      </c>
    </row>
  </sheetData>
  <sortState ref="A135:C145">
    <sortCondition descending="1" ref="B135:B14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Bank of Nova Scotia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(Roy) Gupta</dc:creator>
  <cp:lastModifiedBy>Ashish (Roy) Gupta</cp:lastModifiedBy>
  <dcterms:created xsi:type="dcterms:W3CDTF">2019-05-13T15:01:37Z</dcterms:created>
  <dcterms:modified xsi:type="dcterms:W3CDTF">2019-05-13T18:07:13Z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