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sc\Documents\"/>
    </mc:Choice>
  </mc:AlternateContent>
  <xr:revisionPtr revIDLastSave="0" documentId="13_ncr:1_{4E0A9DA8-9744-4B60-8043-8568CC867D3D}" xr6:coauthVersionLast="46" xr6:coauthVersionMax="46" xr10:uidLastSave="{00000000-0000-0000-0000-000000000000}"/>
  <bookViews>
    <workbookView xWindow="-120" yWindow="-120" windowWidth="20730" windowHeight="11160" firstSheet="1" activeTab="4" xr2:uid="{094CECC0-7B44-4EAD-B62B-C3CF58CCFFDA}"/>
  </bookViews>
  <sheets>
    <sheet name="Connectivity" sheetId="1" r:id="rId1"/>
    <sheet name="Alphabet A2,1" sheetId="2" r:id="rId2"/>
    <sheet name="Reduced Alphabet A2,1" sheetId="4" r:id="rId3"/>
    <sheet name="Reduced A2,1 steps" sheetId="5" r:id="rId4"/>
    <sheet name="Reduced Alphabet A2,2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3" i="1" l="1"/>
  <c r="H83" i="1"/>
  <c r="B4" i="5"/>
  <c r="D48" i="1"/>
  <c r="H39" i="1"/>
  <c r="H40" i="1"/>
  <c r="H41" i="1"/>
  <c r="H42" i="1"/>
  <c r="H43" i="1"/>
  <c r="H44" i="1"/>
  <c r="H45" i="1"/>
  <c r="H46" i="1"/>
  <c r="H47" i="1"/>
  <c r="I83" i="1" l="1"/>
  <c r="H48" i="1"/>
  <c r="H35" i="1"/>
  <c r="H36" i="1"/>
  <c r="H37" i="1"/>
  <c r="H38" i="1"/>
  <c r="H30" i="1" l="1"/>
  <c r="H31" i="1"/>
  <c r="H32" i="1"/>
  <c r="H33" i="1"/>
  <c r="H34" i="1"/>
  <c r="H26" i="1"/>
  <c r="H27" i="1"/>
  <c r="H28" i="1"/>
  <c r="H29" i="1"/>
  <c r="H24" i="1" l="1"/>
  <c r="H25" i="1"/>
  <c r="H23" i="1" l="1"/>
  <c r="H68" i="1" l="1"/>
  <c r="H69" i="1"/>
  <c r="H70" i="1"/>
  <c r="D71" i="1"/>
  <c r="H60" i="1" l="1"/>
  <c r="H61" i="1"/>
  <c r="H62" i="1"/>
  <c r="H63" i="1"/>
  <c r="H64" i="1"/>
  <c r="H65" i="1"/>
  <c r="H66" i="1"/>
  <c r="H67" i="1"/>
  <c r="H59" i="1"/>
  <c r="H71" i="1" l="1"/>
  <c r="I71" i="1"/>
  <c r="H22" i="1"/>
  <c r="H21" i="1" l="1"/>
  <c r="H20" i="1"/>
  <c r="H13" i="1"/>
  <c r="H14" i="1"/>
  <c r="H15" i="1"/>
  <c r="H16" i="1"/>
  <c r="H17" i="1"/>
  <c r="H18" i="1"/>
  <c r="H19" i="1"/>
  <c r="H12" i="1"/>
</calcChain>
</file>

<file path=xl/sharedStrings.xml><?xml version="1.0" encoding="utf-8"?>
<sst xmlns="http://schemas.openxmlformats.org/spreadsheetml/2006/main" count="232" uniqueCount="173">
  <si>
    <t>M</t>
  </si>
  <si>
    <t>n</t>
  </si>
  <si>
    <t>p</t>
  </si>
  <si>
    <t>N</t>
  </si>
  <si>
    <t>t</t>
  </si>
  <si>
    <t>C/N</t>
  </si>
  <si>
    <t>p-value</t>
  </si>
  <si>
    <t>Range</t>
  </si>
  <si>
    <t>alpha</t>
  </si>
  <si>
    <t>alphasize</t>
  </si>
  <si>
    <t>conflvl</t>
  </si>
  <si>
    <t>tauempty</t>
  </si>
  <si>
    <t>steps (break)</t>
  </si>
  <si>
    <t>1311 (laatste 7 stappen)</t>
  </si>
  <si>
    <t>50558*</t>
  </si>
  <si>
    <t>*Wsl uitval tijdens berekening</t>
  </si>
  <si>
    <t>none</t>
  </si>
  <si>
    <t xml:space="preserve">none </t>
  </si>
  <si>
    <t>niet afgemaakt</t>
  </si>
  <si>
    <t>1313 (laatste 4* stappen)</t>
  </si>
  <si>
    <t>1313 (laatste 5* stappen)</t>
  </si>
  <si>
    <t>1314 (laatste 8)</t>
  </si>
  <si>
    <t>1308 (laatste 5)</t>
  </si>
  <si>
    <t>1305 (8)</t>
  </si>
  <si>
    <t>1318 (6)</t>
  </si>
  <si>
    <t>1333 (7)</t>
  </si>
  <si>
    <t>95138*</t>
  </si>
  <si>
    <t>0.001354624</t>
  </si>
  <si>
    <t>16026*</t>
  </si>
  <si>
    <t>n.v.t.</t>
  </si>
  <si>
    <t>n.v.t</t>
  </si>
  <si>
    <t>Break after step 54</t>
  </si>
  <si>
    <t>--- 40383.249671936035 seconds ---</t>
  </si>
  <si>
    <t>2 0.885 0.46673 1</t>
  </si>
  <si>
    <t>40383*</t>
  </si>
  <si>
    <t>0 0.00012 0.61192</t>
  </si>
  <si>
    <t>8 0.0008799999999999998 0.13395999999999997</t>
  </si>
  <si>
    <t>9 0.0010899999999999998 0.12899999999999998</t>
  </si>
  <si>
    <t>10 0.00117 0.12169</t>
  </si>
  <si>
    <t>11 0.0011899999999999999 0.11916999999999997</t>
  </si>
  <si>
    <t>12 0.00119 0.11506</t>
  </si>
  <si>
    <t>13 0.0013500000000000003 0.11381000000000001</t>
  </si>
  <si>
    <t>14 0.0012600000000000003 0.10695000000000002</t>
  </si>
  <si>
    <t>15 0.00158 0.10519</t>
  </si>
  <si>
    <t>16 0.00124 0.10135</t>
  </si>
  <si>
    <t>17 0.0015299999999999995 0.09963999999999998</t>
  </si>
  <si>
    <t>18 0.0015 0.09589</t>
  </si>
  <si>
    <t>19 0.0014900000000000002 0.09307000000000001</t>
  </si>
  <si>
    <t>20 0.0015300000000000001 0.08880000000000002</t>
  </si>
  <si>
    <t>21 0.0016000000000000003 0.08647000000000002</t>
  </si>
  <si>
    <t>22 0.00172 0.08149</t>
  </si>
  <si>
    <t>23 0.00173 0.07846</t>
  </si>
  <si>
    <t>24 0.00191 0.07518</t>
  </si>
  <si>
    <t>25 0.00204 0.07246</t>
  </si>
  <si>
    <t>26 0.00191 0.06902</t>
  </si>
  <si>
    <t>27 0.00207 0.06581</t>
  </si>
  <si>
    <t>28 0.00185 0.06237</t>
  </si>
  <si>
    <t>29 0.0022999999999999995 0.057689999999999984</t>
  </si>
  <si>
    <t>30 0.00239 0.05451</t>
  </si>
  <si>
    <t>31 0.00232 0.05088</t>
  </si>
  <si>
    <t>32 0.00229 0.046</t>
  </si>
  <si>
    <t>33 0.0027699999999999995 0.042089999999999995</t>
  </si>
  <si>
    <t>34 0.0027099999999999997 0.03599999999999999</t>
  </si>
  <si>
    <t>35 0.00365 0.03048</t>
  </si>
  <si>
    <t>36 0.00341 0.02501</t>
  </si>
  <si>
    <t>37 0.00427 0.01892</t>
  </si>
  <si>
    <t>38 0.005109999999999999 0.013809999999999996</t>
  </si>
  <si>
    <t>39 0.006340000000000001 0.008270000000000001</t>
  </si>
  <si>
    <t>40 0.00841 0.00461</t>
  </si>
  <si>
    <t>41 0.0105 0.00207</t>
  </si>
  <si>
    <t>42 0.01584 0.0007</t>
  </si>
  <si>
    <t>43 0.02496 2e-05</t>
  </si>
  <si>
    <t>44 0.03703 1e-05</t>
  </si>
  <si>
    <t>45 0.05774 1e-05</t>
  </si>
  <si>
    <t>46 0.09202 0.0</t>
  </si>
  <si>
    <t>47 0.12986 0.0</t>
  </si>
  <si>
    <t>48 0.17759 0.0</t>
  </si>
  <si>
    <t>49 0.23253 0.0</t>
  </si>
  <si>
    <t>50 0.28836 0.0</t>
  </si>
  <si>
    <t>51 0.35367 0.0</t>
  </si>
  <si>
    <t>52 0.4116 0.0</t>
  </si>
  <si>
    <t>53 0.46673 0.0</t>
  </si>
  <si>
    <t>Note on using QApplication.exec_():</t>
  </si>
  <si>
    <t>The GUI event loop is already running in the pyzo kernel, and exec_()</t>
  </si>
  <si>
    <t>does not block. In most cases your app should run fine without the need</t>
  </si>
  <si>
    <t>for modifications. For clarity, this is what the pyzo kernel does:</t>
  </si>
  <si>
    <t>- Prevent deletion of objects in the local scope of functions leading to exec_()</t>
  </si>
  <si>
    <t>- Prevent system exit right after the exec_() call</t>
  </si>
  <si>
    <r>
      <t>&gt;&gt;&gt;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B58900"/>
        <rFont val="Calibri"/>
        <family val="2"/>
        <scheme val="minor"/>
      </rPr>
      <t>(executing cell "Poging" (line 8 of "Bachelor Thesis Classification Most General Alphabets.py"))</t>
    </r>
  </si>
  <si>
    <t>Traceback (most recent call last):</t>
  </si>
  <si>
    <t>File "C:\Users\roysc\Documents\Bachelor Thesis Classification Most General Alphabets.py", line 17, in &lt;module&gt;</t>
  </si>
  <si>
    <t>e,r,dat,end=tausample(n,p,N,k,alph)</t>
  </si>
  <si>
    <t>File "C:\Users\roysc\Documents\Bachelor Thesis Classification Most General Alphabets.py", line 43, in tausample</t>
  </si>
  <si>
    <t>taunew,alphabet=draw(alphabet,x,N)</t>
  </si>
  <si>
    <t>File "C:\Users\roysc\Documents\Bachelor Thesis Classification Most General Alphabets.py", line 70, in draw</t>
  </si>
  <si>
    <t>result=np.array([alphabet[np.random.choice(numbers,p=x)],rotate(alphabet[np.random.choice(numbers,p=x)],1),rotate(alphabet[np.random.choice(numbers,p=x)],3),rotate(alphabet[np.random.choice(numbers,p=x)],2)])</t>
  </si>
  <si>
    <t>TypeError: 'int' object is not callable</t>
  </si>
  <si>
    <r>
      <t>&gt;&gt;&gt;</t>
    </r>
    <r>
      <rPr>
        <sz val="11"/>
        <color theme="1"/>
        <rFont val="Calibri"/>
        <family val="2"/>
        <scheme val="minor"/>
      </rPr>
      <t xml:space="preserve"> plt.show()</t>
    </r>
  </si>
  <si>
    <t>0 0.00013199999999999998 0.6132839999999999</t>
  </si>
  <si>
    <t>1 0.00042800000000000005 0.25039600000000006</t>
  </si>
  <si>
    <t>2 0.000504 0.205452</t>
  </si>
  <si>
    <t>3 0.0006320000000000001 0.18285600000000002</t>
  </si>
  <si>
    <t>4 0.0007799999999999998 0.16800799999999996</t>
  </si>
  <si>
    <t>5 0.0007120000000000001 0.15635600000000002</t>
  </si>
  <si>
    <t>6 0.000804 0.146448</t>
  </si>
  <si>
    <t>7 0.0010360000000000002 0.14012400000000003</t>
  </si>
  <si>
    <t>8 0.001016 0.133292</t>
  </si>
  <si>
    <t>9 0.00108 0.127352</t>
  </si>
  <si>
    <t>10 0.001136 0.12242</t>
  </si>
  <si>
    <t>11 0.0011640000000000003 0.11756800000000002</t>
  </si>
  <si>
    <t>12 0.001236 0.114132</t>
  </si>
  <si>
    <t>13 0.001268 0.109984</t>
  </si>
  <si>
    <t>14 0.001304 0.10678</t>
  </si>
  <si>
    <t>15 0.0015119999999999997 0.10305999999999997</t>
  </si>
  <si>
    <t>16 0.001392 0.100256</t>
  </si>
  <si>
    <t>17 0.00138 0.0976</t>
  </si>
  <si>
    <t>18 0.001564 0.094676</t>
  </si>
  <si>
    <t>19 0.0013400000000000003 0.09183600000000001</t>
  </si>
  <si>
    <t>20 0.00148 0.088284</t>
  </si>
  <si>
    <t>21 0.0016560000000000001 0.08635600000000002</t>
  </si>
  <si>
    <t>22 0.0016040000000000004 0.08186000000000002</t>
  </si>
  <si>
    <t>23 0.001848 0.078516</t>
  </si>
  <si>
    <t>24 0.001844 0.07562</t>
  </si>
  <si>
    <t>25 0.002016 0.072476</t>
  </si>
  <si>
    <t>26 0.0019600000000000004 0.06793200000000002</t>
  </si>
  <si>
    <t>27 0.002024 0.064124</t>
  </si>
  <si>
    <t>28 0.002112 0.060812</t>
  </si>
  <si>
    <t>29 0.0021799999999999996 0.056879999999999986</t>
  </si>
  <si>
    <t>30 0.0023120000000000003 0.05324000000000001</t>
  </si>
  <si>
    <t>31 0.0023519999999999995 0.04855599999999999</t>
  </si>
  <si>
    <t>32 0.0027600000000000003 0.044584000000000006</t>
  </si>
  <si>
    <t>33 0.002832 0.040348</t>
  </si>
  <si>
    <t>34 0.003092 0.035512</t>
  </si>
  <si>
    <t>35 0.003515999999999999 0.028575999999999994</t>
  </si>
  <si>
    <t>36 0.003763999999999999 0.023039999999999998</t>
  </si>
  <si>
    <t>37 0.004596 0.01778</t>
  </si>
  <si>
    <t>38 0.005408 0.01184</t>
  </si>
  <si>
    <t>39 0.006736 0.007064</t>
  </si>
  <si>
    <t>40 0.00894 0.003536</t>
  </si>
  <si>
    <t>41 0.0124 0.00128</t>
  </si>
  <si>
    <t>42 0.01862 0.0003</t>
  </si>
  <si>
    <t>43 0.028832000000000003 8.000000000000002e-05</t>
  </si>
  <si>
    <t>44 0.045132000000000005 8.000000000000001e-06</t>
  </si>
  <si>
    <t>45 0.07092400000000001 0.0</t>
  </si>
  <si>
    <t>46 0.105932 0.0</t>
  </si>
  <si>
    <t>47 0.147616 0.0</t>
  </si>
  <si>
    <t>48 0.19958799999999993 0.0</t>
  </si>
  <si>
    <t>49 0.25556 0.0</t>
  </si>
  <si>
    <t>50 0.31605999999999995 0.0</t>
  </si>
  <si>
    <t>51 0.37722800000000006 0.0</t>
  </si>
  <si>
    <t>52 0.437564 0.0</t>
  </si>
  <si>
    <t>53 0.493452 0.0</t>
  </si>
  <si>
    <t>N=100000</t>
  </si>
  <si>
    <t>N=2500000</t>
  </si>
  <si>
    <t>&lt;25140</t>
  </si>
  <si>
    <t>&lt;41627</t>
  </si>
  <si>
    <t>&lt;53389</t>
  </si>
  <si>
    <t>&lt;50583</t>
  </si>
  <si>
    <t>&lt;41177</t>
  </si>
  <si>
    <t>&lt;49453</t>
  </si>
  <si>
    <t>&lt;51185</t>
  </si>
  <si>
    <t>&lt;51791</t>
  </si>
  <si>
    <t>&lt;54147</t>
  </si>
  <si>
    <t>&lt;50347</t>
  </si>
  <si>
    <t>&lt;70808</t>
  </si>
  <si>
    <t>MULTINOM</t>
  </si>
  <si>
    <t>stepsize</t>
  </si>
  <si>
    <t>&lt;69965</t>
  </si>
  <si>
    <t>&lt;87448</t>
  </si>
  <si>
    <t>&lt;385515</t>
  </si>
  <si>
    <t>164600*</t>
  </si>
  <si>
    <t>168625*</t>
  </si>
  <si>
    <t>&lt;70172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</si>
</sst>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859900"/>
      <name val="Calibri"/>
      <family val="2"/>
      <scheme val="minor"/>
    </font>
    <font>
      <sz val="11"/>
      <color rgb="FFB589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E8BE-D680-4EE9-B96E-2DEC1AEF754E}">
  <dimension ref="A1:P83"/>
  <sheetViews>
    <sheetView workbookViewId="0">
      <selection activeCell="B53" sqref="A50:B53"/>
    </sheetView>
  </sheetViews>
  <sheetFormatPr defaultRowHeight="15" x14ac:dyDescent="0.25"/>
  <cols>
    <col min="1" max="1" width="4.5703125" customWidth="1"/>
    <col min="2" max="2" width="7.7109375" customWidth="1"/>
    <col min="3" max="3" width="4.42578125" customWidth="1"/>
    <col min="4" max="4" width="8.85546875" customWidth="1"/>
    <col min="5" max="5" width="7.5703125" customWidth="1"/>
    <col min="6" max="6" width="9" customWidth="1"/>
    <col min="7" max="7" width="12.7109375" customWidth="1"/>
  </cols>
  <sheetData>
    <row r="1" spans="1:16" s="1" customFormat="1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0</v>
      </c>
      <c r="K1" s="1" t="s">
        <v>2</v>
      </c>
      <c r="L1" s="1" t="s">
        <v>1</v>
      </c>
      <c r="M1" s="1" t="s">
        <v>3</v>
      </c>
      <c r="N1" s="1" t="s">
        <v>4</v>
      </c>
      <c r="O1" s="1" t="s">
        <v>5</v>
      </c>
      <c r="P1" s="1" t="s">
        <v>6</v>
      </c>
    </row>
    <row r="2" spans="1:16" x14ac:dyDescent="0.25">
      <c r="A2">
        <v>2</v>
      </c>
      <c r="B2">
        <v>0.71</v>
      </c>
      <c r="C2">
        <v>7</v>
      </c>
      <c r="D2">
        <v>1000</v>
      </c>
      <c r="E2">
        <v>386</v>
      </c>
      <c r="F2">
        <v>0.443</v>
      </c>
      <c r="G2" s="2">
        <v>4.9939999999999997E-13</v>
      </c>
      <c r="J2" s="5" t="s">
        <v>7</v>
      </c>
      <c r="K2" s="6"/>
      <c r="N2">
        <v>45852</v>
      </c>
    </row>
    <row r="3" spans="1:16" x14ac:dyDescent="0.25">
      <c r="A3">
        <v>2</v>
      </c>
      <c r="B3">
        <v>0.78</v>
      </c>
      <c r="C3">
        <v>9</v>
      </c>
      <c r="D3">
        <v>100</v>
      </c>
      <c r="E3">
        <v>858</v>
      </c>
      <c r="F3">
        <v>0.61</v>
      </c>
      <c r="G3">
        <v>0.88290000000000002</v>
      </c>
      <c r="J3">
        <v>2</v>
      </c>
      <c r="K3">
        <v>0.8</v>
      </c>
      <c r="L3">
        <v>10</v>
      </c>
      <c r="M3">
        <v>100</v>
      </c>
      <c r="O3">
        <v>0.5</v>
      </c>
      <c r="P3">
        <v>7.689E-2</v>
      </c>
    </row>
    <row r="4" spans="1:16" x14ac:dyDescent="0.25">
      <c r="A4">
        <v>2</v>
      </c>
      <c r="B4">
        <v>0.78</v>
      </c>
      <c r="C4">
        <v>10</v>
      </c>
      <c r="D4">
        <v>1000</v>
      </c>
      <c r="E4">
        <v>24095</v>
      </c>
      <c r="F4">
        <v>0.41599999999999998</v>
      </c>
      <c r="G4" s="2">
        <v>1.117E-16</v>
      </c>
      <c r="J4">
        <v>2</v>
      </c>
      <c r="K4">
        <v>0.80100000000000005</v>
      </c>
      <c r="L4">
        <v>10</v>
      </c>
      <c r="M4">
        <v>100</v>
      </c>
      <c r="O4">
        <v>0.63</v>
      </c>
      <c r="P4">
        <v>0.94499999999999995</v>
      </c>
    </row>
    <row r="5" spans="1:16" x14ac:dyDescent="0.25">
      <c r="A5">
        <v>2</v>
      </c>
      <c r="B5">
        <v>0.78</v>
      </c>
      <c r="C5">
        <v>9</v>
      </c>
      <c r="D5">
        <v>1000</v>
      </c>
      <c r="E5">
        <v>6324</v>
      </c>
      <c r="F5">
        <v>0.54200000000000004</v>
      </c>
      <c r="G5">
        <v>0.1951</v>
      </c>
      <c r="J5">
        <v>2</v>
      </c>
      <c r="K5">
        <v>0.80200000000000005</v>
      </c>
      <c r="L5">
        <v>10</v>
      </c>
      <c r="M5">
        <v>100</v>
      </c>
      <c r="O5">
        <v>0.48</v>
      </c>
      <c r="P5">
        <v>7.689E-2</v>
      </c>
    </row>
    <row r="6" spans="1:16" x14ac:dyDescent="0.25">
      <c r="A6">
        <v>2</v>
      </c>
      <c r="B6">
        <v>0.8</v>
      </c>
      <c r="C6">
        <v>11</v>
      </c>
      <c r="D6">
        <v>100</v>
      </c>
      <c r="E6">
        <v>7771</v>
      </c>
      <c r="F6">
        <v>0.46</v>
      </c>
      <c r="G6">
        <v>3.3910000000000003E-2</v>
      </c>
      <c r="J6">
        <v>2</v>
      </c>
      <c r="K6">
        <v>0.80300000000000005</v>
      </c>
      <c r="L6">
        <v>10</v>
      </c>
      <c r="M6">
        <v>100</v>
      </c>
      <c r="O6">
        <v>0.66</v>
      </c>
      <c r="P6">
        <v>0.98670000000000002</v>
      </c>
    </row>
    <row r="7" spans="1:16" x14ac:dyDescent="0.25">
      <c r="A7">
        <v>2</v>
      </c>
      <c r="B7">
        <v>0.8</v>
      </c>
      <c r="C7">
        <v>10</v>
      </c>
      <c r="D7">
        <v>100</v>
      </c>
      <c r="E7">
        <v>2690</v>
      </c>
      <c r="F7">
        <v>0.5</v>
      </c>
      <c r="G7">
        <v>0.15237100000000001</v>
      </c>
      <c r="J7">
        <v>2</v>
      </c>
      <c r="K7">
        <v>0.80400000000000005</v>
      </c>
      <c r="L7">
        <v>10</v>
      </c>
      <c r="M7">
        <v>100</v>
      </c>
      <c r="O7">
        <v>0.51</v>
      </c>
      <c r="P7">
        <v>0.2044</v>
      </c>
    </row>
    <row r="8" spans="1:16" x14ac:dyDescent="0.25">
      <c r="A8">
        <v>2</v>
      </c>
      <c r="B8">
        <v>0.80400000000000005</v>
      </c>
      <c r="C8">
        <v>10</v>
      </c>
      <c r="D8">
        <v>1000</v>
      </c>
      <c r="E8">
        <v>24627</v>
      </c>
      <c r="F8">
        <v>0.60599999999999998</v>
      </c>
      <c r="G8">
        <v>0.99939999999999996</v>
      </c>
      <c r="J8">
        <v>2</v>
      </c>
      <c r="K8">
        <v>0.80500000000000005</v>
      </c>
      <c r="L8">
        <v>10</v>
      </c>
      <c r="M8">
        <v>100</v>
      </c>
      <c r="O8">
        <v>0.63</v>
      </c>
      <c r="P8">
        <v>0.94499999999999995</v>
      </c>
    </row>
    <row r="9" spans="1:16" x14ac:dyDescent="0.25">
      <c r="A9">
        <v>2</v>
      </c>
      <c r="B9">
        <v>0.82</v>
      </c>
      <c r="C9">
        <v>11</v>
      </c>
      <c r="D9">
        <v>500</v>
      </c>
      <c r="E9">
        <v>46360</v>
      </c>
      <c r="F9">
        <v>0.61199999999999999</v>
      </c>
      <c r="G9">
        <v>0.99512</v>
      </c>
      <c r="J9">
        <v>2</v>
      </c>
      <c r="K9">
        <v>0.80600000000000005</v>
      </c>
      <c r="L9">
        <v>10</v>
      </c>
      <c r="M9">
        <v>100</v>
      </c>
      <c r="O9">
        <v>0.66</v>
      </c>
      <c r="P9">
        <v>0.98670000000000002</v>
      </c>
    </row>
    <row r="10" spans="1:16" x14ac:dyDescent="0.25">
      <c r="A10">
        <v>2</v>
      </c>
      <c r="B10">
        <v>0.79</v>
      </c>
      <c r="C10">
        <v>10</v>
      </c>
      <c r="D10">
        <v>1000</v>
      </c>
      <c r="E10">
        <v>21873</v>
      </c>
      <c r="F10">
        <v>0.48599999999999999</v>
      </c>
      <c r="G10" s="2">
        <v>5.2093000000000003E-6</v>
      </c>
      <c r="J10">
        <v>2</v>
      </c>
      <c r="K10">
        <v>0.80700000000000005</v>
      </c>
      <c r="L10">
        <v>10</v>
      </c>
      <c r="M10">
        <v>100</v>
      </c>
      <c r="O10">
        <v>0.67</v>
      </c>
      <c r="P10">
        <v>0.99239999999999995</v>
      </c>
    </row>
    <row r="11" spans="1:16" x14ac:dyDescent="0.25">
      <c r="A11">
        <v>2</v>
      </c>
      <c r="B11">
        <v>0.8</v>
      </c>
      <c r="C11">
        <v>10</v>
      </c>
      <c r="D11">
        <v>1200</v>
      </c>
      <c r="E11">
        <v>25915</v>
      </c>
      <c r="F11">
        <v>0.55000000000000004</v>
      </c>
      <c r="G11">
        <v>0.34821000000000002</v>
      </c>
      <c r="J11">
        <v>2</v>
      </c>
      <c r="K11">
        <v>0.80800000000000005</v>
      </c>
      <c r="L11">
        <v>10</v>
      </c>
      <c r="M11">
        <v>100</v>
      </c>
      <c r="O11">
        <v>0.59</v>
      </c>
      <c r="P11">
        <v>0.7833</v>
      </c>
    </row>
    <row r="12" spans="1:16" x14ac:dyDescent="0.25">
      <c r="A12">
        <v>2</v>
      </c>
      <c r="B12">
        <v>0.81</v>
      </c>
      <c r="C12">
        <v>11</v>
      </c>
      <c r="D12">
        <v>100</v>
      </c>
      <c r="E12">
        <v>8355</v>
      </c>
      <c r="F12">
        <v>0.53</v>
      </c>
      <c r="G12">
        <v>0.33524999999999999</v>
      </c>
      <c r="H12">
        <f>F12*D12</f>
        <v>53</v>
      </c>
      <c r="J12">
        <v>2</v>
      </c>
      <c r="K12">
        <v>0.80900000000000005</v>
      </c>
      <c r="L12">
        <v>10</v>
      </c>
      <c r="M12">
        <v>100</v>
      </c>
      <c r="O12">
        <v>0.62</v>
      </c>
      <c r="P12">
        <v>0.91830000000000001</v>
      </c>
    </row>
    <row r="13" spans="1:16" x14ac:dyDescent="0.25">
      <c r="A13">
        <v>2</v>
      </c>
      <c r="B13">
        <v>0.81</v>
      </c>
      <c r="C13">
        <v>11</v>
      </c>
      <c r="D13">
        <v>200</v>
      </c>
      <c r="E13">
        <v>16724</v>
      </c>
      <c r="F13">
        <v>0.5</v>
      </c>
      <c r="G13">
        <v>6.4236500000000002E-2</v>
      </c>
      <c r="H13">
        <f t="shared" ref="H13:H21" si="0">F13*D13</f>
        <v>100</v>
      </c>
    </row>
    <row r="14" spans="1:16" x14ac:dyDescent="0.25">
      <c r="A14">
        <v>2</v>
      </c>
      <c r="B14">
        <v>0.81</v>
      </c>
      <c r="C14">
        <v>11</v>
      </c>
      <c r="D14">
        <v>500</v>
      </c>
      <c r="E14">
        <v>48244</v>
      </c>
      <c r="F14">
        <v>0.52400000000000002</v>
      </c>
      <c r="G14">
        <v>8.1691799999999995E-2</v>
      </c>
      <c r="H14">
        <f t="shared" si="0"/>
        <v>262</v>
      </c>
    </row>
    <row r="15" spans="1:16" x14ac:dyDescent="0.25">
      <c r="A15">
        <v>2</v>
      </c>
      <c r="B15">
        <v>0.81</v>
      </c>
      <c r="C15">
        <v>11</v>
      </c>
      <c r="D15">
        <v>500</v>
      </c>
      <c r="E15">
        <v>43378</v>
      </c>
      <c r="F15">
        <v>0.53</v>
      </c>
      <c r="G15">
        <v>0.13035340000000001</v>
      </c>
      <c r="H15">
        <f t="shared" si="0"/>
        <v>265</v>
      </c>
    </row>
    <row r="16" spans="1:16" x14ac:dyDescent="0.25">
      <c r="A16">
        <v>2</v>
      </c>
      <c r="B16">
        <v>0.81</v>
      </c>
      <c r="C16">
        <v>11</v>
      </c>
      <c r="D16">
        <v>100</v>
      </c>
      <c r="E16">
        <v>9881</v>
      </c>
      <c r="F16">
        <v>0.65</v>
      </c>
      <c r="G16">
        <v>0.97774240000000001</v>
      </c>
      <c r="H16">
        <f t="shared" si="0"/>
        <v>65</v>
      </c>
    </row>
    <row r="17" spans="1:8" x14ac:dyDescent="0.25">
      <c r="A17">
        <v>2</v>
      </c>
      <c r="B17">
        <v>0.81</v>
      </c>
      <c r="C17">
        <v>11</v>
      </c>
      <c r="D17">
        <v>100</v>
      </c>
      <c r="E17">
        <v>11660</v>
      </c>
      <c r="F17">
        <v>0.46</v>
      </c>
      <c r="G17">
        <v>3.3901000000000001E-2</v>
      </c>
      <c r="H17">
        <f t="shared" si="0"/>
        <v>46</v>
      </c>
    </row>
    <row r="18" spans="1:8" x14ac:dyDescent="0.25">
      <c r="A18">
        <v>2</v>
      </c>
      <c r="B18">
        <v>0.81</v>
      </c>
      <c r="C18">
        <v>11</v>
      </c>
      <c r="D18">
        <v>100</v>
      </c>
      <c r="E18">
        <v>9959</v>
      </c>
      <c r="F18">
        <v>0.6</v>
      </c>
      <c r="G18">
        <v>0.83795299999999995</v>
      </c>
      <c r="H18">
        <f t="shared" si="0"/>
        <v>60</v>
      </c>
    </row>
    <row r="19" spans="1:8" x14ac:dyDescent="0.25">
      <c r="A19">
        <v>2</v>
      </c>
      <c r="B19">
        <v>0.81</v>
      </c>
      <c r="C19">
        <v>11</v>
      </c>
      <c r="D19">
        <v>500</v>
      </c>
      <c r="E19">
        <v>43063</v>
      </c>
      <c r="F19">
        <v>0.53200000000000003</v>
      </c>
      <c r="G19">
        <v>0.1503342</v>
      </c>
      <c r="H19">
        <f t="shared" si="0"/>
        <v>266</v>
      </c>
    </row>
    <row r="20" spans="1:8" x14ac:dyDescent="0.25">
      <c r="A20">
        <v>2</v>
      </c>
      <c r="B20">
        <v>0.81</v>
      </c>
      <c r="C20">
        <v>11</v>
      </c>
      <c r="D20">
        <v>100</v>
      </c>
      <c r="E20">
        <v>9940</v>
      </c>
      <c r="F20">
        <v>0.56000000000000005</v>
      </c>
      <c r="G20">
        <v>0.57037859999999996</v>
      </c>
      <c r="H20">
        <f t="shared" si="0"/>
        <v>56.000000000000007</v>
      </c>
    </row>
    <row r="21" spans="1:8" x14ac:dyDescent="0.25">
      <c r="A21">
        <v>2</v>
      </c>
      <c r="B21">
        <v>0.81</v>
      </c>
      <c r="C21">
        <v>11</v>
      </c>
      <c r="D21">
        <v>100</v>
      </c>
      <c r="E21">
        <v>12313</v>
      </c>
      <c r="F21">
        <v>0.56999999999999995</v>
      </c>
      <c r="G21">
        <v>0.64761899999999994</v>
      </c>
      <c r="H21">
        <f t="shared" si="0"/>
        <v>56.999999999999993</v>
      </c>
    </row>
    <row r="22" spans="1:8" x14ac:dyDescent="0.25">
      <c r="A22">
        <v>2</v>
      </c>
      <c r="B22">
        <v>0.81</v>
      </c>
      <c r="C22">
        <v>11</v>
      </c>
      <c r="D22">
        <v>400</v>
      </c>
      <c r="E22">
        <v>38202</v>
      </c>
      <c r="F22">
        <v>0.57750000000000001</v>
      </c>
      <c r="G22">
        <v>0.82001690000000005</v>
      </c>
      <c r="H22">
        <f>F22*D22</f>
        <v>231</v>
      </c>
    </row>
    <row r="23" spans="1:8" x14ac:dyDescent="0.25">
      <c r="A23">
        <v>2</v>
      </c>
      <c r="B23">
        <v>0.81</v>
      </c>
      <c r="C23">
        <v>11</v>
      </c>
      <c r="D23">
        <v>750</v>
      </c>
      <c r="E23" t="s">
        <v>26</v>
      </c>
      <c r="F23">
        <v>0.52933333000000005</v>
      </c>
      <c r="G23">
        <v>7.6096750000000005E-2</v>
      </c>
      <c r="H23">
        <f>F23*D23</f>
        <v>396.99999750000006</v>
      </c>
    </row>
    <row r="24" spans="1:8" x14ac:dyDescent="0.25">
      <c r="A24">
        <v>2</v>
      </c>
      <c r="B24">
        <v>0.81</v>
      </c>
      <c r="C24">
        <v>11</v>
      </c>
      <c r="D24">
        <v>250</v>
      </c>
      <c r="E24">
        <v>26563</v>
      </c>
      <c r="F24">
        <v>0.58799999999999997</v>
      </c>
      <c r="G24">
        <v>0.86047569999999995</v>
      </c>
      <c r="H24">
        <f>F24*D24</f>
        <v>147</v>
      </c>
    </row>
    <row r="25" spans="1:8" x14ac:dyDescent="0.25">
      <c r="A25">
        <v>2</v>
      </c>
      <c r="B25">
        <v>0.81</v>
      </c>
      <c r="C25">
        <v>11</v>
      </c>
      <c r="D25">
        <v>100</v>
      </c>
      <c r="E25">
        <v>12257</v>
      </c>
      <c r="F25">
        <v>0.56000000000000005</v>
      </c>
      <c r="G25">
        <v>0.57037855900000001</v>
      </c>
      <c r="H25">
        <f t="shared" ref="H25:H31" si="1">F25*D25</f>
        <v>56.000000000000007</v>
      </c>
    </row>
    <row r="26" spans="1:8" x14ac:dyDescent="0.25">
      <c r="A26">
        <v>2</v>
      </c>
      <c r="B26">
        <v>0.81</v>
      </c>
      <c r="C26">
        <v>11</v>
      </c>
      <c r="D26">
        <v>300</v>
      </c>
      <c r="E26">
        <v>32257</v>
      </c>
      <c r="F26">
        <v>0.54</v>
      </c>
      <c r="G26">
        <v>0.30811860000000002</v>
      </c>
      <c r="H26">
        <f t="shared" si="1"/>
        <v>162</v>
      </c>
    </row>
    <row r="27" spans="1:8" x14ac:dyDescent="0.25">
      <c r="A27">
        <v>2</v>
      </c>
      <c r="B27">
        <v>0.81</v>
      </c>
      <c r="C27">
        <v>11</v>
      </c>
      <c r="D27">
        <v>100</v>
      </c>
      <c r="E27">
        <v>11291</v>
      </c>
      <c r="F27">
        <v>0.48</v>
      </c>
      <c r="G27">
        <v>7.688354E-2</v>
      </c>
      <c r="H27">
        <f t="shared" si="1"/>
        <v>48</v>
      </c>
    </row>
    <row r="28" spans="1:8" x14ac:dyDescent="0.25">
      <c r="A28">
        <v>2</v>
      </c>
      <c r="B28">
        <v>0.81</v>
      </c>
      <c r="C28">
        <v>11</v>
      </c>
      <c r="D28">
        <v>400</v>
      </c>
      <c r="E28">
        <v>46696</v>
      </c>
      <c r="F28">
        <v>0.57499999999999996</v>
      </c>
      <c r="G28">
        <v>0.7923038</v>
      </c>
      <c r="H28">
        <f t="shared" si="1"/>
        <v>229.99999999999997</v>
      </c>
    </row>
    <row r="29" spans="1:8" x14ac:dyDescent="0.25">
      <c r="A29">
        <v>2</v>
      </c>
      <c r="B29">
        <v>0.81</v>
      </c>
      <c r="C29">
        <v>11</v>
      </c>
      <c r="D29">
        <v>100</v>
      </c>
      <c r="E29">
        <v>11554</v>
      </c>
      <c r="F29">
        <v>0.56000000000000005</v>
      </c>
      <c r="G29">
        <v>0.57037855999999998</v>
      </c>
      <c r="H29">
        <f t="shared" si="1"/>
        <v>56.000000000000007</v>
      </c>
    </row>
    <row r="30" spans="1:8" x14ac:dyDescent="0.25">
      <c r="A30">
        <v>2</v>
      </c>
      <c r="B30">
        <v>0.81</v>
      </c>
      <c r="C30">
        <v>11</v>
      </c>
      <c r="D30">
        <v>400</v>
      </c>
      <c r="E30">
        <v>41805</v>
      </c>
      <c r="F30">
        <v>0.51</v>
      </c>
      <c r="G30">
        <v>3.6089589999999998E-2</v>
      </c>
      <c r="H30">
        <f t="shared" si="1"/>
        <v>204</v>
      </c>
    </row>
    <row r="31" spans="1:8" x14ac:dyDescent="0.25">
      <c r="H31">
        <f t="shared" si="1"/>
        <v>0</v>
      </c>
    </row>
    <row r="32" spans="1:8" x14ac:dyDescent="0.25">
      <c r="A32">
        <v>2</v>
      </c>
      <c r="B32">
        <v>0.81</v>
      </c>
      <c r="C32">
        <v>11</v>
      </c>
      <c r="D32">
        <v>400</v>
      </c>
      <c r="E32">
        <v>51328</v>
      </c>
      <c r="F32">
        <v>0.48</v>
      </c>
      <c r="G32" t="s">
        <v>27</v>
      </c>
      <c r="H32">
        <f>F32*D32</f>
        <v>192</v>
      </c>
    </row>
    <row r="33" spans="1:8" x14ac:dyDescent="0.25">
      <c r="A33">
        <v>2</v>
      </c>
      <c r="B33">
        <v>0.81</v>
      </c>
      <c r="C33">
        <v>11</v>
      </c>
      <c r="D33">
        <v>100</v>
      </c>
      <c r="E33">
        <v>12903</v>
      </c>
      <c r="F33">
        <v>0.47</v>
      </c>
      <c r="H33">
        <f>F33*D33</f>
        <v>47</v>
      </c>
    </row>
    <row r="34" spans="1:8" x14ac:dyDescent="0.25">
      <c r="A34">
        <v>2</v>
      </c>
      <c r="B34">
        <v>0.81</v>
      </c>
      <c r="C34">
        <v>11</v>
      </c>
      <c r="D34">
        <v>100</v>
      </c>
      <c r="E34" t="s">
        <v>28</v>
      </c>
      <c r="F34">
        <v>0.52</v>
      </c>
      <c r="H34">
        <f>F34*D34</f>
        <v>52</v>
      </c>
    </row>
    <row r="35" spans="1:8" x14ac:dyDescent="0.25">
      <c r="A35">
        <v>2</v>
      </c>
      <c r="B35">
        <v>0.81</v>
      </c>
      <c r="C35">
        <v>11</v>
      </c>
      <c r="D35">
        <v>300</v>
      </c>
      <c r="E35">
        <v>37129</v>
      </c>
      <c r="F35">
        <v>0.56000000000000005</v>
      </c>
      <c r="H35">
        <f t="shared" ref="H35:H47" si="2">F35*D35</f>
        <v>168.00000000000003</v>
      </c>
    </row>
    <row r="36" spans="1:8" x14ac:dyDescent="0.25">
      <c r="A36">
        <v>2</v>
      </c>
      <c r="B36">
        <v>0.81</v>
      </c>
      <c r="C36">
        <v>11</v>
      </c>
      <c r="D36">
        <v>100</v>
      </c>
      <c r="E36">
        <v>13530</v>
      </c>
      <c r="F36">
        <v>0.61</v>
      </c>
      <c r="H36">
        <f t="shared" si="2"/>
        <v>61</v>
      </c>
    </row>
    <row r="37" spans="1:8" x14ac:dyDescent="0.25">
      <c r="A37">
        <v>2</v>
      </c>
      <c r="B37">
        <v>0.81</v>
      </c>
      <c r="C37">
        <v>11</v>
      </c>
      <c r="D37">
        <v>100</v>
      </c>
      <c r="E37">
        <v>10716</v>
      </c>
      <c r="F37">
        <v>0.52</v>
      </c>
      <c r="H37">
        <f t="shared" si="2"/>
        <v>52</v>
      </c>
    </row>
    <row r="38" spans="1:8" x14ac:dyDescent="0.25">
      <c r="A38">
        <v>2</v>
      </c>
      <c r="B38">
        <v>0.81</v>
      </c>
      <c r="C38">
        <v>11</v>
      </c>
      <c r="D38">
        <v>100</v>
      </c>
      <c r="E38">
        <v>12721</v>
      </c>
      <c r="F38">
        <v>0.54</v>
      </c>
      <c r="H38">
        <f t="shared" si="2"/>
        <v>54</v>
      </c>
    </row>
    <row r="39" spans="1:8" x14ac:dyDescent="0.25">
      <c r="A39">
        <v>2</v>
      </c>
      <c r="B39">
        <v>0.81</v>
      </c>
      <c r="C39">
        <v>11</v>
      </c>
      <c r="D39">
        <v>250</v>
      </c>
      <c r="E39">
        <v>25490</v>
      </c>
      <c r="F39">
        <v>0.53200000000000003</v>
      </c>
      <c r="H39">
        <f t="shared" si="2"/>
        <v>133</v>
      </c>
    </row>
    <row r="40" spans="1:8" x14ac:dyDescent="0.25">
      <c r="A40">
        <v>2</v>
      </c>
      <c r="B40">
        <v>0.81</v>
      </c>
      <c r="C40">
        <v>11</v>
      </c>
      <c r="D40">
        <v>350</v>
      </c>
      <c r="E40">
        <v>35701</v>
      </c>
      <c r="F40">
        <v>0.54857142857142804</v>
      </c>
      <c r="H40">
        <f t="shared" si="2"/>
        <v>191.99999999999983</v>
      </c>
    </row>
    <row r="41" spans="1:8" x14ac:dyDescent="0.25">
      <c r="A41">
        <v>2</v>
      </c>
      <c r="B41">
        <v>0.81</v>
      </c>
      <c r="C41">
        <v>11</v>
      </c>
      <c r="D41">
        <v>100</v>
      </c>
      <c r="E41">
        <v>15905</v>
      </c>
      <c r="F41">
        <v>0.61</v>
      </c>
      <c r="H41">
        <f t="shared" si="2"/>
        <v>61</v>
      </c>
    </row>
    <row r="42" spans="1:8" x14ac:dyDescent="0.25">
      <c r="A42">
        <v>2</v>
      </c>
      <c r="B42">
        <v>0.81</v>
      </c>
      <c r="C42">
        <v>11</v>
      </c>
      <c r="D42">
        <v>178</v>
      </c>
      <c r="F42">
        <v>0.56179775280898803</v>
      </c>
      <c r="H42">
        <f t="shared" si="2"/>
        <v>99.999999999999872</v>
      </c>
    </row>
    <row r="43" spans="1:8" x14ac:dyDescent="0.25">
      <c r="A43">
        <v>2</v>
      </c>
      <c r="B43">
        <v>0.81</v>
      </c>
      <c r="C43">
        <v>11</v>
      </c>
      <c r="D43">
        <v>589</v>
      </c>
      <c r="F43">
        <v>0.529711375212224</v>
      </c>
      <c r="H43">
        <f t="shared" si="2"/>
        <v>311.99999999999994</v>
      </c>
    </row>
    <row r="44" spans="1:8" ht="15.75" customHeight="1" x14ac:dyDescent="0.25">
      <c r="A44">
        <v>2</v>
      </c>
      <c r="B44">
        <v>0.81</v>
      </c>
      <c r="C44">
        <v>11</v>
      </c>
      <c r="D44">
        <v>233</v>
      </c>
      <c r="E44">
        <v>24572</v>
      </c>
      <c r="F44">
        <v>0.54935622309999999</v>
      </c>
      <c r="H44">
        <f t="shared" si="2"/>
        <v>127.9999999823</v>
      </c>
    </row>
    <row r="45" spans="1:8" x14ac:dyDescent="0.25">
      <c r="A45">
        <v>2</v>
      </c>
      <c r="B45">
        <v>0.81</v>
      </c>
      <c r="C45">
        <v>11</v>
      </c>
      <c r="D45">
        <v>1000</v>
      </c>
      <c r="E45" t="s">
        <v>170</v>
      </c>
      <c r="F45">
        <v>0.50800000000000001</v>
      </c>
      <c r="H45">
        <f t="shared" si="2"/>
        <v>508</v>
      </c>
    </row>
    <row r="46" spans="1:8" x14ac:dyDescent="0.25">
      <c r="A46">
        <v>2</v>
      </c>
      <c r="B46">
        <v>0.81</v>
      </c>
      <c r="C46">
        <v>11</v>
      </c>
      <c r="D46">
        <v>1000</v>
      </c>
      <c r="E46" t="s">
        <v>171</v>
      </c>
      <c r="F46">
        <v>0.53700000000000003</v>
      </c>
      <c r="H46">
        <f t="shared" si="2"/>
        <v>537</v>
      </c>
    </row>
    <row r="47" spans="1:8" x14ac:dyDescent="0.25">
      <c r="H47">
        <f t="shared" si="2"/>
        <v>0</v>
      </c>
    </row>
    <row r="48" spans="1:8" x14ac:dyDescent="0.25">
      <c r="D48">
        <f>SUM(D12:D47)</f>
        <v>10000</v>
      </c>
      <c r="H48">
        <f>SUM(H12:H47)</f>
        <v>5357.9999974823004</v>
      </c>
    </row>
    <row r="54" spans="1:8" x14ac:dyDescent="0.25">
      <c r="A54">
        <v>2</v>
      </c>
      <c r="B54">
        <v>0.8</v>
      </c>
      <c r="C54">
        <v>10</v>
      </c>
      <c r="D54">
        <v>1800</v>
      </c>
      <c r="E54">
        <v>44297</v>
      </c>
      <c r="F54">
        <v>0.54833330000000002</v>
      </c>
      <c r="G54">
        <v>0.26387261000000001</v>
      </c>
    </row>
    <row r="55" spans="1:8" x14ac:dyDescent="0.25">
      <c r="A55">
        <v>2</v>
      </c>
      <c r="B55">
        <v>0.8</v>
      </c>
      <c r="C55">
        <v>10</v>
      </c>
      <c r="D55">
        <v>300</v>
      </c>
      <c r="E55">
        <v>7595</v>
      </c>
      <c r="F55">
        <v>0.61</v>
      </c>
      <c r="G55">
        <v>0.97430306</v>
      </c>
    </row>
    <row r="56" spans="1:8" x14ac:dyDescent="0.25">
      <c r="A56">
        <v>2</v>
      </c>
      <c r="B56">
        <v>0.8</v>
      </c>
      <c r="C56">
        <v>10</v>
      </c>
      <c r="D56">
        <v>1000</v>
      </c>
      <c r="E56">
        <v>31294</v>
      </c>
      <c r="F56">
        <v>0.57999999999999996</v>
      </c>
      <c r="G56">
        <v>0.94076494099999997</v>
      </c>
    </row>
    <row r="59" spans="1:8" x14ac:dyDescent="0.25">
      <c r="A59">
        <v>2</v>
      </c>
      <c r="B59">
        <v>0.79500000000000004</v>
      </c>
      <c r="C59">
        <v>10</v>
      </c>
      <c r="D59">
        <v>500</v>
      </c>
      <c r="E59">
        <v>14959</v>
      </c>
      <c r="F59">
        <v>0.53</v>
      </c>
      <c r="G59">
        <v>0.13035335000000001</v>
      </c>
      <c r="H59">
        <f>D59*F59</f>
        <v>265</v>
      </c>
    </row>
    <row r="60" spans="1:8" x14ac:dyDescent="0.25">
      <c r="A60">
        <v>2</v>
      </c>
      <c r="B60">
        <v>0.79500000000000004</v>
      </c>
      <c r="C60">
        <v>10</v>
      </c>
      <c r="D60">
        <v>250</v>
      </c>
      <c r="E60">
        <v>7206</v>
      </c>
      <c r="F60">
        <v>0.53600000000000003</v>
      </c>
      <c r="G60">
        <v>0.28288745999999998</v>
      </c>
      <c r="H60">
        <f t="shared" ref="H60:H70" si="3">D60*F60</f>
        <v>134</v>
      </c>
    </row>
    <row r="61" spans="1:8" x14ac:dyDescent="0.25">
      <c r="A61">
        <v>2</v>
      </c>
      <c r="B61">
        <v>0.79500000000000004</v>
      </c>
      <c r="C61">
        <v>10</v>
      </c>
      <c r="D61">
        <v>150</v>
      </c>
      <c r="E61">
        <v>5807</v>
      </c>
      <c r="F61">
        <v>0.50666666699999996</v>
      </c>
      <c r="G61">
        <v>0.1285608315</v>
      </c>
      <c r="H61">
        <f t="shared" si="3"/>
        <v>76.000000049999997</v>
      </c>
    </row>
    <row r="62" spans="1:8" x14ac:dyDescent="0.25">
      <c r="A62">
        <v>2</v>
      </c>
      <c r="B62">
        <v>0.79500000000000004</v>
      </c>
      <c r="C62">
        <v>10</v>
      </c>
      <c r="D62">
        <v>100</v>
      </c>
      <c r="E62">
        <v>2742</v>
      </c>
      <c r="F62">
        <v>0.54</v>
      </c>
      <c r="G62">
        <v>0.41106653999999998</v>
      </c>
      <c r="H62">
        <f t="shared" si="3"/>
        <v>54</v>
      </c>
    </row>
    <row r="63" spans="1:8" x14ac:dyDescent="0.25">
      <c r="A63">
        <v>2</v>
      </c>
      <c r="B63">
        <v>0.79500000000000004</v>
      </c>
      <c r="C63">
        <v>10</v>
      </c>
      <c r="D63">
        <v>500</v>
      </c>
      <c r="E63">
        <v>14707</v>
      </c>
      <c r="F63">
        <v>0.52</v>
      </c>
      <c r="G63">
        <v>5.7850770000000003E-2</v>
      </c>
      <c r="H63">
        <f t="shared" si="3"/>
        <v>260</v>
      </c>
    </row>
    <row r="64" spans="1:8" x14ac:dyDescent="0.25">
      <c r="A64">
        <v>2</v>
      </c>
      <c r="B64">
        <v>0.79500000000000004</v>
      </c>
      <c r="C64">
        <v>10</v>
      </c>
      <c r="D64">
        <v>1000</v>
      </c>
      <c r="E64">
        <v>31328</v>
      </c>
      <c r="F64">
        <v>0.52600000000000002</v>
      </c>
      <c r="G64">
        <v>3.0398631999999998E-2</v>
      </c>
      <c r="H64">
        <f t="shared" si="3"/>
        <v>526</v>
      </c>
    </row>
    <row r="65" spans="1:14" x14ac:dyDescent="0.25">
      <c r="A65">
        <v>2</v>
      </c>
      <c r="B65">
        <v>0.79500000000000004</v>
      </c>
      <c r="C65">
        <v>10</v>
      </c>
      <c r="D65">
        <v>1000</v>
      </c>
      <c r="E65">
        <v>31074</v>
      </c>
      <c r="F65">
        <v>0.53800000000000003</v>
      </c>
      <c r="G65">
        <v>0.13273728000000001</v>
      </c>
      <c r="H65">
        <f t="shared" si="3"/>
        <v>538</v>
      </c>
    </row>
    <row r="66" spans="1:14" x14ac:dyDescent="0.25">
      <c r="A66">
        <v>2</v>
      </c>
      <c r="B66">
        <v>0.79500000000000004</v>
      </c>
      <c r="C66">
        <v>10</v>
      </c>
      <c r="D66">
        <v>1000</v>
      </c>
      <c r="E66">
        <v>29507</v>
      </c>
      <c r="F66">
        <v>0.52500000000000002</v>
      </c>
      <c r="G66">
        <v>2.6288537000000001E-2</v>
      </c>
      <c r="H66">
        <f t="shared" si="3"/>
        <v>525</v>
      </c>
    </row>
    <row r="67" spans="1:14" x14ac:dyDescent="0.25">
      <c r="A67">
        <v>2</v>
      </c>
      <c r="B67">
        <v>0.79500000000000004</v>
      </c>
      <c r="C67">
        <v>10</v>
      </c>
      <c r="D67">
        <v>2500</v>
      </c>
      <c r="E67">
        <v>72868</v>
      </c>
      <c r="F67">
        <v>0.53839999999999999</v>
      </c>
      <c r="G67">
        <v>4.0094481199999997E-2</v>
      </c>
      <c r="H67">
        <f t="shared" si="3"/>
        <v>1346</v>
      </c>
      <c r="N67" s="2"/>
    </row>
    <row r="68" spans="1:14" x14ac:dyDescent="0.25">
      <c r="A68">
        <v>2</v>
      </c>
      <c r="B68">
        <v>0.79500000000000004</v>
      </c>
      <c r="C68">
        <v>10</v>
      </c>
      <c r="D68">
        <v>1000</v>
      </c>
      <c r="E68">
        <v>29524</v>
      </c>
      <c r="F68">
        <v>0.54700000000000004</v>
      </c>
      <c r="G68">
        <v>0.29397822400000001</v>
      </c>
      <c r="H68">
        <f>D68*F68</f>
        <v>547</v>
      </c>
    </row>
    <row r="69" spans="1:14" x14ac:dyDescent="0.25">
      <c r="A69">
        <v>2</v>
      </c>
      <c r="B69">
        <v>0.79500000000000004</v>
      </c>
      <c r="C69">
        <v>10</v>
      </c>
      <c r="D69">
        <v>2000</v>
      </c>
      <c r="E69">
        <v>56408</v>
      </c>
      <c r="F69">
        <v>0.52549999999999997</v>
      </c>
      <c r="G69">
        <v>3.282536E-3</v>
      </c>
      <c r="H69">
        <f t="shared" si="3"/>
        <v>1051</v>
      </c>
    </row>
    <row r="70" spans="1:14" x14ac:dyDescent="0.25">
      <c r="H70">
        <f t="shared" si="3"/>
        <v>0</v>
      </c>
    </row>
    <row r="71" spans="1:14" x14ac:dyDescent="0.25">
      <c r="D71">
        <f>SUM(D59:D70)</f>
        <v>10000</v>
      </c>
      <c r="H71">
        <f>SUM(H59:H70)</f>
        <v>5322.0000000500004</v>
      </c>
      <c r="I71">
        <f>H71/D71</f>
        <v>0.53220000000500001</v>
      </c>
    </row>
    <row r="73" spans="1:14" x14ac:dyDescent="0.25">
      <c r="A73">
        <v>2</v>
      </c>
      <c r="B73">
        <v>0.77500000000000002</v>
      </c>
      <c r="C73">
        <v>9</v>
      </c>
      <c r="D73">
        <v>1000</v>
      </c>
      <c r="E73">
        <v>7833</v>
      </c>
      <c r="F73">
        <v>0.53300000000000003</v>
      </c>
      <c r="H73">
        <v>533</v>
      </c>
    </row>
    <row r="74" spans="1:14" x14ac:dyDescent="0.25">
      <c r="A74">
        <v>2</v>
      </c>
      <c r="B74">
        <v>0.77500000000000002</v>
      </c>
      <c r="C74">
        <v>9</v>
      </c>
      <c r="D74">
        <v>1000</v>
      </c>
      <c r="E74">
        <v>8107</v>
      </c>
      <c r="F74">
        <v>0.51600000000000001</v>
      </c>
      <c r="H74">
        <v>516</v>
      </c>
    </row>
    <row r="75" spans="1:14" x14ac:dyDescent="0.25">
      <c r="A75">
        <v>2</v>
      </c>
      <c r="B75">
        <v>0.77500000000000002</v>
      </c>
      <c r="C75">
        <v>9</v>
      </c>
      <c r="D75">
        <v>1000</v>
      </c>
      <c r="E75">
        <v>12087</v>
      </c>
      <c r="F75">
        <v>0.51700000000000002</v>
      </c>
      <c r="H75">
        <v>517</v>
      </c>
    </row>
    <row r="76" spans="1:14" x14ac:dyDescent="0.25">
      <c r="A76">
        <v>2</v>
      </c>
      <c r="B76">
        <v>0.77500000000000002</v>
      </c>
      <c r="C76">
        <v>9</v>
      </c>
      <c r="D76">
        <v>1000</v>
      </c>
      <c r="E76">
        <v>8138</v>
      </c>
      <c r="F76">
        <v>0.53500000000000003</v>
      </c>
      <c r="H76">
        <v>535</v>
      </c>
    </row>
    <row r="77" spans="1:14" x14ac:dyDescent="0.25">
      <c r="A77">
        <v>2</v>
      </c>
      <c r="B77">
        <v>0.77500000000000002</v>
      </c>
      <c r="C77">
        <v>9</v>
      </c>
      <c r="D77">
        <v>2000</v>
      </c>
      <c r="E77">
        <v>17214</v>
      </c>
      <c r="F77">
        <v>0.51449999999999996</v>
      </c>
      <c r="H77">
        <v>1029</v>
      </c>
    </row>
    <row r="78" spans="1:14" x14ac:dyDescent="0.25">
      <c r="A78">
        <v>2</v>
      </c>
      <c r="B78">
        <v>0.77500000000000002</v>
      </c>
      <c r="C78">
        <v>9</v>
      </c>
      <c r="D78">
        <v>1000</v>
      </c>
      <c r="E78">
        <v>10284</v>
      </c>
      <c r="F78">
        <v>0.51800000000000002</v>
      </c>
      <c r="H78">
        <v>518</v>
      </c>
    </row>
    <row r="79" spans="1:14" x14ac:dyDescent="0.25">
      <c r="A79">
        <v>2</v>
      </c>
      <c r="B79">
        <v>0.77500000000000002</v>
      </c>
      <c r="C79">
        <v>9</v>
      </c>
      <c r="D79">
        <v>3000</v>
      </c>
      <c r="E79" t="s">
        <v>172</v>
      </c>
      <c r="F79">
        <v>0.51400000000000001</v>
      </c>
      <c r="H79">
        <v>1542</v>
      </c>
    </row>
    <row r="83" spans="4:9" x14ac:dyDescent="0.25">
      <c r="D83">
        <f>SUM(D73:D81)</f>
        <v>10000</v>
      </c>
      <c r="H83">
        <f>SUM(H73:H81)</f>
        <v>5190</v>
      </c>
      <c r="I83">
        <f>H83/D83</f>
        <v>0.51900000000000002</v>
      </c>
    </row>
  </sheetData>
  <mergeCells count="1">
    <mergeCell ref="J2:K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BCE80-85E7-4B81-B2FC-24CCC253D254}">
  <dimension ref="A1:L21"/>
  <sheetViews>
    <sheetView workbookViewId="0">
      <selection activeCell="J13" sqref="J13"/>
    </sheetView>
  </sheetViews>
  <sheetFormatPr defaultRowHeight="15" x14ac:dyDescent="0.25"/>
  <cols>
    <col min="2" max="2" width="13" customWidth="1"/>
    <col min="7" max="7" width="13.7109375" customWidth="1"/>
  </cols>
  <sheetData>
    <row r="1" spans="1:12" x14ac:dyDescent="0.25">
      <c r="A1" s="1" t="s">
        <v>2</v>
      </c>
      <c r="B1" s="1" t="s">
        <v>12</v>
      </c>
      <c r="C1" s="1" t="s">
        <v>8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11</v>
      </c>
    </row>
    <row r="2" spans="1:12" x14ac:dyDescent="0.25">
      <c r="A2">
        <v>0.8</v>
      </c>
      <c r="B2">
        <v>21</v>
      </c>
      <c r="C2">
        <v>9.9999999999999995E-7</v>
      </c>
      <c r="D2">
        <v>1000000</v>
      </c>
      <c r="E2" t="s">
        <v>14</v>
      </c>
      <c r="F2">
        <v>1299</v>
      </c>
      <c r="G2">
        <v>0.97726150000000001</v>
      </c>
      <c r="H2">
        <v>0.44813999999999998</v>
      </c>
    </row>
    <row r="3" spans="1:12" x14ac:dyDescent="0.25">
      <c r="A3">
        <v>0.82</v>
      </c>
      <c r="B3">
        <v>50</v>
      </c>
      <c r="C3">
        <v>1.0000000000000001E-5</v>
      </c>
      <c r="D3">
        <v>100000</v>
      </c>
      <c r="E3">
        <v>5313</v>
      </c>
      <c r="F3">
        <v>1120</v>
      </c>
      <c r="G3">
        <v>0.61375930400000001</v>
      </c>
      <c r="H3">
        <v>6.3487999999999999E-3</v>
      </c>
      <c r="L3" t="s">
        <v>15</v>
      </c>
    </row>
    <row r="4" spans="1:12" x14ac:dyDescent="0.25">
      <c r="A4">
        <v>0.81</v>
      </c>
      <c r="B4">
        <v>28</v>
      </c>
      <c r="C4" s="2">
        <v>9.9999999999999995E-8</v>
      </c>
      <c r="D4" s="2">
        <v>1000000</v>
      </c>
      <c r="E4">
        <v>24582</v>
      </c>
      <c r="F4" t="s">
        <v>13</v>
      </c>
      <c r="G4">
        <v>0.99681746999999998</v>
      </c>
      <c r="H4">
        <v>0.45586700000000002</v>
      </c>
    </row>
    <row r="10" spans="1:12" x14ac:dyDescent="0.25">
      <c r="A10">
        <v>0.85499999999999998</v>
      </c>
      <c r="B10">
        <v>50</v>
      </c>
      <c r="C10" t="s">
        <v>17</v>
      </c>
      <c r="D10">
        <v>100000</v>
      </c>
      <c r="E10">
        <v>4692</v>
      </c>
      <c r="F10">
        <v>1298</v>
      </c>
      <c r="G10" t="s">
        <v>16</v>
      </c>
      <c r="H10">
        <v>0.20427000000000001</v>
      </c>
    </row>
    <row r="11" spans="1:12" x14ac:dyDescent="0.25">
      <c r="A11">
        <v>0.85699999999999998</v>
      </c>
      <c r="B11">
        <v>79</v>
      </c>
      <c r="C11" t="s">
        <v>16</v>
      </c>
      <c r="D11">
        <v>100000</v>
      </c>
      <c r="E11">
        <v>7636</v>
      </c>
      <c r="F11" t="s">
        <v>19</v>
      </c>
      <c r="G11" t="s">
        <v>16</v>
      </c>
      <c r="H11">
        <v>0.48633999999999999</v>
      </c>
    </row>
    <row r="12" spans="1:12" x14ac:dyDescent="0.25">
      <c r="A12">
        <v>0.86</v>
      </c>
      <c r="B12">
        <v>100</v>
      </c>
      <c r="C12" t="s">
        <v>16</v>
      </c>
      <c r="D12">
        <v>100000</v>
      </c>
      <c r="E12" t="s">
        <v>18</v>
      </c>
      <c r="F12">
        <v>1262</v>
      </c>
      <c r="G12" t="s">
        <v>16</v>
      </c>
      <c r="H12">
        <v>5.0699999999999999E-3</v>
      </c>
    </row>
    <row r="13" spans="1:12" x14ac:dyDescent="0.25">
      <c r="A13">
        <v>0.85699999999999998</v>
      </c>
      <c r="B13">
        <v>75</v>
      </c>
      <c r="C13" t="s">
        <v>16</v>
      </c>
      <c r="D13">
        <v>100000</v>
      </c>
      <c r="E13">
        <v>9029</v>
      </c>
      <c r="F13" t="s">
        <v>20</v>
      </c>
      <c r="G13" t="s">
        <v>16</v>
      </c>
      <c r="H13">
        <v>0.48608000000000001</v>
      </c>
    </row>
    <row r="16" spans="1:12" x14ac:dyDescent="0.25">
      <c r="A16">
        <v>0.85699999999999998</v>
      </c>
      <c r="B16">
        <v>73</v>
      </c>
      <c r="C16" t="s">
        <v>16</v>
      </c>
      <c r="D16">
        <v>100000</v>
      </c>
      <c r="E16">
        <v>6722</v>
      </c>
      <c r="F16" t="s">
        <v>21</v>
      </c>
      <c r="G16" t="s">
        <v>17</v>
      </c>
      <c r="H16">
        <v>0.50178999999999996</v>
      </c>
    </row>
    <row r="17" spans="1:8" x14ac:dyDescent="0.25">
      <c r="A17">
        <v>0.85699999999999998</v>
      </c>
      <c r="B17">
        <v>74</v>
      </c>
      <c r="C17" t="s">
        <v>16</v>
      </c>
      <c r="D17">
        <v>100000</v>
      </c>
      <c r="E17">
        <v>6636</v>
      </c>
      <c r="F17" t="s">
        <v>22</v>
      </c>
      <c r="G17" t="s">
        <v>17</v>
      </c>
      <c r="H17">
        <v>0.50409000000000004</v>
      </c>
    </row>
    <row r="18" spans="1:8" x14ac:dyDescent="0.25">
      <c r="A18">
        <v>0.85699999999999998</v>
      </c>
      <c r="B18">
        <v>73</v>
      </c>
      <c r="C18" t="s">
        <v>16</v>
      </c>
      <c r="D18">
        <v>100000</v>
      </c>
      <c r="E18">
        <v>6520</v>
      </c>
      <c r="F18" t="s">
        <v>23</v>
      </c>
      <c r="G18" t="s">
        <v>17</v>
      </c>
      <c r="H18">
        <v>0.48032000000000002</v>
      </c>
    </row>
    <row r="19" spans="1:8" x14ac:dyDescent="0.25">
      <c r="A19">
        <v>0.85699999999999998</v>
      </c>
      <c r="B19">
        <v>74</v>
      </c>
      <c r="C19" t="s">
        <v>16</v>
      </c>
      <c r="D19">
        <v>100000</v>
      </c>
      <c r="E19">
        <v>6617</v>
      </c>
      <c r="F19" t="s">
        <v>24</v>
      </c>
      <c r="G19" t="s">
        <v>17</v>
      </c>
      <c r="H19">
        <v>0.48737000000000003</v>
      </c>
    </row>
    <row r="21" spans="1:8" x14ac:dyDescent="0.25">
      <c r="A21">
        <v>0.85899999999999999</v>
      </c>
      <c r="B21">
        <v>150</v>
      </c>
      <c r="C21" t="s">
        <v>16</v>
      </c>
      <c r="D21">
        <v>200000</v>
      </c>
      <c r="E21">
        <v>27803</v>
      </c>
      <c r="F21" t="s">
        <v>25</v>
      </c>
      <c r="G21" t="s">
        <v>16</v>
      </c>
      <c r="H21">
        <v>7.0899999999999999E-3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0B58F-EC70-4B44-B0E9-657CBEB0D383}">
  <dimension ref="A1:K21"/>
  <sheetViews>
    <sheetView workbookViewId="0">
      <selection activeCell="K11" sqref="K11"/>
    </sheetView>
  </sheetViews>
  <sheetFormatPr defaultRowHeight="15" x14ac:dyDescent="0.25"/>
  <sheetData>
    <row r="1" spans="1:11" x14ac:dyDescent="0.25">
      <c r="A1" s="1" t="s">
        <v>2</v>
      </c>
      <c r="B1" s="1" t="s">
        <v>12</v>
      </c>
      <c r="C1" s="1" t="s">
        <v>8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11</v>
      </c>
      <c r="K1" s="1" t="s">
        <v>165</v>
      </c>
    </row>
    <row r="2" spans="1:11" x14ac:dyDescent="0.25">
      <c r="A2">
        <v>0.8</v>
      </c>
      <c r="B2">
        <v>40</v>
      </c>
      <c r="C2">
        <v>1E-4</v>
      </c>
      <c r="D2">
        <v>1000000</v>
      </c>
      <c r="E2">
        <v>31830</v>
      </c>
      <c r="F2">
        <v>131</v>
      </c>
      <c r="G2">
        <v>0.996</v>
      </c>
      <c r="H2">
        <v>0.45034999999999997</v>
      </c>
    </row>
    <row r="3" spans="1:11" x14ac:dyDescent="0.25">
      <c r="A3">
        <v>0.81</v>
      </c>
      <c r="B3">
        <v>62</v>
      </c>
      <c r="C3">
        <v>1E-4</v>
      </c>
      <c r="D3">
        <v>1000000</v>
      </c>
      <c r="E3" t="s">
        <v>164</v>
      </c>
      <c r="F3">
        <v>131</v>
      </c>
      <c r="G3">
        <v>0.99380000000000002</v>
      </c>
      <c r="H3">
        <v>0.45129999999999998</v>
      </c>
    </row>
    <row r="4" spans="1:11" x14ac:dyDescent="0.25">
      <c r="A4">
        <v>0.81</v>
      </c>
      <c r="B4">
        <v>69</v>
      </c>
      <c r="C4">
        <v>1.0000000000000001E-5</v>
      </c>
      <c r="D4">
        <v>1000000</v>
      </c>
      <c r="E4">
        <v>53711</v>
      </c>
      <c r="F4">
        <v>132</v>
      </c>
      <c r="G4">
        <v>0.99931000000000003</v>
      </c>
      <c r="H4">
        <v>0.44707000000000002</v>
      </c>
    </row>
    <row r="5" spans="1:11" x14ac:dyDescent="0.25">
      <c r="A5">
        <v>0.82</v>
      </c>
      <c r="B5">
        <v>46</v>
      </c>
      <c r="C5">
        <v>1.0000000000000001E-5</v>
      </c>
      <c r="D5">
        <v>2000000</v>
      </c>
      <c r="E5">
        <v>89033</v>
      </c>
      <c r="F5">
        <v>132</v>
      </c>
      <c r="G5">
        <v>0.99953999999999998</v>
      </c>
      <c r="H5">
        <v>0.45393</v>
      </c>
    </row>
    <row r="21" spans="3:3" x14ac:dyDescent="0.25">
      <c r="C2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3A4C-F956-46AD-A331-EAF0D9D7BD77}">
  <dimension ref="A1:K4"/>
  <sheetViews>
    <sheetView workbookViewId="0">
      <selection activeCell="X7" sqref="Q3:X7"/>
    </sheetView>
  </sheetViews>
  <sheetFormatPr defaultRowHeight="15" x14ac:dyDescent="0.25"/>
  <sheetData>
    <row r="1" spans="1:11" x14ac:dyDescent="0.25">
      <c r="A1" s="1" t="s">
        <v>2</v>
      </c>
      <c r="B1" s="1" t="s">
        <v>12</v>
      </c>
      <c r="C1" s="1" t="s">
        <v>8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11</v>
      </c>
      <c r="I1" s="1" t="s">
        <v>166</v>
      </c>
      <c r="K1" s="1" t="s">
        <v>165</v>
      </c>
    </row>
    <row r="2" spans="1:11" x14ac:dyDescent="0.25">
      <c r="A2">
        <v>0.8</v>
      </c>
      <c r="B2">
        <v>18</v>
      </c>
      <c r="C2">
        <v>1E-3</v>
      </c>
      <c r="D2">
        <v>1000000</v>
      </c>
      <c r="E2" t="s">
        <v>167</v>
      </c>
      <c r="F2">
        <v>131</v>
      </c>
      <c r="G2">
        <v>0.99399999999999999</v>
      </c>
      <c r="H2">
        <v>0.58716000000000002</v>
      </c>
      <c r="I2">
        <v>3</v>
      </c>
    </row>
    <row r="3" spans="1:11" x14ac:dyDescent="0.25">
      <c r="A3">
        <v>0.83</v>
      </c>
      <c r="B3">
        <v>48</v>
      </c>
      <c r="C3">
        <v>1E-4</v>
      </c>
      <c r="D3">
        <v>300000</v>
      </c>
      <c r="E3" t="s">
        <v>168</v>
      </c>
      <c r="F3">
        <v>132</v>
      </c>
      <c r="G3">
        <v>0.99839999999999995</v>
      </c>
      <c r="H3">
        <v>0.46117000000000002</v>
      </c>
      <c r="I3">
        <v>3</v>
      </c>
    </row>
    <row r="4" spans="1:11" x14ac:dyDescent="0.25">
      <c r="A4">
        <v>0.84</v>
      </c>
      <c r="B4">
        <f>23*4</f>
        <v>92</v>
      </c>
      <c r="C4">
        <v>1E-4</v>
      </c>
      <c r="D4">
        <v>250000</v>
      </c>
      <c r="E4" t="s">
        <v>169</v>
      </c>
      <c r="F4">
        <v>132</v>
      </c>
      <c r="G4">
        <v>0.99770000000000003</v>
      </c>
      <c r="H4">
        <v>0.56215999999999999</v>
      </c>
      <c r="I4">
        <v>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7ADD-0584-40F0-B078-124868FEE16E}">
  <dimension ref="A1:W358"/>
  <sheetViews>
    <sheetView tabSelected="1" workbookViewId="0">
      <selection activeCell="M8" sqref="M8"/>
    </sheetView>
  </sheetViews>
  <sheetFormatPr defaultRowHeight="15" x14ac:dyDescent="0.25"/>
  <sheetData>
    <row r="1" spans="1:23" x14ac:dyDescent="0.25">
      <c r="A1" s="1" t="s">
        <v>2</v>
      </c>
      <c r="B1" s="1" t="s">
        <v>12</v>
      </c>
      <c r="C1" s="1" t="s">
        <v>8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11</v>
      </c>
    </row>
    <row r="2" spans="1:23" x14ac:dyDescent="0.25">
      <c r="A2">
        <v>0.88</v>
      </c>
      <c r="B2">
        <v>37</v>
      </c>
      <c r="C2" t="s">
        <v>30</v>
      </c>
      <c r="D2" s="2">
        <v>100000</v>
      </c>
      <c r="E2">
        <v>19292</v>
      </c>
      <c r="F2">
        <v>34964</v>
      </c>
      <c r="G2" t="s">
        <v>29</v>
      </c>
      <c r="H2">
        <v>0.48252</v>
      </c>
    </row>
    <row r="3" spans="1:23" x14ac:dyDescent="0.25">
      <c r="A3">
        <v>0.88500000000000001</v>
      </c>
      <c r="B3">
        <v>54</v>
      </c>
      <c r="C3" t="s">
        <v>30</v>
      </c>
      <c r="D3">
        <v>100000</v>
      </c>
      <c r="E3" t="s">
        <v>34</v>
      </c>
      <c r="F3">
        <v>39057</v>
      </c>
      <c r="G3" t="s">
        <v>29</v>
      </c>
      <c r="H3">
        <v>0.46672999999999998</v>
      </c>
    </row>
    <row r="4" spans="1:23" x14ac:dyDescent="0.25">
      <c r="A4">
        <v>0.88500000000000001</v>
      </c>
      <c r="B4">
        <v>54</v>
      </c>
      <c r="C4" t="s">
        <v>30</v>
      </c>
      <c r="D4">
        <v>250000</v>
      </c>
      <c r="E4">
        <v>95821</v>
      </c>
      <c r="F4">
        <v>49561</v>
      </c>
      <c r="G4" t="s">
        <v>29</v>
      </c>
      <c r="H4">
        <v>0.493452</v>
      </c>
    </row>
    <row r="5" spans="1:23" x14ac:dyDescent="0.25">
      <c r="A5">
        <v>0.88700000000000001</v>
      </c>
      <c r="B5">
        <v>77</v>
      </c>
      <c r="C5" t="s">
        <v>30</v>
      </c>
      <c r="D5">
        <v>100000</v>
      </c>
      <c r="E5">
        <v>38318</v>
      </c>
      <c r="F5">
        <v>42117</v>
      </c>
      <c r="G5" t="s">
        <v>29</v>
      </c>
      <c r="H5">
        <v>0.45150000000000001</v>
      </c>
    </row>
    <row r="6" spans="1:23" x14ac:dyDescent="0.25">
      <c r="A6">
        <v>0.88500000000000001</v>
      </c>
      <c r="B6">
        <v>54</v>
      </c>
      <c r="D6">
        <v>100000</v>
      </c>
      <c r="E6" t="s">
        <v>154</v>
      </c>
      <c r="F6">
        <v>39147</v>
      </c>
      <c r="H6">
        <v>0.46259</v>
      </c>
    </row>
    <row r="7" spans="1:23" x14ac:dyDescent="0.25">
      <c r="A7">
        <v>0.88500000000000001</v>
      </c>
      <c r="B7">
        <v>54</v>
      </c>
      <c r="D7">
        <v>100000</v>
      </c>
      <c r="E7" t="s">
        <v>155</v>
      </c>
      <c r="F7">
        <v>38948</v>
      </c>
      <c r="H7">
        <v>0.56510000000000005</v>
      </c>
    </row>
    <row r="8" spans="1:23" x14ac:dyDescent="0.25">
      <c r="A8">
        <v>0.88500000000000001</v>
      </c>
      <c r="B8">
        <v>54</v>
      </c>
      <c r="D8">
        <v>100000</v>
      </c>
      <c r="E8" t="s">
        <v>156</v>
      </c>
      <c r="F8">
        <v>38799</v>
      </c>
      <c r="H8">
        <v>0.49447999999999998</v>
      </c>
    </row>
    <row r="9" spans="1:23" x14ac:dyDescent="0.25">
      <c r="A9">
        <v>0.88500000000000001</v>
      </c>
      <c r="B9">
        <v>54</v>
      </c>
      <c r="D9">
        <v>100000</v>
      </c>
      <c r="E9" t="s">
        <v>157</v>
      </c>
      <c r="F9">
        <v>39107</v>
      </c>
      <c r="H9">
        <v>0.47741</v>
      </c>
    </row>
    <row r="10" spans="1:23" x14ac:dyDescent="0.25">
      <c r="A10">
        <v>0.88500000000000001</v>
      </c>
      <c r="B10">
        <v>54</v>
      </c>
      <c r="D10">
        <v>100000</v>
      </c>
      <c r="E10" t="s">
        <v>158</v>
      </c>
      <c r="F10">
        <v>38941</v>
      </c>
      <c r="H10">
        <v>0.46403</v>
      </c>
    </row>
    <row r="11" spans="1:23" x14ac:dyDescent="0.25">
      <c r="A11">
        <v>0.88500000000000001</v>
      </c>
      <c r="B11">
        <v>54</v>
      </c>
      <c r="D11">
        <v>100000</v>
      </c>
      <c r="E11" t="s">
        <v>159</v>
      </c>
      <c r="F11">
        <v>39107</v>
      </c>
      <c r="H11">
        <v>0.40617999999999999</v>
      </c>
      <c r="W11" t="s">
        <v>152</v>
      </c>
    </row>
    <row r="12" spans="1:23" x14ac:dyDescent="0.25">
      <c r="A12">
        <v>0.88500000000000001</v>
      </c>
      <c r="B12">
        <v>54</v>
      </c>
      <c r="D12">
        <v>100000</v>
      </c>
      <c r="E12">
        <v>29365</v>
      </c>
      <c r="F12">
        <v>38983</v>
      </c>
      <c r="H12">
        <v>0.4783</v>
      </c>
      <c r="W12" t="s">
        <v>35</v>
      </c>
    </row>
    <row r="13" spans="1:23" x14ac:dyDescent="0.25">
      <c r="A13">
        <v>0.88500000000000001</v>
      </c>
      <c r="B13">
        <v>54</v>
      </c>
      <c r="D13">
        <v>100000</v>
      </c>
      <c r="E13" t="s">
        <v>160</v>
      </c>
      <c r="F13">
        <v>38971</v>
      </c>
      <c r="H13">
        <v>0.55167999999999995</v>
      </c>
    </row>
    <row r="14" spans="1:23" x14ac:dyDescent="0.25">
      <c r="A14">
        <v>0.88500000000000001</v>
      </c>
      <c r="B14">
        <v>54</v>
      </c>
      <c r="D14">
        <v>100000</v>
      </c>
      <c r="E14">
        <v>27179</v>
      </c>
      <c r="F14">
        <v>38597</v>
      </c>
      <c r="H14">
        <v>0.50543000000000005</v>
      </c>
    </row>
    <row r="15" spans="1:23" x14ac:dyDescent="0.25">
      <c r="A15">
        <v>0.88500000000000001</v>
      </c>
      <c r="B15">
        <v>54</v>
      </c>
      <c r="D15">
        <v>100000</v>
      </c>
      <c r="E15" t="s">
        <v>161</v>
      </c>
      <c r="F15">
        <v>38709</v>
      </c>
      <c r="H15">
        <v>0.50114999999999998</v>
      </c>
    </row>
    <row r="16" spans="1:23" x14ac:dyDescent="0.25">
      <c r="A16">
        <v>0.88500000000000001</v>
      </c>
      <c r="B16">
        <v>54</v>
      </c>
      <c r="D16">
        <v>100000</v>
      </c>
      <c r="E16">
        <v>29357</v>
      </c>
      <c r="F16">
        <v>38912</v>
      </c>
      <c r="H16">
        <v>0.44818999999999998</v>
      </c>
    </row>
    <row r="17" spans="1:8" x14ac:dyDescent="0.25">
      <c r="A17">
        <v>0.88500000000000001</v>
      </c>
      <c r="B17">
        <v>54</v>
      </c>
      <c r="D17">
        <v>100000</v>
      </c>
      <c r="E17" t="s">
        <v>162</v>
      </c>
      <c r="F17">
        <v>38829</v>
      </c>
      <c r="H17">
        <v>0.54657999999999995</v>
      </c>
    </row>
    <row r="18" spans="1:8" x14ac:dyDescent="0.25">
      <c r="A18">
        <v>0.88500000000000001</v>
      </c>
      <c r="B18">
        <v>54</v>
      </c>
      <c r="D18">
        <v>100000</v>
      </c>
      <c r="E18">
        <v>30418</v>
      </c>
      <c r="F18">
        <v>38815</v>
      </c>
      <c r="H18">
        <v>0.51449</v>
      </c>
    </row>
    <row r="19" spans="1:8" x14ac:dyDescent="0.25">
      <c r="A19">
        <v>0.88500000000000001</v>
      </c>
      <c r="B19">
        <v>54</v>
      </c>
      <c r="D19">
        <v>100000</v>
      </c>
      <c r="E19" t="s">
        <v>163</v>
      </c>
      <c r="F19">
        <v>39009</v>
      </c>
      <c r="H19">
        <v>0.45118000000000003</v>
      </c>
    </row>
    <row r="20" spans="1:8" x14ac:dyDescent="0.25">
      <c r="A20">
        <v>0.88500000000000001</v>
      </c>
      <c r="B20">
        <v>54</v>
      </c>
      <c r="D20">
        <v>100000</v>
      </c>
      <c r="E20">
        <v>28052</v>
      </c>
      <c r="F20">
        <v>38802</v>
      </c>
      <c r="H20">
        <v>0.54518999999999995</v>
      </c>
    </row>
    <row r="21" spans="1:8" x14ac:dyDescent="0.25">
      <c r="A21">
        <v>0.88500000000000001</v>
      </c>
      <c r="B21">
        <v>54</v>
      </c>
      <c r="D21">
        <v>100000</v>
      </c>
    </row>
    <row r="22" spans="1:8" x14ac:dyDescent="0.25">
      <c r="A22">
        <v>0.88500000000000001</v>
      </c>
      <c r="B22">
        <v>54</v>
      </c>
      <c r="D22">
        <v>100000</v>
      </c>
    </row>
    <row r="23" spans="1:8" x14ac:dyDescent="0.25">
      <c r="A23">
        <v>0.88500000000000001</v>
      </c>
      <c r="B23">
        <v>54</v>
      </c>
      <c r="D23">
        <v>100000</v>
      </c>
    </row>
    <row r="24" spans="1:8" x14ac:dyDescent="0.25">
      <c r="A24">
        <v>0.88500000000000001</v>
      </c>
      <c r="B24">
        <v>54</v>
      </c>
      <c r="D24">
        <v>100000</v>
      </c>
    </row>
    <row r="25" spans="1:8" x14ac:dyDescent="0.25">
      <c r="A25">
        <v>0.88500000000000001</v>
      </c>
      <c r="B25">
        <v>54</v>
      </c>
      <c r="D25">
        <v>100000</v>
      </c>
    </row>
    <row r="26" spans="1:8" x14ac:dyDescent="0.25">
      <c r="A26">
        <v>0.88500000000000001</v>
      </c>
      <c r="B26">
        <v>54</v>
      </c>
      <c r="D26">
        <v>100000</v>
      </c>
    </row>
    <row r="27" spans="1:8" x14ac:dyDescent="0.25">
      <c r="A27">
        <v>0.88500000000000001</v>
      </c>
      <c r="B27">
        <v>54</v>
      </c>
      <c r="D27">
        <v>100000</v>
      </c>
    </row>
    <row r="28" spans="1:8" x14ac:dyDescent="0.25">
      <c r="A28">
        <v>0.88500000000000001</v>
      </c>
      <c r="B28">
        <v>54</v>
      </c>
      <c r="D28">
        <v>100000</v>
      </c>
    </row>
    <row r="29" spans="1:8" x14ac:dyDescent="0.25">
      <c r="A29">
        <v>0.88500000000000001</v>
      </c>
      <c r="B29">
        <v>54</v>
      </c>
      <c r="D29">
        <v>100000</v>
      </c>
    </row>
    <row r="30" spans="1:8" x14ac:dyDescent="0.25">
      <c r="A30">
        <v>0.88500000000000001</v>
      </c>
      <c r="B30">
        <v>54</v>
      </c>
      <c r="D30">
        <v>100000</v>
      </c>
    </row>
    <row r="31" spans="1:8" x14ac:dyDescent="0.25">
      <c r="A31">
        <v>0.88500000000000001</v>
      </c>
      <c r="B31">
        <v>54</v>
      </c>
      <c r="D31">
        <v>100000</v>
      </c>
    </row>
    <row r="32" spans="1:8" x14ac:dyDescent="0.25">
      <c r="A32">
        <v>0.88500000000000001</v>
      </c>
      <c r="B32">
        <v>54</v>
      </c>
      <c r="D32">
        <v>100000</v>
      </c>
    </row>
    <row r="36" spans="1:23" x14ac:dyDescent="0.25">
      <c r="A36">
        <v>0.88500000000000001</v>
      </c>
      <c r="B36">
        <v>54</v>
      </c>
      <c r="D36">
        <v>10000</v>
      </c>
      <c r="E36">
        <v>2020</v>
      </c>
      <c r="F36">
        <v>18302</v>
      </c>
      <c r="H36">
        <v>0.47839999999999999</v>
      </c>
      <c r="W36" t="s">
        <v>36</v>
      </c>
    </row>
    <row r="37" spans="1:23" x14ac:dyDescent="0.25">
      <c r="A37">
        <v>0.88500000000000001</v>
      </c>
      <c r="B37">
        <v>54</v>
      </c>
      <c r="D37">
        <v>10000</v>
      </c>
      <c r="E37">
        <v>2678</v>
      </c>
      <c r="F37">
        <v>18060</v>
      </c>
      <c r="H37">
        <v>0.44819999999999999</v>
      </c>
      <c r="W37">
        <v>10681</v>
      </c>
    </row>
    <row r="38" spans="1:23" x14ac:dyDescent="0.25">
      <c r="A38">
        <v>0.88500000000000001</v>
      </c>
      <c r="B38">
        <v>56</v>
      </c>
      <c r="D38">
        <v>10000</v>
      </c>
      <c r="E38">
        <v>2649</v>
      </c>
      <c r="F38">
        <v>18386</v>
      </c>
      <c r="H38">
        <v>0.44990000000000002</v>
      </c>
    </row>
    <row r="39" spans="1:23" x14ac:dyDescent="0.25">
      <c r="A39">
        <v>0.88500000000000001</v>
      </c>
      <c r="B39">
        <v>59</v>
      </c>
      <c r="D39">
        <v>10000</v>
      </c>
      <c r="E39">
        <v>2539</v>
      </c>
      <c r="F39">
        <v>18426</v>
      </c>
      <c r="H39">
        <v>0.48259999999999997</v>
      </c>
      <c r="W39" t="s">
        <v>37</v>
      </c>
    </row>
    <row r="40" spans="1:23" x14ac:dyDescent="0.25">
      <c r="A40">
        <v>0.88500000000000001</v>
      </c>
      <c r="B40">
        <v>55</v>
      </c>
      <c r="D40">
        <v>10000</v>
      </c>
      <c r="E40">
        <v>3680</v>
      </c>
      <c r="F40">
        <v>18422</v>
      </c>
      <c r="H40">
        <v>0.44790000000000002</v>
      </c>
      <c r="W40">
        <v>11657</v>
      </c>
    </row>
    <row r="41" spans="1:23" x14ac:dyDescent="0.25">
      <c r="A41">
        <v>0.88500000000000001</v>
      </c>
      <c r="B41">
        <v>54</v>
      </c>
      <c r="D41">
        <v>10000</v>
      </c>
      <c r="E41">
        <v>1831</v>
      </c>
      <c r="F41">
        <v>17982</v>
      </c>
      <c r="H41">
        <v>0.4556</v>
      </c>
    </row>
    <row r="42" spans="1:23" x14ac:dyDescent="0.25">
      <c r="A42">
        <v>0.88500000000000001</v>
      </c>
      <c r="B42">
        <v>54</v>
      </c>
      <c r="D42">
        <v>10000</v>
      </c>
      <c r="E42">
        <v>1591</v>
      </c>
      <c r="F42">
        <v>17765</v>
      </c>
      <c r="H42">
        <v>0.57269999999999999</v>
      </c>
      <c r="W42" t="s">
        <v>38</v>
      </c>
    </row>
    <row r="43" spans="1:23" x14ac:dyDescent="0.25">
      <c r="A43">
        <v>0.88500000000000001</v>
      </c>
      <c r="B43">
        <v>54</v>
      </c>
      <c r="D43">
        <v>10000</v>
      </c>
      <c r="E43">
        <v>2840</v>
      </c>
      <c r="F43">
        <v>17959</v>
      </c>
      <c r="H43">
        <v>0.40749999999999997</v>
      </c>
      <c r="W43">
        <v>12638</v>
      </c>
    </row>
    <row r="44" spans="1:23" x14ac:dyDescent="0.25">
      <c r="A44">
        <v>0.88500000000000001</v>
      </c>
      <c r="B44">
        <v>54</v>
      </c>
      <c r="D44">
        <v>10000</v>
      </c>
      <c r="E44">
        <v>2690</v>
      </c>
      <c r="F44">
        <v>18488</v>
      </c>
      <c r="H44">
        <v>0.31290000000000001</v>
      </c>
    </row>
    <row r="45" spans="1:23" x14ac:dyDescent="0.25">
      <c r="W45" t="s">
        <v>39</v>
      </c>
    </row>
    <row r="46" spans="1:23" x14ac:dyDescent="0.25">
      <c r="W46">
        <v>13592</v>
      </c>
    </row>
    <row r="48" spans="1:23" x14ac:dyDescent="0.25">
      <c r="W48" t="s">
        <v>40</v>
      </c>
    </row>
    <row r="49" spans="23:23" x14ac:dyDescent="0.25">
      <c r="W49">
        <v>14405</v>
      </c>
    </row>
    <row r="51" spans="23:23" x14ac:dyDescent="0.25">
      <c r="W51" t="s">
        <v>41</v>
      </c>
    </row>
    <row r="52" spans="23:23" x14ac:dyDescent="0.25">
      <c r="W52">
        <v>15237</v>
      </c>
    </row>
    <row r="54" spans="23:23" x14ac:dyDescent="0.25">
      <c r="W54" t="s">
        <v>42</v>
      </c>
    </row>
    <row r="55" spans="23:23" x14ac:dyDescent="0.25">
      <c r="W55">
        <v>16059</v>
      </c>
    </row>
    <row r="57" spans="23:23" x14ac:dyDescent="0.25">
      <c r="W57" t="s">
        <v>43</v>
      </c>
    </row>
    <row r="58" spans="23:23" x14ac:dyDescent="0.25">
      <c r="W58">
        <v>16803</v>
      </c>
    </row>
    <row r="60" spans="23:23" x14ac:dyDescent="0.25">
      <c r="W60" t="s">
        <v>44</v>
      </c>
    </row>
    <row r="61" spans="23:23" x14ac:dyDescent="0.25">
      <c r="W61">
        <v>17540</v>
      </c>
    </row>
    <row r="63" spans="23:23" x14ac:dyDescent="0.25">
      <c r="W63" t="s">
        <v>45</v>
      </c>
    </row>
    <row r="64" spans="23:23" x14ac:dyDescent="0.25">
      <c r="W64">
        <v>18332</v>
      </c>
    </row>
    <row r="66" spans="23:23" x14ac:dyDescent="0.25">
      <c r="W66" t="s">
        <v>46</v>
      </c>
    </row>
    <row r="67" spans="23:23" x14ac:dyDescent="0.25">
      <c r="W67">
        <v>19098</v>
      </c>
    </row>
    <row r="69" spans="23:23" x14ac:dyDescent="0.25">
      <c r="W69" t="s">
        <v>47</v>
      </c>
    </row>
    <row r="70" spans="23:23" x14ac:dyDescent="0.25">
      <c r="W70">
        <v>19828</v>
      </c>
    </row>
    <row r="72" spans="23:23" x14ac:dyDescent="0.25">
      <c r="W72" t="s">
        <v>48</v>
      </c>
    </row>
    <row r="73" spans="23:23" x14ac:dyDescent="0.25">
      <c r="W73">
        <v>20559</v>
      </c>
    </row>
    <row r="75" spans="23:23" x14ac:dyDescent="0.25">
      <c r="W75" t="s">
        <v>49</v>
      </c>
    </row>
    <row r="76" spans="23:23" x14ac:dyDescent="0.25">
      <c r="W76">
        <v>21255</v>
      </c>
    </row>
    <row r="78" spans="23:23" x14ac:dyDescent="0.25">
      <c r="W78" t="s">
        <v>50</v>
      </c>
    </row>
    <row r="79" spans="23:23" x14ac:dyDescent="0.25">
      <c r="W79">
        <v>22021</v>
      </c>
    </row>
    <row r="81" spans="23:23" x14ac:dyDescent="0.25">
      <c r="W81" t="s">
        <v>51</v>
      </c>
    </row>
    <row r="82" spans="23:23" x14ac:dyDescent="0.25">
      <c r="W82">
        <v>22759</v>
      </c>
    </row>
    <row r="84" spans="23:23" x14ac:dyDescent="0.25">
      <c r="W84" t="s">
        <v>52</v>
      </c>
    </row>
    <row r="85" spans="23:23" x14ac:dyDescent="0.25">
      <c r="W85">
        <v>23472</v>
      </c>
    </row>
    <row r="87" spans="23:23" x14ac:dyDescent="0.25">
      <c r="W87" t="s">
        <v>53</v>
      </c>
    </row>
    <row r="88" spans="23:23" x14ac:dyDescent="0.25">
      <c r="W88">
        <v>24192</v>
      </c>
    </row>
    <row r="90" spans="23:23" x14ac:dyDescent="0.25">
      <c r="W90" t="s">
        <v>54</v>
      </c>
    </row>
    <row r="91" spans="23:23" x14ac:dyDescent="0.25">
      <c r="W91">
        <v>24893</v>
      </c>
    </row>
    <row r="93" spans="23:23" x14ac:dyDescent="0.25">
      <c r="W93" t="s">
        <v>55</v>
      </c>
    </row>
    <row r="94" spans="23:23" x14ac:dyDescent="0.25">
      <c r="W94">
        <v>25648</v>
      </c>
    </row>
    <row r="96" spans="23:23" x14ac:dyDescent="0.25">
      <c r="W96" t="s">
        <v>56</v>
      </c>
    </row>
    <row r="97" spans="23:23" x14ac:dyDescent="0.25">
      <c r="W97">
        <v>26401</v>
      </c>
    </row>
    <row r="99" spans="23:23" x14ac:dyDescent="0.25">
      <c r="W99" t="s">
        <v>57</v>
      </c>
    </row>
    <row r="100" spans="23:23" x14ac:dyDescent="0.25">
      <c r="W100">
        <v>27068</v>
      </c>
    </row>
    <row r="102" spans="23:23" x14ac:dyDescent="0.25">
      <c r="W102" t="s">
        <v>58</v>
      </c>
    </row>
    <row r="103" spans="23:23" x14ac:dyDescent="0.25">
      <c r="W103">
        <v>27761</v>
      </c>
    </row>
    <row r="105" spans="23:23" x14ac:dyDescent="0.25">
      <c r="W105" t="s">
        <v>59</v>
      </c>
    </row>
    <row r="106" spans="23:23" x14ac:dyDescent="0.25">
      <c r="W106">
        <v>28480</v>
      </c>
    </row>
    <row r="108" spans="23:23" x14ac:dyDescent="0.25">
      <c r="W108" t="s">
        <v>60</v>
      </c>
    </row>
    <row r="109" spans="23:23" x14ac:dyDescent="0.25">
      <c r="W109">
        <v>29207</v>
      </c>
    </row>
    <row r="111" spans="23:23" x14ac:dyDescent="0.25">
      <c r="W111" t="s">
        <v>61</v>
      </c>
    </row>
    <row r="112" spans="23:23" x14ac:dyDescent="0.25">
      <c r="W112">
        <v>30067</v>
      </c>
    </row>
    <row r="114" spans="23:23" x14ac:dyDescent="0.25">
      <c r="W114" t="s">
        <v>62</v>
      </c>
    </row>
    <row r="115" spans="23:23" x14ac:dyDescent="0.25">
      <c r="W115">
        <v>30997</v>
      </c>
    </row>
    <row r="117" spans="23:23" x14ac:dyDescent="0.25">
      <c r="W117" t="s">
        <v>63</v>
      </c>
    </row>
    <row r="118" spans="23:23" x14ac:dyDescent="0.25">
      <c r="W118">
        <v>31908</v>
      </c>
    </row>
    <row r="120" spans="23:23" x14ac:dyDescent="0.25">
      <c r="W120" t="s">
        <v>64</v>
      </c>
    </row>
    <row r="121" spans="23:23" x14ac:dyDescent="0.25">
      <c r="W121">
        <v>32865</v>
      </c>
    </row>
    <row r="123" spans="23:23" x14ac:dyDescent="0.25">
      <c r="W123" t="s">
        <v>65</v>
      </c>
    </row>
    <row r="124" spans="23:23" x14ac:dyDescent="0.25">
      <c r="W124">
        <v>33837</v>
      </c>
    </row>
    <row r="126" spans="23:23" x14ac:dyDescent="0.25">
      <c r="W126" t="s">
        <v>66</v>
      </c>
    </row>
    <row r="127" spans="23:23" x14ac:dyDescent="0.25">
      <c r="W127">
        <v>34880</v>
      </c>
    </row>
    <row r="129" spans="23:23" x14ac:dyDescent="0.25">
      <c r="W129" t="s">
        <v>67</v>
      </c>
    </row>
    <row r="130" spans="23:23" x14ac:dyDescent="0.25">
      <c r="W130">
        <v>35940</v>
      </c>
    </row>
    <row r="132" spans="23:23" x14ac:dyDescent="0.25">
      <c r="W132" t="s">
        <v>68</v>
      </c>
    </row>
    <row r="133" spans="23:23" x14ac:dyDescent="0.25">
      <c r="W133">
        <v>36982</v>
      </c>
    </row>
    <row r="135" spans="23:23" x14ac:dyDescent="0.25">
      <c r="W135" t="s">
        <v>69</v>
      </c>
    </row>
    <row r="136" spans="23:23" x14ac:dyDescent="0.25">
      <c r="W136">
        <v>37884</v>
      </c>
    </row>
    <row r="138" spans="23:23" x14ac:dyDescent="0.25">
      <c r="W138" t="s">
        <v>70</v>
      </c>
    </row>
    <row r="139" spans="23:23" x14ac:dyDescent="0.25">
      <c r="W139">
        <v>38544</v>
      </c>
    </row>
    <row r="141" spans="23:23" x14ac:dyDescent="0.25">
      <c r="W141" t="s">
        <v>71</v>
      </c>
    </row>
    <row r="142" spans="23:23" x14ac:dyDescent="0.25">
      <c r="W142">
        <v>38889</v>
      </c>
    </row>
    <row r="144" spans="23:23" x14ac:dyDescent="0.25">
      <c r="W144" t="s">
        <v>72</v>
      </c>
    </row>
    <row r="145" spans="23:23" x14ac:dyDescent="0.25">
      <c r="W145">
        <v>39026</v>
      </c>
    </row>
    <row r="147" spans="23:23" x14ac:dyDescent="0.25">
      <c r="W147" t="s">
        <v>73</v>
      </c>
    </row>
    <row r="148" spans="23:23" x14ac:dyDescent="0.25">
      <c r="W148">
        <v>39051</v>
      </c>
    </row>
    <row r="150" spans="23:23" x14ac:dyDescent="0.25">
      <c r="W150" t="s">
        <v>74</v>
      </c>
    </row>
    <row r="151" spans="23:23" x14ac:dyDescent="0.25">
      <c r="W151">
        <v>39056</v>
      </c>
    </row>
    <row r="153" spans="23:23" x14ac:dyDescent="0.25">
      <c r="W153" t="s">
        <v>75</v>
      </c>
    </row>
    <row r="154" spans="23:23" x14ac:dyDescent="0.25">
      <c r="W154">
        <v>39057</v>
      </c>
    </row>
    <row r="156" spans="23:23" x14ac:dyDescent="0.25">
      <c r="W156" t="s">
        <v>76</v>
      </c>
    </row>
    <row r="157" spans="23:23" x14ac:dyDescent="0.25">
      <c r="W157">
        <v>39057</v>
      </c>
    </row>
    <row r="159" spans="23:23" x14ac:dyDescent="0.25">
      <c r="W159" t="s">
        <v>77</v>
      </c>
    </row>
    <row r="160" spans="23:23" x14ac:dyDescent="0.25">
      <c r="W160">
        <v>39057</v>
      </c>
    </row>
    <row r="162" spans="23:23" x14ac:dyDescent="0.25">
      <c r="W162" t="s">
        <v>78</v>
      </c>
    </row>
    <row r="163" spans="23:23" x14ac:dyDescent="0.25">
      <c r="W163">
        <v>39057</v>
      </c>
    </row>
    <row r="165" spans="23:23" x14ac:dyDescent="0.25">
      <c r="W165" t="s">
        <v>79</v>
      </c>
    </row>
    <row r="166" spans="23:23" x14ac:dyDescent="0.25">
      <c r="W166">
        <v>39057</v>
      </c>
    </row>
    <row r="167" spans="23:23" x14ac:dyDescent="0.25">
      <c r="W167" t="s">
        <v>80</v>
      </c>
    </row>
    <row r="168" spans="23:23" x14ac:dyDescent="0.25">
      <c r="W168">
        <v>39057</v>
      </c>
    </row>
    <row r="169" spans="23:23" x14ac:dyDescent="0.25">
      <c r="W169" t="s">
        <v>81</v>
      </c>
    </row>
    <row r="170" spans="23:23" x14ac:dyDescent="0.25">
      <c r="W170">
        <v>39057</v>
      </c>
    </row>
    <row r="173" spans="23:23" x14ac:dyDescent="0.25">
      <c r="W173" t="s">
        <v>31</v>
      </c>
    </row>
    <row r="174" spans="23:23" x14ac:dyDescent="0.25">
      <c r="W174" t="s">
        <v>32</v>
      </c>
    </row>
    <row r="175" spans="23:23" x14ac:dyDescent="0.25">
      <c r="W175" t="s">
        <v>33</v>
      </c>
    </row>
    <row r="176" spans="23:23" x14ac:dyDescent="0.25">
      <c r="W176" t="s">
        <v>82</v>
      </c>
    </row>
    <row r="177" spans="23:23" x14ac:dyDescent="0.25">
      <c r="W177" t="s">
        <v>83</v>
      </c>
    </row>
    <row r="178" spans="23:23" x14ac:dyDescent="0.25">
      <c r="W178" t="s">
        <v>84</v>
      </c>
    </row>
    <row r="179" spans="23:23" x14ac:dyDescent="0.25">
      <c r="W179" t="s">
        <v>85</v>
      </c>
    </row>
    <row r="180" spans="23:23" x14ac:dyDescent="0.25">
      <c r="W180" t="s">
        <v>86</v>
      </c>
    </row>
    <row r="181" spans="23:23" x14ac:dyDescent="0.25">
      <c r="W181" t="s">
        <v>87</v>
      </c>
    </row>
    <row r="183" spans="23:23" x14ac:dyDescent="0.25">
      <c r="W183" s="3" t="s">
        <v>88</v>
      </c>
    </row>
    <row r="184" spans="23:23" x14ac:dyDescent="0.25">
      <c r="W184" s="4" t="s">
        <v>89</v>
      </c>
    </row>
    <row r="185" spans="23:23" x14ac:dyDescent="0.25">
      <c r="W185" s="4" t="s">
        <v>90</v>
      </c>
    </row>
    <row r="186" spans="23:23" x14ac:dyDescent="0.25">
      <c r="W186" s="4" t="s">
        <v>91</v>
      </c>
    </row>
    <row r="187" spans="23:23" x14ac:dyDescent="0.25">
      <c r="W187" s="4" t="s">
        <v>92</v>
      </c>
    </row>
    <row r="188" spans="23:23" x14ac:dyDescent="0.25">
      <c r="W188" s="4" t="s">
        <v>93</v>
      </c>
    </row>
    <row r="189" spans="23:23" x14ac:dyDescent="0.25">
      <c r="W189" s="4" t="s">
        <v>94</v>
      </c>
    </row>
    <row r="190" spans="23:23" x14ac:dyDescent="0.25">
      <c r="W190" s="4" t="s">
        <v>95</v>
      </c>
    </row>
    <row r="191" spans="23:23" x14ac:dyDescent="0.25">
      <c r="W191" s="4" t="s">
        <v>96</v>
      </c>
    </row>
    <row r="193" spans="13:23" x14ac:dyDescent="0.25">
      <c r="W193" s="3" t="s">
        <v>97</v>
      </c>
    </row>
    <row r="195" spans="13:23" x14ac:dyDescent="0.25">
      <c r="M195" t="s">
        <v>153</v>
      </c>
      <c r="W195" s="3" t="s">
        <v>88</v>
      </c>
    </row>
    <row r="196" spans="13:23" x14ac:dyDescent="0.25">
      <c r="W196">
        <v>250000</v>
      </c>
    </row>
    <row r="197" spans="13:23" x14ac:dyDescent="0.25">
      <c r="W197" t="s">
        <v>98</v>
      </c>
    </row>
    <row r="198" spans="13:23" x14ac:dyDescent="0.25">
      <c r="W198">
        <v>16</v>
      </c>
    </row>
    <row r="199" spans="13:23" x14ac:dyDescent="0.25">
      <c r="W199">
        <v>250000</v>
      </c>
    </row>
    <row r="200" spans="13:23" x14ac:dyDescent="0.25">
      <c r="W200" t="s">
        <v>99</v>
      </c>
    </row>
    <row r="201" spans="13:23" x14ac:dyDescent="0.25">
      <c r="W201">
        <v>1516</v>
      </c>
    </row>
    <row r="202" spans="13:23" x14ac:dyDescent="0.25">
      <c r="W202">
        <v>250000</v>
      </c>
    </row>
    <row r="203" spans="13:23" x14ac:dyDescent="0.25">
      <c r="W203" t="s">
        <v>100</v>
      </c>
    </row>
    <row r="204" spans="13:23" x14ac:dyDescent="0.25">
      <c r="W204">
        <v>4366</v>
      </c>
    </row>
    <row r="205" spans="13:23" x14ac:dyDescent="0.25">
      <c r="W205">
        <v>250000</v>
      </c>
    </row>
    <row r="206" spans="13:23" x14ac:dyDescent="0.25">
      <c r="W206" t="s">
        <v>101</v>
      </c>
    </row>
    <row r="207" spans="13:23" x14ac:dyDescent="0.25">
      <c r="W207">
        <v>6474</v>
      </c>
    </row>
    <row r="208" spans="13:23" x14ac:dyDescent="0.25">
      <c r="W208">
        <v>250000</v>
      </c>
    </row>
    <row r="209" spans="23:23" x14ac:dyDescent="0.25">
      <c r="W209" t="s">
        <v>102</v>
      </c>
    </row>
    <row r="210" spans="23:23" x14ac:dyDescent="0.25">
      <c r="W210">
        <v>8356</v>
      </c>
    </row>
    <row r="211" spans="23:23" x14ac:dyDescent="0.25">
      <c r="W211">
        <v>250000</v>
      </c>
    </row>
    <row r="212" spans="23:23" x14ac:dyDescent="0.25">
      <c r="W212" t="s">
        <v>103</v>
      </c>
    </row>
    <row r="213" spans="23:23" x14ac:dyDescent="0.25">
      <c r="W213">
        <v>10112</v>
      </c>
    </row>
    <row r="214" spans="23:23" x14ac:dyDescent="0.25">
      <c r="W214">
        <v>250000</v>
      </c>
    </row>
    <row r="215" spans="23:23" x14ac:dyDescent="0.25">
      <c r="W215" t="s">
        <v>104</v>
      </c>
    </row>
    <row r="216" spans="23:23" x14ac:dyDescent="0.25">
      <c r="W216">
        <v>11779</v>
      </c>
    </row>
    <row r="217" spans="23:23" x14ac:dyDescent="0.25">
      <c r="W217">
        <v>250000</v>
      </c>
    </row>
    <row r="218" spans="23:23" x14ac:dyDescent="0.25">
      <c r="W218" t="s">
        <v>105</v>
      </c>
    </row>
    <row r="219" spans="23:23" x14ac:dyDescent="0.25">
      <c r="W219">
        <v>13265</v>
      </c>
    </row>
    <row r="220" spans="23:23" x14ac:dyDescent="0.25">
      <c r="W220">
        <v>250000</v>
      </c>
    </row>
    <row r="221" spans="23:23" x14ac:dyDescent="0.25">
      <c r="W221" t="s">
        <v>106</v>
      </c>
    </row>
    <row r="222" spans="23:23" x14ac:dyDescent="0.25">
      <c r="W222">
        <v>14572</v>
      </c>
    </row>
    <row r="223" spans="23:23" x14ac:dyDescent="0.25">
      <c r="W223">
        <v>250000</v>
      </c>
    </row>
    <row r="224" spans="23:23" x14ac:dyDescent="0.25">
      <c r="W224" t="s">
        <v>107</v>
      </c>
    </row>
    <row r="225" spans="23:23" x14ac:dyDescent="0.25">
      <c r="W225">
        <v>15927</v>
      </c>
    </row>
    <row r="226" spans="23:23" x14ac:dyDescent="0.25">
      <c r="W226">
        <v>250000</v>
      </c>
    </row>
    <row r="227" spans="23:23" x14ac:dyDescent="0.25">
      <c r="W227" t="s">
        <v>108</v>
      </c>
    </row>
    <row r="228" spans="23:23" x14ac:dyDescent="0.25">
      <c r="W228">
        <v>17187</v>
      </c>
    </row>
    <row r="229" spans="23:23" x14ac:dyDescent="0.25">
      <c r="W229">
        <v>250000</v>
      </c>
    </row>
    <row r="230" spans="23:23" x14ac:dyDescent="0.25">
      <c r="W230" t="s">
        <v>109</v>
      </c>
    </row>
    <row r="231" spans="23:23" x14ac:dyDescent="0.25">
      <c r="W231">
        <v>18391</v>
      </c>
    </row>
    <row r="232" spans="23:23" x14ac:dyDescent="0.25">
      <c r="W232">
        <v>250000</v>
      </c>
    </row>
    <row r="233" spans="23:23" x14ac:dyDescent="0.25">
      <c r="W233" t="s">
        <v>110</v>
      </c>
    </row>
    <row r="234" spans="23:23" x14ac:dyDescent="0.25">
      <c r="W234">
        <v>19482</v>
      </c>
    </row>
    <row r="235" spans="23:23" x14ac:dyDescent="0.25">
      <c r="W235">
        <v>250000</v>
      </c>
    </row>
    <row r="236" spans="23:23" x14ac:dyDescent="0.25">
      <c r="W236" t="s">
        <v>111</v>
      </c>
    </row>
    <row r="237" spans="23:23" x14ac:dyDescent="0.25">
      <c r="W237">
        <v>20558</v>
      </c>
    </row>
    <row r="238" spans="23:23" x14ac:dyDescent="0.25">
      <c r="W238">
        <v>250000</v>
      </c>
    </row>
    <row r="239" spans="23:23" x14ac:dyDescent="0.25">
      <c r="W239" t="s">
        <v>112</v>
      </c>
    </row>
    <row r="240" spans="23:23" x14ac:dyDescent="0.25">
      <c r="W240">
        <v>21674</v>
      </c>
    </row>
    <row r="241" spans="23:23" x14ac:dyDescent="0.25">
      <c r="W241">
        <v>250000</v>
      </c>
    </row>
    <row r="242" spans="23:23" x14ac:dyDescent="0.25">
      <c r="W242" t="s">
        <v>113</v>
      </c>
    </row>
    <row r="243" spans="23:23" x14ac:dyDescent="0.25">
      <c r="W243">
        <v>22712</v>
      </c>
    </row>
    <row r="244" spans="23:23" x14ac:dyDescent="0.25">
      <c r="W244">
        <v>250000</v>
      </c>
    </row>
    <row r="245" spans="23:23" x14ac:dyDescent="0.25">
      <c r="W245" t="s">
        <v>114</v>
      </c>
    </row>
    <row r="246" spans="23:23" x14ac:dyDescent="0.25">
      <c r="W246">
        <v>23748</v>
      </c>
    </row>
    <row r="247" spans="23:23" x14ac:dyDescent="0.25">
      <c r="W247">
        <v>250000</v>
      </c>
    </row>
    <row r="248" spans="23:23" x14ac:dyDescent="0.25">
      <c r="W248" t="s">
        <v>115</v>
      </c>
    </row>
    <row r="249" spans="23:23" x14ac:dyDescent="0.25">
      <c r="W249">
        <v>24695</v>
      </c>
    </row>
    <row r="250" spans="23:23" x14ac:dyDescent="0.25">
      <c r="W250">
        <v>250000</v>
      </c>
    </row>
    <row r="251" spans="23:23" x14ac:dyDescent="0.25">
      <c r="W251" t="s">
        <v>116</v>
      </c>
    </row>
    <row r="252" spans="23:23" x14ac:dyDescent="0.25">
      <c r="W252">
        <v>25591</v>
      </c>
    </row>
    <row r="253" spans="23:23" x14ac:dyDescent="0.25">
      <c r="W253">
        <v>250000</v>
      </c>
    </row>
    <row r="254" spans="23:23" x14ac:dyDescent="0.25">
      <c r="W254" t="s">
        <v>117</v>
      </c>
    </row>
    <row r="255" spans="23:23" x14ac:dyDescent="0.25">
      <c r="W255">
        <v>26511</v>
      </c>
    </row>
    <row r="256" spans="23:23" x14ac:dyDescent="0.25">
      <c r="W256">
        <v>250000</v>
      </c>
    </row>
    <row r="257" spans="23:23" x14ac:dyDescent="0.25">
      <c r="W257" t="s">
        <v>118</v>
      </c>
    </row>
    <row r="258" spans="23:23" x14ac:dyDescent="0.25">
      <c r="W258">
        <v>27420</v>
      </c>
    </row>
    <row r="259" spans="23:23" x14ac:dyDescent="0.25">
      <c r="W259">
        <v>250000</v>
      </c>
    </row>
    <row r="260" spans="23:23" x14ac:dyDescent="0.25">
      <c r="W260" t="s">
        <v>119</v>
      </c>
    </row>
    <row r="261" spans="23:23" x14ac:dyDescent="0.25">
      <c r="W261">
        <v>28322</v>
      </c>
    </row>
    <row r="262" spans="23:23" x14ac:dyDescent="0.25">
      <c r="W262">
        <v>250000</v>
      </c>
    </row>
    <row r="263" spans="23:23" x14ac:dyDescent="0.25">
      <c r="W263" t="s">
        <v>120</v>
      </c>
    </row>
    <row r="264" spans="23:23" x14ac:dyDescent="0.25">
      <c r="W264">
        <v>29141</v>
      </c>
    </row>
    <row r="265" spans="23:23" x14ac:dyDescent="0.25">
      <c r="W265">
        <v>250000</v>
      </c>
    </row>
    <row r="266" spans="23:23" x14ac:dyDescent="0.25">
      <c r="W266" t="s">
        <v>121</v>
      </c>
    </row>
    <row r="267" spans="23:23" x14ac:dyDescent="0.25">
      <c r="W267">
        <v>30022</v>
      </c>
    </row>
    <row r="268" spans="23:23" x14ac:dyDescent="0.25">
      <c r="W268">
        <v>250000</v>
      </c>
    </row>
    <row r="269" spans="23:23" x14ac:dyDescent="0.25">
      <c r="W269" t="s">
        <v>122</v>
      </c>
    </row>
    <row r="270" spans="23:23" x14ac:dyDescent="0.25">
      <c r="W270">
        <v>30918</v>
      </c>
    </row>
    <row r="271" spans="23:23" x14ac:dyDescent="0.25">
      <c r="W271">
        <v>250000</v>
      </c>
    </row>
    <row r="272" spans="23:23" x14ac:dyDescent="0.25">
      <c r="W272" t="s">
        <v>123</v>
      </c>
    </row>
    <row r="273" spans="23:23" x14ac:dyDescent="0.25">
      <c r="W273">
        <v>31829</v>
      </c>
    </row>
    <row r="274" spans="23:23" x14ac:dyDescent="0.25">
      <c r="W274">
        <v>250000</v>
      </c>
    </row>
    <row r="275" spans="23:23" x14ac:dyDescent="0.25">
      <c r="W275" t="s">
        <v>124</v>
      </c>
    </row>
    <row r="276" spans="23:23" x14ac:dyDescent="0.25">
      <c r="W276">
        <v>32721</v>
      </c>
    </row>
    <row r="277" spans="23:23" x14ac:dyDescent="0.25">
      <c r="W277">
        <v>250000</v>
      </c>
    </row>
    <row r="278" spans="23:23" x14ac:dyDescent="0.25">
      <c r="W278" t="s">
        <v>125</v>
      </c>
    </row>
    <row r="279" spans="23:23" x14ac:dyDescent="0.25">
      <c r="W279">
        <v>33629</v>
      </c>
    </row>
    <row r="280" spans="23:23" x14ac:dyDescent="0.25">
      <c r="W280">
        <v>250000</v>
      </c>
    </row>
    <row r="281" spans="23:23" x14ac:dyDescent="0.25">
      <c r="W281" t="s">
        <v>126</v>
      </c>
    </row>
    <row r="282" spans="23:23" x14ac:dyDescent="0.25">
      <c r="W282">
        <v>34575</v>
      </c>
    </row>
    <row r="283" spans="23:23" x14ac:dyDescent="0.25">
      <c r="W283">
        <v>250000</v>
      </c>
    </row>
    <row r="284" spans="23:23" x14ac:dyDescent="0.25">
      <c r="W284" t="s">
        <v>127</v>
      </c>
    </row>
    <row r="285" spans="23:23" x14ac:dyDescent="0.25">
      <c r="W285">
        <v>35491</v>
      </c>
    </row>
    <row r="286" spans="23:23" x14ac:dyDescent="0.25">
      <c r="W286">
        <v>250000</v>
      </c>
    </row>
    <row r="287" spans="23:23" x14ac:dyDescent="0.25">
      <c r="W287" t="s">
        <v>128</v>
      </c>
    </row>
    <row r="288" spans="23:23" x14ac:dyDescent="0.25">
      <c r="W288">
        <v>36346</v>
      </c>
    </row>
    <row r="289" spans="23:23" x14ac:dyDescent="0.25">
      <c r="W289">
        <v>250000</v>
      </c>
    </row>
    <row r="290" spans="23:23" x14ac:dyDescent="0.25">
      <c r="W290" t="s">
        <v>129</v>
      </c>
    </row>
    <row r="291" spans="23:23" x14ac:dyDescent="0.25">
      <c r="W291">
        <v>37300</v>
      </c>
    </row>
    <row r="292" spans="23:23" x14ac:dyDescent="0.25">
      <c r="W292">
        <v>250000</v>
      </c>
    </row>
    <row r="293" spans="23:23" x14ac:dyDescent="0.25">
      <c r="W293" t="s">
        <v>130</v>
      </c>
    </row>
    <row r="294" spans="23:23" x14ac:dyDescent="0.25">
      <c r="W294">
        <v>38281</v>
      </c>
    </row>
    <row r="295" spans="23:23" x14ac:dyDescent="0.25">
      <c r="W295">
        <v>250000</v>
      </c>
    </row>
    <row r="296" spans="23:23" x14ac:dyDescent="0.25">
      <c r="W296" t="s">
        <v>131</v>
      </c>
    </row>
    <row r="297" spans="23:23" x14ac:dyDescent="0.25">
      <c r="W297">
        <v>39321</v>
      </c>
    </row>
    <row r="298" spans="23:23" x14ac:dyDescent="0.25">
      <c r="W298">
        <v>250000</v>
      </c>
    </row>
    <row r="299" spans="23:23" x14ac:dyDescent="0.25">
      <c r="W299" t="s">
        <v>132</v>
      </c>
    </row>
    <row r="300" spans="23:23" x14ac:dyDescent="0.25">
      <c r="W300">
        <v>40385</v>
      </c>
    </row>
    <row r="301" spans="23:23" x14ac:dyDescent="0.25">
      <c r="W301">
        <v>250000</v>
      </c>
    </row>
    <row r="302" spans="23:23" x14ac:dyDescent="0.25">
      <c r="W302" t="s">
        <v>133</v>
      </c>
    </row>
    <row r="303" spans="23:23" x14ac:dyDescent="0.25">
      <c r="W303">
        <v>41532</v>
      </c>
    </row>
    <row r="304" spans="23:23" x14ac:dyDescent="0.25">
      <c r="W304">
        <v>250000</v>
      </c>
    </row>
    <row r="305" spans="23:23" x14ac:dyDescent="0.25">
      <c r="W305" t="s">
        <v>134</v>
      </c>
    </row>
    <row r="306" spans="23:23" x14ac:dyDescent="0.25">
      <c r="W306">
        <v>42684</v>
      </c>
    </row>
    <row r="307" spans="23:23" x14ac:dyDescent="0.25">
      <c r="W307">
        <v>250000</v>
      </c>
    </row>
    <row r="308" spans="23:23" x14ac:dyDescent="0.25">
      <c r="W308" t="s">
        <v>135</v>
      </c>
    </row>
    <row r="309" spans="23:23" x14ac:dyDescent="0.25">
      <c r="W309">
        <v>43873</v>
      </c>
    </row>
    <row r="310" spans="23:23" x14ac:dyDescent="0.25">
      <c r="W310">
        <v>250000</v>
      </c>
    </row>
    <row r="311" spans="23:23" x14ac:dyDescent="0.25">
      <c r="W311" t="s">
        <v>136</v>
      </c>
    </row>
    <row r="312" spans="23:23" x14ac:dyDescent="0.25">
      <c r="W312">
        <v>45122</v>
      </c>
    </row>
    <row r="313" spans="23:23" x14ac:dyDescent="0.25">
      <c r="W313">
        <v>250000</v>
      </c>
    </row>
    <row r="314" spans="23:23" x14ac:dyDescent="0.25">
      <c r="W314" t="s">
        <v>137</v>
      </c>
    </row>
    <row r="315" spans="23:23" x14ac:dyDescent="0.25">
      <c r="W315">
        <v>46392</v>
      </c>
    </row>
    <row r="316" spans="23:23" x14ac:dyDescent="0.25">
      <c r="W316">
        <v>250000</v>
      </c>
    </row>
    <row r="317" spans="23:23" x14ac:dyDescent="0.25">
      <c r="W317" t="s">
        <v>138</v>
      </c>
    </row>
    <row r="318" spans="23:23" x14ac:dyDescent="0.25">
      <c r="W318">
        <v>47604</v>
      </c>
    </row>
    <row r="319" spans="23:23" x14ac:dyDescent="0.25">
      <c r="W319">
        <v>250000</v>
      </c>
    </row>
    <row r="320" spans="23:23" x14ac:dyDescent="0.25">
      <c r="W320" t="s">
        <v>139</v>
      </c>
    </row>
    <row r="321" spans="23:23" x14ac:dyDescent="0.25">
      <c r="W321">
        <v>48548</v>
      </c>
    </row>
    <row r="322" spans="23:23" x14ac:dyDescent="0.25">
      <c r="W322">
        <v>250000</v>
      </c>
    </row>
    <row r="323" spans="23:23" x14ac:dyDescent="0.25">
      <c r="W323" t="s">
        <v>140</v>
      </c>
    </row>
    <row r="324" spans="23:23" x14ac:dyDescent="0.25">
      <c r="W324">
        <v>49162</v>
      </c>
    </row>
    <row r="325" spans="23:23" x14ac:dyDescent="0.25">
      <c r="W325">
        <v>250000</v>
      </c>
    </row>
    <row r="326" spans="23:23" x14ac:dyDescent="0.25">
      <c r="W326" t="s">
        <v>141</v>
      </c>
    </row>
    <row r="327" spans="23:23" x14ac:dyDescent="0.25">
      <c r="W327">
        <v>49456</v>
      </c>
    </row>
    <row r="328" spans="23:23" x14ac:dyDescent="0.25">
      <c r="W328">
        <v>250000</v>
      </c>
    </row>
    <row r="329" spans="23:23" x14ac:dyDescent="0.25">
      <c r="W329" t="s">
        <v>142</v>
      </c>
    </row>
    <row r="330" spans="23:23" x14ac:dyDescent="0.25">
      <c r="W330">
        <v>49546</v>
      </c>
    </row>
    <row r="331" spans="23:23" x14ac:dyDescent="0.25">
      <c r="W331">
        <v>250000</v>
      </c>
    </row>
    <row r="332" spans="23:23" x14ac:dyDescent="0.25">
      <c r="W332" t="s">
        <v>143</v>
      </c>
    </row>
    <row r="333" spans="23:23" x14ac:dyDescent="0.25">
      <c r="W333">
        <v>49560</v>
      </c>
    </row>
    <row r="334" spans="23:23" x14ac:dyDescent="0.25">
      <c r="W334">
        <v>250000</v>
      </c>
    </row>
    <row r="335" spans="23:23" x14ac:dyDescent="0.25">
      <c r="W335" t="s">
        <v>144</v>
      </c>
    </row>
    <row r="336" spans="23:23" x14ac:dyDescent="0.25">
      <c r="W336">
        <v>49561</v>
      </c>
    </row>
    <row r="337" spans="23:23" x14ac:dyDescent="0.25">
      <c r="W337">
        <v>250000</v>
      </c>
    </row>
    <row r="338" spans="23:23" x14ac:dyDescent="0.25">
      <c r="W338" t="s">
        <v>145</v>
      </c>
    </row>
    <row r="339" spans="23:23" x14ac:dyDescent="0.25">
      <c r="W339">
        <v>49561</v>
      </c>
    </row>
    <row r="340" spans="23:23" x14ac:dyDescent="0.25">
      <c r="W340">
        <v>250000</v>
      </c>
    </row>
    <row r="341" spans="23:23" x14ac:dyDescent="0.25">
      <c r="W341" t="s">
        <v>146</v>
      </c>
    </row>
    <row r="342" spans="23:23" x14ac:dyDescent="0.25">
      <c r="W342">
        <v>49561</v>
      </c>
    </row>
    <row r="343" spans="23:23" x14ac:dyDescent="0.25">
      <c r="W343">
        <v>250000</v>
      </c>
    </row>
    <row r="344" spans="23:23" x14ac:dyDescent="0.25">
      <c r="W344" t="s">
        <v>147</v>
      </c>
    </row>
    <row r="345" spans="23:23" x14ac:dyDescent="0.25">
      <c r="W345">
        <v>49561</v>
      </c>
    </row>
    <row r="346" spans="23:23" x14ac:dyDescent="0.25">
      <c r="W346">
        <v>250000</v>
      </c>
    </row>
    <row r="347" spans="23:23" x14ac:dyDescent="0.25">
      <c r="W347" t="s">
        <v>148</v>
      </c>
    </row>
    <row r="348" spans="23:23" x14ac:dyDescent="0.25">
      <c r="W348">
        <v>49561</v>
      </c>
    </row>
    <row r="349" spans="23:23" x14ac:dyDescent="0.25">
      <c r="W349">
        <v>250000</v>
      </c>
    </row>
    <row r="350" spans="23:23" x14ac:dyDescent="0.25">
      <c r="W350" t="s">
        <v>149</v>
      </c>
    </row>
    <row r="351" spans="23:23" x14ac:dyDescent="0.25">
      <c r="W351">
        <v>49561</v>
      </c>
    </row>
    <row r="352" spans="23:23" x14ac:dyDescent="0.25">
      <c r="W352">
        <v>250000</v>
      </c>
    </row>
    <row r="353" spans="23:23" x14ac:dyDescent="0.25">
      <c r="W353" t="s">
        <v>150</v>
      </c>
    </row>
    <row r="354" spans="23:23" x14ac:dyDescent="0.25">
      <c r="W354">
        <v>49561</v>
      </c>
    </row>
    <row r="355" spans="23:23" x14ac:dyDescent="0.25">
      <c r="W355">
        <v>250000</v>
      </c>
    </row>
    <row r="356" spans="23:23" x14ac:dyDescent="0.25">
      <c r="W356" t="s">
        <v>151</v>
      </c>
    </row>
    <row r="357" spans="23:23" x14ac:dyDescent="0.25">
      <c r="W357">
        <v>49561</v>
      </c>
    </row>
    <row r="358" spans="23:23" x14ac:dyDescent="0.25">
      <c r="W35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Connectivity</vt:lpstr>
      <vt:lpstr>Alphabet A2,1</vt:lpstr>
      <vt:lpstr>Reduced Alphabet A2,1</vt:lpstr>
      <vt:lpstr>Reduced A2,1 steps</vt:lpstr>
      <vt:lpstr>Reduced Alphabet A2,2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Schieven</dc:creator>
  <cp:lastModifiedBy>Roy Schieven</cp:lastModifiedBy>
  <dcterms:created xsi:type="dcterms:W3CDTF">2020-10-18T20:44:19Z</dcterms:created>
  <dcterms:modified xsi:type="dcterms:W3CDTF">2021-05-08T18:48:08Z</dcterms:modified>
</cp:coreProperties>
</file>