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0920" tabRatio="795"/>
  </bookViews>
  <sheets>
    <sheet name="סכום נכסי הקרן" sheetId="1" r:id="rId1"/>
    <sheet name="מזומנים 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H11" i="17" l="1"/>
  <c r="H42" i="17"/>
  <c r="J20" i="31"/>
  <c r="J12" i="31"/>
  <c r="K20" i="31"/>
  <c r="K12" i="31"/>
  <c r="J64" i="31"/>
  <c r="J63" i="31"/>
  <c r="K63" i="31"/>
  <c r="K64" i="31"/>
  <c r="C12" i="27"/>
  <c r="C44" i="27"/>
  <c r="C11" i="27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<sst xmlns="http://schemas.openxmlformats.org/spreadsheetml/2006/main" count="12576" uniqueCount="3888">
  <si>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</si>
  <si>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</si>
  <si>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</si>
  <si>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</si>
  <si>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</si>
  <si>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</si>
  <si>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</si>
  <si>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</si>
  <si>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</si>
  <si>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</si>
  <si>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</si>
  <si>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</si>
  <si>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</si>
  <si>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</si>
  <si>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</si>
  <si>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</si>
  <si>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</si>
  <si>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</si>
  <si>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</si>
  <si>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</si>
  <si>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</si>
  <si>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</si>
  <si>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</si>
  <si>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</si>
  <si>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</si>
  <si>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</si>
  <si>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</si>
  <si>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</si>
  <si>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</si>
  <si>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</si>
  <si>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</si>
  <si>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</si>
  <si>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</si>
  <si>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</si>
  <si>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</si>
  <si>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</si>
  <si>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</si>
  <si>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</si>
  <si>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</si>
  <si>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</si>
  <si>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</si>
  <si>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</si>
  <si>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</si>
  <si>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</si>
  <si>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</si>
  <si>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</si>
  <si>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</si>
  <si>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</si>
  <si>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</si>
  <si>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</si>
  <si>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</si>
  <si>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</si>
  <si>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</si>
  <si>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</si>
  <si>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</si>
  <si>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</si>
  <si>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</si>
  <si>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</si>
  <si>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</si>
  <si>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</si>
  <si>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</si>
  <si>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</si>
  <si>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</si>
  <si>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</si>
  <si>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</si>
  <si>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</si>
  <si>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</si>
  <si>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</si>
  <si>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</si>
  <si>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</si>
  <si>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</si>
  <si>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</si>
  <si>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</si>
  <si>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</si>
  <si>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</si>
  <si>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</si>
  <si>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</si>
  <si>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</si>
  <si>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</si>
  <si>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</si>
  <si>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</si>
  <si>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</si>
  <si>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</si>
  <si>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</si>
  <si>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</si>
  <si>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</si>
  <si>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</si>
  <si>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</si>
  <si>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</si>
  <si>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</si>
  <si>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</si>
  <si>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</si>
  <si>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</si>
  <si>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</si>
  <si>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</si>
  <si>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</si>
  <si>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</si>
  <si>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</si>
  <si>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</si>
  <si>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</si>
  <si>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</si>
  <si>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</si>
  <si>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</si>
  <si>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</si>
  <si>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</si>
  <si>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</si>
  <si>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</si>
  <si>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</si>
  <si>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</si>
  <si>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</si>
  <si>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</si>
  <si>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</si>
  <si>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</si>
  <si>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</si>
  <si>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</si>
  <si>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</si>
  <si>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</si>
  <si>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</si>
  <si>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</si>
  <si>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</si>
  <si>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</si>
  <si>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</si>
  <si>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</si>
  <si>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</si>
  <si>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</si>
  <si>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</si>
  <si>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</si>
  <si>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</si>
  <si>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</si>
  <si>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</si>
  <si>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</si>
  <si>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</si>
  <si>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</si>
  <si>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</si>
  <si>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</si>
  <si>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</si>
  <si>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</si>
  <si>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</si>
  <si>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</si>
  <si>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</si>
  <si>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</si>
  <si>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</si>
  <si>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</si>
  <si>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</si>
  <si>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</si>
  <si>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</si>
  <si>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</si>
  <si>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</si>
  <si>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</si>
  <si>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</si>
  <si>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</si>
  <si>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</si>
  <si>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</si>
  <si>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</si>
  <si>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</si>
  <si>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</si>
  <si>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</si>
  <si>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</si>
  <si>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</si>
  <si>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</si>
  <si>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</si>
  <si>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</si>
  <si>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</si>
  <si>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</si>
  <si>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</si>
  <si>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</si>
  <si>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</si>
  <si>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</si>
  <si>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</si>
  <si>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</si>
  <si>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</si>
  <si>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</si>
  <si>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</si>
  <si>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</si>
  <si>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</si>
  <si>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</si>
  <si>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</si>
  <si>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</si>
  <si>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</si>
  <si>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</si>
  <si>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</si>
  <si>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</si>
  <si>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</si>
  <si>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</si>
  <si>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</si>
  <si>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</si>
  <si>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</si>
  <si>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</si>
  <si>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</si>
  <si>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</si>
  <si>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</si>
  <si>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</si>
  <si>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</si>
  <si>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</si>
  <si>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</si>
  <si>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</si>
  <si>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</si>
  <si>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מגדל מקפת קרנות פנסיה וקופות גמל בע"מ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</si>
  <si>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</si>
  <si>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</si>
  <si>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</si>
  <si>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</si>
  <si>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</si>
  <si>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</si>
  <si>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</si>
  <si>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</si>
  <si>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</si>
  <si>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</si>
  <si>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61</t>
  </si>
  <si>
    <t>Baa1</t>
  </si>
  <si>
    <t>Moodys</t>
  </si>
  <si>
    <t>1111111111- 13- בנק איגוד</t>
  </si>
  <si>
    <t>13</t>
  </si>
  <si>
    <t>Aa3</t>
  </si>
  <si>
    <t>1111111111- 11- בנק דיסקונט</t>
  </si>
  <si>
    <t>11</t>
  </si>
  <si>
    <t>AA+</t>
  </si>
  <si>
    <t>1111111111- 12- בנק הפועלים</t>
  </si>
  <si>
    <t>12</t>
  </si>
  <si>
    <t>AAA</t>
  </si>
  <si>
    <t>33</t>
  </si>
  <si>
    <t>1111111111- 26- יובנק בע"מ</t>
  </si>
  <si>
    <t>26</t>
  </si>
  <si>
    <t>1111111111- 10- לאומי</t>
  </si>
  <si>
    <t>10</t>
  </si>
  <si>
    <t>סה"כ יתרת מזומנים ועו"ש נקובים במט"ח</t>
  </si>
  <si>
    <t>130018- 60- UBS</t>
  </si>
  <si>
    <t>60</t>
  </si>
  <si>
    <t>130018- 13- בנק איגוד</t>
  </si>
  <si>
    <t>130018- 10- לאומי</t>
  </si>
  <si>
    <t>20001- 60- UBS</t>
  </si>
  <si>
    <t>20001- 61- UBS סויס קי</t>
  </si>
  <si>
    <t>20001- 13- בנק איגוד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</si>
  <si>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</si>
  <si>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</si>
  <si>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</si>
  <si>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</si>
  <si>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</si>
  <si>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</si>
  <si>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</si>
  <si>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</si>
  <si>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</si>
  <si>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</si>
  <si>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</si>
  <si>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20003- 13- בנק איגוד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</si>
  <si>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</si>
  <si>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</si>
  <si>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</si>
  <si>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</si>
  <si>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</si>
  <si>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</si>
  <si>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80031- 12- בנק הפועלים</t>
  </si>
  <si>
    <t>80031- 26- יובנק בע"מ</t>
  </si>
  <si>
    <t>80031- 10- לאומי</t>
  </si>
  <si>
    <t>200010- 60- UBS</t>
  </si>
  <si>
    <t>280028- 10- לאומי</t>
  </si>
  <si>
    <t>200005- 60- UBS</t>
  </si>
  <si>
    <t>70002- 60- UBS</t>
  </si>
  <si>
    <t>70002- 13- בנק איגוד</t>
  </si>
  <si>
    <t>70002- 11- בנק דיסקונט</t>
  </si>
  <si>
    <t>70002- 12- בנק הפועלים</t>
  </si>
  <si>
    <t>70002- 26- יובנק בע"מ</t>
  </si>
  <si>
    <t>70002- 10- לאומי</t>
  </si>
  <si>
    <t>200066- 26- יובנק בע"מ</t>
  </si>
  <si>
    <t>200066- 10- לאומי</t>
  </si>
  <si>
    <t>200037- 60- UBS</t>
  </si>
  <si>
    <t>מקסיקו פזו</t>
  </si>
  <si>
    <t>200037- 26- יובנק בע"מ</t>
  </si>
  <si>
    <t>200037- 10- לאומי</t>
  </si>
  <si>
    <t>30005- 60- UBS</t>
  </si>
  <si>
    <t>30005- 13- בנק איגוד</t>
  </si>
  <si>
    <t>30005- 26- יובנק בע"מ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</si>
  <si>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</si>
  <si>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</si>
  <si>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</si>
  <si>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</si>
  <si>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</si>
  <si>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</si>
  <si>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</si>
  <si>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</si>
  <si>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</si>
  <si>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</si>
  <si>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</si>
  <si>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</si>
  <si>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</si>
  <si>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</si>
  <si>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</si>
  <si>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</si>
  <si>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</si>
  <si>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</si>
  <si>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</si>
  <si>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0418- גליל</t>
  </si>
  <si>
    <t>1108927</t>
  </si>
  <si>
    <t>17/01/08</t>
  </si>
  <si>
    <t>ממשל צמודה 0527- גליל</t>
  </si>
  <si>
    <t>1140847</t>
  </si>
  <si>
    <t>24/05/17</t>
  </si>
  <si>
    <t>ממשל צמודה 0545- גליל</t>
  </si>
  <si>
    <t>1134865</t>
  </si>
  <si>
    <t>27/03/17</t>
  </si>
  <si>
    <t>ממשל צמודה 0923- גליל</t>
  </si>
  <si>
    <t>1128081</t>
  </si>
  <si>
    <t>12/06/13</t>
  </si>
  <si>
    <t>ממשל צמודה 1019- גליל</t>
  </si>
  <si>
    <t>1114750</t>
  </si>
  <si>
    <t>23/09/09</t>
  </si>
  <si>
    <t>ממשל צמודה 1025- גליל</t>
  </si>
  <si>
    <t>1135912</t>
  </si>
  <si>
    <t>10/08/15</t>
  </si>
  <si>
    <t>ממשלתי צמוד 1020- גליל</t>
  </si>
  <si>
    <t>1137181</t>
  </si>
  <si>
    <t>14/12/16</t>
  </si>
  <si>
    <t>ממשלתי צמוד 841- גליל</t>
  </si>
  <si>
    <t>1120583</t>
  </si>
  <si>
    <t>21/01/13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</si>
  <si>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</si>
  <si>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</si>
  <si>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</si>
  <si>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</si>
  <si>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</si>
  <si>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</si>
  <si>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</si>
  <si>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</si>
  <si>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</si>
  <si>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</si>
  <si>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</si>
  <si>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1127 פדיון 1.11.17- בנק ישראל- מק"מ</t>
  </si>
  <si>
    <t>8171126</t>
  </si>
  <si>
    <t>01/11/16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</si>
  <si>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</si>
  <si>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</si>
  <si>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</si>
  <si>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</si>
  <si>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</si>
  <si>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</si>
  <si>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</si>
  <si>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</si>
  <si>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</si>
  <si>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מ.ק.מ 518 פדיון 2.5.18- בנק ישראל- מק"מ</t>
  </si>
  <si>
    <t>8180515</t>
  </si>
  <si>
    <t>03/05/17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</si>
  <si>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</si>
  <si>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</si>
  <si>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</si>
  <si>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</si>
  <si>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</si>
  <si>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</si>
  <si>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</si>
  <si>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</si>
  <si>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</si>
  <si>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</si>
  <si>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</si>
  <si>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</si>
  <si>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</si>
  <si>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</si>
  <si>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06/12/16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</si>
  <si>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</si>
  <si>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</si>
  <si>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</si>
  <si>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</si>
  <si>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</si>
  <si>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</si>
  <si>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09/05/12</t>
  </si>
  <si>
    <t>ממשל שקלית 0122- שחר</t>
  </si>
  <si>
    <t>1123272</t>
  </si>
  <si>
    <t>23/06/11</t>
  </si>
  <si>
    <t>ממשל שקלית 0219- שחר</t>
  </si>
  <si>
    <t>1110907</t>
  </si>
  <si>
    <t>17/07/08</t>
  </si>
  <si>
    <t>ממשל שקלית 0327- שחר</t>
  </si>
  <si>
    <t>1139344</t>
  </si>
  <si>
    <t>09/11/16</t>
  </si>
  <si>
    <t>ממשל שקלית 0347- שחר</t>
  </si>
  <si>
    <t>1140193</t>
  </si>
  <si>
    <t>20/03/17</t>
  </si>
  <si>
    <t>ממשל שקלית 0825- שחר</t>
  </si>
  <si>
    <t>1135557</t>
  </si>
  <si>
    <t>05/05/15</t>
  </si>
  <si>
    <t>ממשל שקלית 1018- שחר</t>
  </si>
  <si>
    <t>1136548</t>
  </si>
  <si>
    <t>15/12/15</t>
  </si>
  <si>
    <t>ממשל שקלית 120- שחר</t>
  </si>
  <si>
    <t>1115773</t>
  </si>
  <si>
    <t>07/04/10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</si>
  <si>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</si>
  <si>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</si>
  <si>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</si>
  <si>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</si>
  <si>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</si>
  <si>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</si>
  <si>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</si>
  <si>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</si>
  <si>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</si>
  <si>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</si>
  <si>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</si>
  <si>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01/02/08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</si>
  <si>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</si>
  <si>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</si>
  <si>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</si>
  <si>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</si>
  <si>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</si>
  <si>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</si>
  <si>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</si>
  <si>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</si>
  <si>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12/07/17</t>
  </si>
  <si>
    <t>שחר ממשל שקלית 10/17 2.25%- שחר</t>
  </si>
  <si>
    <t>1132786</t>
  </si>
  <si>
    <t>24/07/14</t>
  </si>
  <si>
    <t>סה"כ גילון</t>
  </si>
  <si>
    <t>ממשל משתנה 0520- גילון חדש</t>
  </si>
  <si>
    <t>1116193</t>
  </si>
  <si>
    <t>21/02/11</t>
  </si>
  <si>
    <t>ממשל משתנה 1121- גילון חדש</t>
  </si>
  <si>
    <t>1127646</t>
  </si>
  <si>
    <t>14/10/13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</si>
  <si>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</si>
  <si>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</si>
  <si>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</si>
  <si>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</si>
  <si>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</si>
  <si>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</si>
  <si>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</si>
  <si>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</si>
  <si>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</si>
  <si>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19/03/15</t>
  </si>
  <si>
    <t>USA Government 02/20 1.375</t>
  </si>
  <si>
    <t>US912828J504</t>
  </si>
  <si>
    <t>04/03/15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</si>
  <si>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</si>
  <si>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</si>
  <si>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</si>
  <si>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</si>
  <si>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</si>
  <si>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</si>
  <si>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</si>
  <si>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</si>
  <si>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</si>
  <si>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</si>
  <si>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</si>
  <si>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</si>
  <si>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</si>
  <si>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</si>
  <si>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</si>
  <si>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</si>
  <si>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</si>
  <si>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</si>
  <si>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</si>
  <si>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</si>
  <si>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</si>
  <si>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</si>
  <si>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בנק מזרחי טפחות בע"מ</t>
  </si>
  <si>
    <t>2310217</t>
  </si>
  <si>
    <t>520000522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</si>
  <si>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</si>
  <si>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</si>
  <si>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</si>
  <si>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</si>
  <si>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</si>
  <si>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</si>
  <si>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</si>
  <si>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</si>
  <si>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</si>
  <si>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</si>
  <si>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</si>
  <si>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</si>
  <si>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</si>
  <si>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</si>
  <si>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</si>
  <si>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</si>
  <si>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</si>
  <si>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</si>
  <si>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03/12/12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</si>
  <si>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</si>
  <si>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</si>
  <si>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</si>
  <si>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</si>
  <si>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</si>
  <si>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</si>
  <si>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</si>
  <si>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</si>
  <si>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</si>
  <si>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</si>
  <si>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</si>
  <si>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</si>
  <si>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</si>
  <si>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</si>
  <si>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</si>
  <si>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</si>
  <si>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</si>
  <si>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</si>
  <si>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31/12/12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</si>
  <si>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</si>
  <si>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</si>
  <si>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</si>
  <si>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</si>
  <si>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</si>
  <si>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</si>
  <si>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</si>
  <si>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</si>
  <si>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</si>
  <si>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</si>
  <si>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20/09/10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</si>
  <si>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</si>
  <si>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</si>
  <si>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</si>
  <si>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</si>
  <si>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</si>
  <si>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</si>
  <si>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</si>
  <si>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</si>
  <si>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</si>
  <si>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</si>
  <si>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</si>
  <si>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09/09/11</t>
  </si>
  <si>
    <t>*איירפורט אגח ה- איירפורט סיטי בע"מ</t>
  </si>
  <si>
    <t>1133487</t>
  </si>
  <si>
    <t>511659401</t>
  </si>
  <si>
    <t>AA</t>
  </si>
  <si>
    <t>23/06/16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</si>
  <si>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</si>
  <si>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</si>
  <si>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</si>
  <si>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</si>
  <si>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</si>
  <si>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</si>
  <si>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</si>
  <si>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</si>
  <si>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</si>
  <si>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</si>
  <si>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</si>
  <si>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*ארפורט אגח ז- איירפורט סיטי בע"מ</t>
  </si>
  <si>
    <t>1140110</t>
  </si>
  <si>
    <t>28/02/17</t>
  </si>
  <si>
    <t>*ארפורט סיטי אגח ד- איירפורט סיטי בע"מ</t>
  </si>
  <si>
    <t>1130426</t>
  </si>
  <si>
    <t>03/11/13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</si>
  <si>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</si>
  <si>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</si>
  <si>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</si>
  <si>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</si>
  <si>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</si>
  <si>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</si>
  <si>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</si>
  <si>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</si>
  <si>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</si>
  <si>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</si>
  <si>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</si>
  <si>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</si>
  <si>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</si>
  <si>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*שטראוס גרופ ב'- שטראוס גרופ בע"מ</t>
  </si>
  <si>
    <t>7460140</t>
  </si>
  <si>
    <t>520003781</t>
  </si>
  <si>
    <t>מזון</t>
  </si>
  <si>
    <t>Aa2</t>
  </si>
  <si>
    <t>09/05/10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</si>
  <si>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</si>
  <si>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</si>
  <si>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</si>
  <si>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</si>
  <si>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</si>
  <si>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</si>
  <si>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</si>
  <si>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</si>
  <si>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</si>
  <si>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16/08/04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</si>
  <si>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</si>
  <si>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</si>
  <si>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</si>
  <si>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</si>
  <si>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30/08/07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</si>
  <si>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</si>
  <si>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</si>
  <si>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</si>
  <si>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</si>
  <si>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</si>
  <si>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04/02/10</t>
  </si>
  <si>
    <t>דיסקונט מנפיקים הת ד- דיסקונט מנפיקים בע"מ</t>
  </si>
  <si>
    <t>7480049</t>
  </si>
  <si>
    <t>520029935</t>
  </si>
  <si>
    <t>02/09/10</t>
  </si>
  <si>
    <t>דסקונט מנפיקים הת א- דיסקונט מנפיקים בע"מ</t>
  </si>
  <si>
    <t>7480015</t>
  </si>
  <si>
    <t>16/03/12</t>
  </si>
  <si>
    <t>דסקונט מנפיקים הת ב- דיסקונט מנפיקים בע"מ</t>
  </si>
  <si>
    <t>7480023</t>
  </si>
  <si>
    <t>07/09/10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</si>
  <si>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</si>
  <si>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</si>
  <si>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</si>
  <si>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</si>
  <si>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</si>
  <si>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</si>
  <si>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</si>
  <si>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</si>
  <si>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27/05/07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</si>
  <si>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</si>
  <si>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</si>
  <si>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</si>
  <si>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</si>
  <si>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</si>
  <si>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</si>
  <si>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</si>
  <si>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</si>
  <si>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</si>
  <si>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</si>
  <si>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</si>
  <si>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</si>
  <si>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</si>
  <si>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</si>
  <si>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</si>
  <si>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</si>
  <si>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</si>
  <si>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</si>
  <si>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</si>
  <si>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</si>
  <si>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</si>
  <si>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</si>
  <si>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18/09/08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</si>
  <si>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</si>
  <si>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</si>
  <si>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</si>
  <si>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</si>
  <si>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29/09/09</t>
  </si>
  <si>
    <t>פניקס הון התחייבות א- הפניקס גיוסי הון (2009) בע"מ</t>
  </si>
  <si>
    <t>1115104</t>
  </si>
  <si>
    <t>514290345</t>
  </si>
  <si>
    <t>10/09/09</t>
  </si>
  <si>
    <t>*אגוד הנפ  אגח ו- אגוד הנפקות בע"מ</t>
  </si>
  <si>
    <t>1126762</t>
  </si>
  <si>
    <t>513668277</t>
  </si>
  <si>
    <t>27/08/12</t>
  </si>
  <si>
    <t>*גב ים סד ה (7590094) 27.3.2007- חברת גב-ים לקרקעות בע"מ</t>
  </si>
  <si>
    <t>7590110</t>
  </si>
  <si>
    <t>520001736</t>
  </si>
  <si>
    <t>21/05/07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</si>
  <si>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</si>
  <si>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</si>
  <si>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</si>
  <si>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</si>
  <si>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520033226</t>
  </si>
  <si>
    <t>AA-</t>
  </si>
  <si>
    <t>19/05/13</t>
  </si>
  <si>
    <t>*מליסרון אג"ח ח- מליסרון בע"מ</t>
  </si>
  <si>
    <t>3230166</t>
  </si>
  <si>
    <t>520037789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</si>
  <si>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</si>
  <si>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</si>
  <si>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</si>
  <si>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</si>
  <si>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</si>
  <si>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ד- מליסרון בע"מ</t>
  </si>
  <si>
    <t>3230083</t>
  </si>
  <si>
    <t>29/01/09</t>
  </si>
  <si>
    <t>*מליסרון אגח ה- מליסרון בע"מ</t>
  </si>
  <si>
    <t>3230091</t>
  </si>
  <si>
    <t>12/07/09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</si>
  <si>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</si>
  <si>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</si>
  <si>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</si>
  <si>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</si>
  <si>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</si>
  <si>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</si>
  <si>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</si>
  <si>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</si>
  <si>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</si>
  <si>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</si>
  <si>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</si>
  <si>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</si>
  <si>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</si>
  <si>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</si>
  <si>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</si>
  <si>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</si>
  <si>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</si>
  <si>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</si>
  <si>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</si>
  <si>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</si>
  <si>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</si>
  <si>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</si>
  <si>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</si>
  <si>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</si>
  <si>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 א- בראק קפיטל פרופרטיז אן וי</t>
  </si>
  <si>
    <t>1122860</t>
  </si>
  <si>
    <t>34250659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</si>
  <si>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</si>
  <si>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</si>
  <si>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</si>
  <si>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</si>
  <si>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</si>
  <si>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</si>
  <si>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20/04/05</t>
  </si>
  <si>
    <t>גזית גלוב אגח ד- גזית-גלוב בע"מ</t>
  </si>
  <si>
    <t>1260397</t>
  </si>
  <si>
    <t>25/09/06</t>
  </si>
  <si>
    <t>גזית גלוב אגח ט- גזית-גלוב בע"מ</t>
  </si>
  <si>
    <t>1260462</t>
  </si>
  <si>
    <t>08/01/08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</si>
  <si>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</si>
  <si>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</si>
  <si>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</si>
  <si>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</si>
  <si>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</si>
  <si>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</si>
  <si>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</si>
  <si>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</si>
  <si>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</si>
  <si>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</si>
  <si>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</si>
  <si>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</si>
  <si>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</si>
  <si>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27/05/10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</si>
  <si>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</si>
  <si>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</si>
  <si>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</si>
  <si>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</si>
  <si>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28/07/10</t>
  </si>
  <si>
    <t>כללביט אגח ט- כללביט מימון בע"מ</t>
  </si>
  <si>
    <t>1136050</t>
  </si>
  <si>
    <t>22/07/15</t>
  </si>
  <si>
    <t>מנורה הון אגח א- מנורה מבטחים גיוס הון בע"מ</t>
  </si>
  <si>
    <t>1103670</t>
  </si>
  <si>
    <t>513937714</t>
  </si>
  <si>
    <t>16/05/07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</si>
  <si>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</si>
  <si>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</si>
  <si>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</si>
  <si>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</si>
  <si>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</si>
  <si>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</si>
  <si>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</si>
  <si>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</si>
  <si>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</si>
  <si>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</si>
  <si>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</si>
  <si>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</si>
  <si>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</si>
  <si>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17/11/10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</si>
  <si>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</si>
  <si>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</si>
  <si>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</si>
  <si>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</si>
  <si>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</si>
  <si>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A1</t>
  </si>
  <si>
    <t>06/11/12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</si>
  <si>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</si>
  <si>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</si>
  <si>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</si>
  <si>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</si>
  <si>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</si>
  <si>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</si>
  <si>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</si>
  <si>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</si>
  <si>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</si>
  <si>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</si>
  <si>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</si>
  <si>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</si>
  <si>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</si>
  <si>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</si>
  <si>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</si>
  <si>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</si>
  <si>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</si>
  <si>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</si>
  <si>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</si>
  <si>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</si>
  <si>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</si>
  <si>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</si>
  <si>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</si>
  <si>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</si>
  <si>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</si>
  <si>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</si>
  <si>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</si>
  <si>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</si>
  <si>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</si>
  <si>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</si>
  <si>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</si>
  <si>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</si>
  <si>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</si>
  <si>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24/09/09</t>
  </si>
  <si>
    <t>נכסים ובניין  ו- חברה לנכסים ולבנין בע"מ</t>
  </si>
  <si>
    <t>6990188</t>
  </si>
  <si>
    <t>520025438</t>
  </si>
  <si>
    <t>סלקום אגח ד- סלקום ישראל בע"מ</t>
  </si>
  <si>
    <t>1107333</t>
  </si>
  <si>
    <t>511930125</t>
  </si>
  <si>
    <t>19/09/10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</si>
  <si>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</si>
  <si>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</si>
  <si>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</si>
  <si>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</si>
  <si>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</si>
  <si>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</si>
  <si>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</si>
  <si>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</si>
  <si>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</si>
  <si>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</si>
  <si>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</si>
  <si>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</si>
  <si>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</si>
  <si>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</si>
  <si>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</si>
  <si>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</si>
  <si>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</si>
  <si>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</si>
  <si>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</si>
  <si>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</si>
  <si>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</si>
  <si>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</si>
  <si>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16/04/09</t>
  </si>
  <si>
    <t>*אגוד הנפק שה נד 1- אגוד הנפקות בע"מ</t>
  </si>
  <si>
    <t>1115278</t>
  </si>
  <si>
    <t>A2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</si>
  <si>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</si>
  <si>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</si>
  <si>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</si>
  <si>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</si>
  <si>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4- שיכון ובינוי - אחזקות בע"מ</t>
  </si>
  <si>
    <t>1117910</t>
  </si>
  <si>
    <t>520036104</t>
  </si>
  <si>
    <t>A</t>
  </si>
  <si>
    <t>26/07/10</t>
  </si>
  <si>
    <t>*שיכון ובינוי אגח 6- שיכון ובינוי - אחזקות בע"מ</t>
  </si>
  <si>
    <t>1129733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</si>
  <si>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</si>
  <si>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</si>
  <si>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</si>
  <si>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</si>
  <si>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</si>
  <si>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</si>
  <si>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</si>
  <si>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</si>
  <si>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</si>
  <si>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</si>
  <si>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</si>
  <si>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</si>
  <si>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10/12/13</t>
  </si>
  <si>
    <t>גירון פתוח ג- גירון פיתוח ובניה בע"מ</t>
  </si>
  <si>
    <t>1125681</t>
  </si>
  <si>
    <t>07/02/13</t>
  </si>
  <si>
    <t>דיסקונט שה 1-הפך סחיר - בנק דיסקונט לישראל בע"מ</t>
  </si>
  <si>
    <t>6910095</t>
  </si>
  <si>
    <t>28/09/08</t>
  </si>
  <si>
    <t>דלק קבוצה אגח יג- קבוצת דלק בע"מ</t>
  </si>
  <si>
    <t>1105543</t>
  </si>
  <si>
    <t>520044322</t>
  </si>
  <si>
    <t>10/06/07</t>
  </si>
  <si>
    <t>דלק קבוצה אגח כב- קבוצת דלק בע"מ</t>
  </si>
  <si>
    <t>1106046</t>
  </si>
  <si>
    <t>22/09/08</t>
  </si>
  <si>
    <t>דרבן אגח ד- דרבן השקעות בע"מ</t>
  </si>
  <si>
    <t>4110094</t>
  </si>
  <si>
    <t>520038902</t>
  </si>
  <si>
    <t>חברה לישראל אגח 7- החברה לישראל בע"מ</t>
  </si>
  <si>
    <t>5760160</t>
  </si>
  <si>
    <t>520028010</t>
  </si>
  <si>
    <t>06/09/07</t>
  </si>
  <si>
    <t>ישפרו.ק2- ישפרו חברה ישראלית להשכרת מבנים בע"מ</t>
  </si>
  <si>
    <t>7430069</t>
  </si>
  <si>
    <t>520029208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</si>
  <si>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</si>
  <si>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</si>
  <si>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</si>
  <si>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</si>
  <si>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</si>
  <si>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</si>
  <si>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</si>
  <si>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</si>
  <si>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</si>
  <si>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</si>
  <si>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</si>
  <si>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</si>
  <si>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</si>
  <si>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</si>
  <si>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</si>
  <si>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</si>
  <si>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21/06/06</t>
  </si>
  <si>
    <t>*אזורים סד' ח הוסחר מ- 7150212- אזורים-חברה להשקעות בפתוח ובבנין בע"מ</t>
  </si>
  <si>
    <t>7150246</t>
  </si>
  <si>
    <t>A-</t>
  </si>
  <si>
    <t>26/03/09</t>
  </si>
  <si>
    <t>אדגר אגח ז- אדגר השקעות ופיתוח בע"מ</t>
  </si>
  <si>
    <t>1820158</t>
  </si>
  <si>
    <t>520035171</t>
  </si>
  <si>
    <t>A3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</si>
  <si>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</si>
  <si>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</si>
  <si>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</si>
  <si>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</si>
  <si>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</si>
  <si>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</si>
  <si>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</si>
  <si>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</si>
  <si>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אשדר אגח א- אשדר חברה לבניה בע"מ</t>
  </si>
  <si>
    <t>1104330</t>
  </si>
  <si>
    <t>510609761</t>
  </si>
  <si>
    <t>בזן אגח א- בתי זקוק לנפט בע"מ</t>
  </si>
  <si>
    <t>2590255</t>
  </si>
  <si>
    <t>520036658</t>
  </si>
  <si>
    <t>27/11/08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</si>
  <si>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</si>
  <si>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</si>
  <si>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</si>
  <si>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</si>
  <si>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</si>
  <si>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25/12/12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</si>
  <si>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</si>
  <si>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</si>
  <si>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</si>
  <si>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</si>
  <si>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</si>
  <si>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</si>
  <si>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16/10/08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</si>
  <si>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</si>
  <si>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</si>
  <si>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</si>
  <si>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</si>
  <si>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</si>
  <si>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23/03/16</t>
  </si>
  <si>
    <t>כלכלית ים אגח ו- כלכלית ירושלים בע"מ</t>
  </si>
  <si>
    <t>1980192</t>
  </si>
  <si>
    <t>520017070</t>
  </si>
  <si>
    <t>20/05/07</t>
  </si>
  <si>
    <t>כלכלית ים אגח טו- כלכלית ירושלים בע"מ</t>
  </si>
  <si>
    <t>1980416</t>
  </si>
  <si>
    <t>11/07/17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</si>
  <si>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</si>
  <si>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</si>
  <si>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</si>
  <si>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</si>
  <si>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</si>
  <si>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13/02/06</t>
  </si>
  <si>
    <t>מבני תעשיה אגח ט- מבני תעשיה בע"מ</t>
  </si>
  <si>
    <t>2260180</t>
  </si>
  <si>
    <t>27/01/08</t>
  </si>
  <si>
    <t>דיסקונט השקעות אגח ח- חברת השקעות דיסקונט בע"מ</t>
  </si>
  <si>
    <t>6390223</t>
  </si>
  <si>
    <t>520023896</t>
  </si>
  <si>
    <t>BBB</t>
  </si>
  <si>
    <t>15/08/11</t>
  </si>
  <si>
    <t>הכשרה לביטוח אגח 2- הכשרת הישוב חברה לביטוח בע"מ</t>
  </si>
  <si>
    <t>1131218</t>
  </si>
  <si>
    <t>520042177</t>
  </si>
  <si>
    <t>Baa2</t>
  </si>
  <si>
    <t>12/02/14</t>
  </si>
  <si>
    <t>אידיבי פיתוח אגח ז- אידיבי חברה לפתוח בע"מ</t>
  </si>
  <si>
    <t>7980121</t>
  </si>
  <si>
    <t>520032285</t>
  </si>
  <si>
    <t>BB</t>
  </si>
  <si>
    <t>18/06/06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</si>
  <si>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</si>
  <si>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</si>
  <si>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</si>
  <si>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</si>
  <si>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</si>
  <si>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</si>
  <si>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16/12/08</t>
  </si>
  <si>
    <t>פלאזה סנטרס אגח ב- פלאזה סנטרס</t>
  </si>
  <si>
    <t>1109503</t>
  </si>
  <si>
    <t>33248324</t>
  </si>
  <si>
    <t>CCC</t>
  </si>
  <si>
    <t>14/02/08</t>
  </si>
  <si>
    <t>אדרי-אל   אגח ב- אדרי-אל החזקות בע"מ</t>
  </si>
  <si>
    <t>1123371</t>
  </si>
  <si>
    <t>513910091</t>
  </si>
  <si>
    <t>D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</si>
  <si>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</si>
  <si>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</si>
  <si>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</si>
  <si>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</si>
  <si>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</si>
  <si>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</si>
  <si>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</si>
  <si>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</si>
  <si>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</si>
  <si>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513785634</t>
  </si>
  <si>
    <t>06/05/13</t>
  </si>
  <si>
    <t>אפריקה   אגח כו- אפריקה-ישראל להשקעות בע"מ</t>
  </si>
  <si>
    <t>6110365</t>
  </si>
  <si>
    <t>520005067</t>
  </si>
  <si>
    <t>16/05/10</t>
  </si>
  <si>
    <t>אפריקה אגח כח- אפריקה-ישראל להשקעות בע"מ</t>
  </si>
  <si>
    <t>6110480</t>
  </si>
  <si>
    <t>04/11/14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</si>
  <si>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</si>
  <si>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</si>
  <si>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</si>
  <si>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</si>
  <si>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25/04/17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</si>
  <si>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</si>
  <si>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</si>
  <si>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</si>
  <si>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</si>
  <si>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</si>
  <si>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</si>
  <si>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</si>
  <si>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</si>
  <si>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</si>
  <si>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</si>
  <si>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</si>
  <si>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</si>
  <si>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</si>
  <si>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</si>
  <si>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</si>
  <si>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</si>
  <si>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</si>
  <si>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</si>
  <si>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</si>
  <si>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</si>
  <si>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15/09/08</t>
  </si>
  <si>
    <t>*אמות אגח ה- אמות השקעות בע"מ</t>
  </si>
  <si>
    <t>1138114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</si>
  <si>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</si>
  <si>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</si>
  <si>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</si>
  <si>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</si>
  <si>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</si>
  <si>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</si>
  <si>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</si>
  <si>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</si>
  <si>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</si>
  <si>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</si>
  <si>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</si>
  <si>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</si>
  <si>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</si>
  <si>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</si>
  <si>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</si>
  <si>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</si>
  <si>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</si>
  <si>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</si>
  <si>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</si>
  <si>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</si>
  <si>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</si>
  <si>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</si>
  <si>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</si>
  <si>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</si>
  <si>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</si>
  <si>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</si>
  <si>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</si>
  <si>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</si>
  <si>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</si>
  <si>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</si>
  <si>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*גב ים אגח ז- חברת גב-ים לקרקעות בע"מ</t>
  </si>
  <si>
    <t>7590144</t>
  </si>
  <si>
    <t>21/12/09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</si>
  <si>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</si>
  <si>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</si>
  <si>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</si>
  <si>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</si>
  <si>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</si>
  <si>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</si>
  <si>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</si>
  <si>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</si>
  <si>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</si>
  <si>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</si>
  <si>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13/02/08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</si>
  <si>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</si>
  <si>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</si>
  <si>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</si>
  <si>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</si>
  <si>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</si>
  <si>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</si>
  <si>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</si>
  <si>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</si>
  <si>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</si>
  <si>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</si>
  <si>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</si>
  <si>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</si>
  <si>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</si>
  <si>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</si>
  <si>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כללביט אגח י'- כללביט מימון בע"מ</t>
  </si>
  <si>
    <t>1136068</t>
  </si>
  <si>
    <t>פניקס הון אגח ג- הפניקס גיוסי הון (2009) בע"מ</t>
  </si>
  <si>
    <t>1120807</t>
  </si>
  <si>
    <t>10/11/11</t>
  </si>
  <si>
    <t>פניקס הון אגח ג(פדיון לקבל)- הפניקס גיוסי הון (2009) בע"מ</t>
  </si>
  <si>
    <t>פניקס הון אגח ג(ריבית לקבל)- הפניקס גיוסי הון (2009) בע"מ</t>
  </si>
  <si>
    <t>26/01/12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</si>
  <si>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</si>
  <si>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</si>
  <si>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</si>
  <si>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</si>
  <si>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</si>
  <si>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</si>
  <si>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</si>
  <si>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</si>
  <si>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</si>
  <si>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</si>
  <si>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</si>
  <si>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</si>
  <si>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</si>
  <si>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</si>
  <si>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</si>
  <si>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</si>
  <si>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</si>
  <si>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</si>
  <si>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</si>
  <si>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</si>
  <si>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</si>
  <si>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</si>
  <si>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</si>
  <si>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</si>
  <si>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</si>
  <si>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</si>
  <si>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</si>
  <si>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</si>
  <si>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</si>
  <si>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</si>
  <si>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</si>
  <si>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</si>
  <si>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נייר חדרה אג 5- נייר חדרה לשעבר מפעלי נייר</t>
  </si>
  <si>
    <t>6320097</t>
  </si>
  <si>
    <t>520018383</t>
  </si>
  <si>
    <t>עץ, נייר ודפוס</t>
  </si>
  <si>
    <t>14/07/11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</si>
  <si>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</si>
  <si>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</si>
  <si>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</si>
  <si>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</si>
  <si>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</si>
  <si>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</si>
  <si>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</si>
  <si>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</si>
  <si>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</si>
  <si>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</si>
  <si>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</si>
  <si>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</si>
  <si>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</si>
  <si>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</si>
  <si>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</si>
  <si>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</si>
  <si>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</si>
  <si>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</si>
  <si>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</si>
  <si>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</si>
  <si>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</si>
  <si>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</si>
  <si>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*אגוד הנפקות שה נד 2- אגוד הנפקות בע"מ</t>
  </si>
  <si>
    <t>1115286</t>
  </si>
  <si>
    <t>09/06/10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</si>
  <si>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</si>
  <si>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</si>
  <si>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</si>
  <si>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</si>
  <si>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</si>
  <si>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</si>
  <si>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דלק קב אגח טו- קבוצת דלק בע"מ</t>
  </si>
  <si>
    <t>1115070</t>
  </si>
  <si>
    <t>15/09/09</t>
  </si>
  <si>
    <t>יו.טי.אס אגח ח- יו.טי.אס יוניברסל פתרונות תחבורה בע"מ</t>
  </si>
  <si>
    <t>4590147</t>
  </si>
  <si>
    <t>520039249</t>
  </si>
  <si>
    <t>21/01/16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</si>
  <si>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</si>
  <si>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</si>
  <si>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</si>
  <si>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</si>
  <si>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</si>
  <si>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</si>
  <si>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</si>
  <si>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</si>
  <si>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</si>
  <si>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</si>
  <si>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</si>
  <si>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</si>
  <si>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</si>
  <si>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</si>
  <si>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</si>
  <si>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</si>
  <si>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</si>
  <si>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</si>
  <si>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</si>
  <si>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</si>
  <si>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</si>
  <si>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</si>
  <si>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</si>
  <si>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</si>
  <si>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</si>
  <si>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520043878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</si>
  <si>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</si>
  <si>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</si>
  <si>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</si>
  <si>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</si>
  <si>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</si>
  <si>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</si>
  <si>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03/03/10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</si>
  <si>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</si>
  <si>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</si>
  <si>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</si>
  <si>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</si>
  <si>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</si>
  <si>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</si>
  <si>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</si>
  <si>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</si>
  <si>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</si>
  <si>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</si>
  <si>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</si>
  <si>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</si>
  <si>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</si>
  <si>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</si>
  <si>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דיסקונט השקעות אגח ט- חברת השקעות דיסקונט בע"מ</t>
  </si>
  <si>
    <t>6390249</t>
  </si>
  <si>
    <t>21/07/09</t>
  </si>
  <si>
    <t>אידיבי פתוח אגח י- אידיבי חברה לפתוח בע"מ</t>
  </si>
  <si>
    <t>7980162</t>
  </si>
  <si>
    <t>04/08/09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</si>
  <si>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</si>
  <si>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</si>
  <si>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</si>
  <si>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</si>
  <si>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</si>
  <si>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</si>
  <si>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</si>
  <si>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</si>
  <si>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תמר פטרוליום אגח א- תמר פטרוליום בעמ</t>
  </si>
  <si>
    <t>1141332</t>
  </si>
  <si>
    <t>515334662</t>
  </si>
  <si>
    <t>18/07/17</t>
  </si>
  <si>
    <t>בזן אגח ו- בתי זקוק לנפט בע"מ</t>
  </si>
  <si>
    <t>2590396</t>
  </si>
  <si>
    <t>03/06/15</t>
  </si>
  <si>
    <t>סה"כ אחר</t>
  </si>
  <si>
    <t>Devtam 5.082% 30/12/2023- דלק ואבנר תמר בונד בע"מ</t>
  </si>
  <si>
    <t>il0011321747</t>
  </si>
  <si>
    <t>בלומברג</t>
  </si>
  <si>
    <t>1620</t>
  </si>
  <si>
    <t>Energy</t>
  </si>
  <si>
    <t>BBB-</t>
  </si>
  <si>
    <t>30/09/14</t>
  </si>
  <si>
    <t>devtam 5.412% 30/12/2025 MG- דלק ואבנר תמר בונד בע"מ</t>
  </si>
  <si>
    <t>il0011321820</t>
  </si>
  <si>
    <t>29/09/14</t>
  </si>
  <si>
    <t>Icl 4.5% 02/12/2024- כימיקלים לישראל בע"מ</t>
  </si>
  <si>
    <t>IL0028102734</t>
  </si>
  <si>
    <t>520027830</t>
  </si>
  <si>
    <t>Pharmaceuticals &amp; Biotechnology</t>
  </si>
  <si>
    <t>24/11/14</t>
  </si>
  <si>
    <t>Aquarius 6.375 09/24- Aquairus +Inv for swiss</t>
  </si>
  <si>
    <t>XS0901578681</t>
  </si>
  <si>
    <t>12621</t>
  </si>
  <si>
    <t>Capital Goods</t>
  </si>
  <si>
    <t>23/10/13</t>
  </si>
  <si>
    <t>Comision Federal 4.75 02/27- Comision Federal De Electric</t>
  </si>
  <si>
    <t>USP29595AB42</t>
  </si>
  <si>
    <t>NYSE</t>
  </si>
  <si>
    <t>13015</t>
  </si>
  <si>
    <t>20/10/16</t>
  </si>
  <si>
    <t>MEXCAT 4 1/4 10/26- MEXICO CITY ARPT TRUST</t>
  </si>
  <si>
    <t>USP6629MAA01</t>
  </si>
  <si>
    <t>27322</t>
  </si>
  <si>
    <t>Transportation</t>
  </si>
  <si>
    <t>UBS 4.75% 05/23- UBS AG</t>
  </si>
  <si>
    <t>CH0214139930</t>
  </si>
  <si>
    <t>10440</t>
  </si>
  <si>
    <t>Diversified Financials</t>
  </si>
  <si>
    <t>16/09/13</t>
  </si>
  <si>
    <t>Ubs ag 5.125% 5/24- UBS AG</t>
  </si>
  <si>
    <t>CH0244100266</t>
  </si>
  <si>
    <t>10/06/14</t>
  </si>
  <si>
    <t>16/09/77 4.75% PLC SSE- SSE PLC</t>
  </si>
  <si>
    <t>XS1572343744</t>
  </si>
  <si>
    <t>11139</t>
  </si>
  <si>
    <t>Utilities</t>
  </si>
  <si>
    <t>Aviva plc 8.25 29.04.49- AVIVA INVESTORS SICAV - G</t>
  </si>
  <si>
    <t>XS0778476340</t>
  </si>
  <si>
    <t>10864</t>
  </si>
  <si>
    <t>Insurance</t>
  </si>
  <si>
    <t>09/12/16</t>
  </si>
  <si>
    <t>CBAAU 3.375 10/20/26- COMMONWEALTH BANK AUST</t>
  </si>
  <si>
    <t>XS1506401567</t>
  </si>
  <si>
    <t>11052</t>
  </si>
  <si>
    <t>Banks</t>
  </si>
  <si>
    <t>19/01/17</t>
  </si>
  <si>
    <t>CS 6 1/2 08/08/23- CREDIT SUISSE</t>
  </si>
  <si>
    <t>XS0957135212</t>
  </si>
  <si>
    <t>10103</t>
  </si>
  <si>
    <t>11/02/16</t>
  </si>
  <si>
    <t>Hewlett Packard- HEWLETT-PACKARD CO</t>
  </si>
  <si>
    <t>usu42832ah59</t>
  </si>
  <si>
    <t>10191</t>
  </si>
  <si>
    <t>Software &amp; Services</t>
  </si>
  <si>
    <t>21/10/15</t>
  </si>
  <si>
    <t>Ing bank 4.125% 11/23- ING Groep</t>
  </si>
  <si>
    <t>XS0995102778</t>
  </si>
  <si>
    <t>10208</t>
  </si>
  <si>
    <t>14/02/14</t>
  </si>
  <si>
    <t>Sprnts 3.36 9/21- SPRINT SPECTRUM</t>
  </si>
  <si>
    <t>US85208NAA81</t>
  </si>
  <si>
    <t>27324</t>
  </si>
  <si>
    <t>Telecommunication Services</t>
  </si>
  <si>
    <t>27/10/16</t>
  </si>
  <si>
    <t>Srenvx 5.75 15/08/50- Swiss life elm bv</t>
  </si>
  <si>
    <t>xs1261170515</t>
  </si>
  <si>
    <t>12108</t>
  </si>
  <si>
    <t>19/01/16</t>
  </si>
  <si>
    <t>Trpcn 5.3 3/77</t>
  </si>
  <si>
    <t>US89356BAC28</t>
  </si>
  <si>
    <t>03/03/17</t>
  </si>
  <si>
    <t>ABNANV 4.4 3/28- ABN NV</t>
  </si>
  <si>
    <t>XS1586330604</t>
  </si>
  <si>
    <t>10002</t>
  </si>
  <si>
    <t>Activision Blizzard Atvi 6.125- Activision Blizzard</t>
  </si>
  <si>
    <t>USU00568AC60</t>
  </si>
  <si>
    <t>12969</t>
  </si>
  <si>
    <t>22/03/16</t>
  </si>
  <si>
    <t>Citigroup Inc- CITIGROUP INC</t>
  </si>
  <si>
    <t>US172967JC62</t>
  </si>
  <si>
    <t>10083</t>
  </si>
  <si>
    <t>24/02/15</t>
  </si>
  <si>
    <t>GS 5.95% .27- goldman sachs</t>
  </si>
  <si>
    <t>US38141GES93</t>
  </si>
  <si>
    <t>12657</t>
  </si>
  <si>
    <t>18/02/15</t>
  </si>
  <si>
    <t>Lear 5.25 01/25- LEAR CORP</t>
  </si>
  <si>
    <t>US521865AX34</t>
  </si>
  <si>
    <t>27159</t>
  </si>
  <si>
    <t>Automobiles &amp; Components</t>
  </si>
  <si>
    <t>Baa3</t>
  </si>
  <si>
    <t>18/08/16</t>
  </si>
  <si>
    <t>Macquarie Bank- MACQUARIE BANK LTD</t>
  </si>
  <si>
    <t>US55608YAB11</t>
  </si>
  <si>
    <t>27079</t>
  </si>
  <si>
    <t>11/06/15</t>
  </si>
  <si>
    <t>Orange 5.25% 29/12/49- Orange SA</t>
  </si>
  <si>
    <t>XS1028599287</t>
  </si>
  <si>
    <t>12727</t>
  </si>
  <si>
    <t>13/07/14</t>
  </si>
  <si>
    <t>STANDARD CHARTERED 4.3 02/27- Standard chartered plc</t>
  </si>
  <si>
    <t>XS1480699641</t>
  </si>
  <si>
    <t>12338</t>
  </si>
  <si>
    <t>22/08/16</t>
  </si>
  <si>
    <t>VW3.875 PERP 06/27- Volkswagen intl fin</t>
  </si>
  <si>
    <t>XS1629774230</t>
  </si>
  <si>
    <t>16302</t>
  </si>
  <si>
    <t>14/06/17</t>
  </si>
  <si>
    <t>Barclays 5.2 05/26- BARCLAYS BANK</t>
  </si>
  <si>
    <t>US06738EAP07</t>
  </si>
  <si>
    <t>10046</t>
  </si>
  <si>
    <t>Ba1</t>
  </si>
  <si>
    <t>12/05/16</t>
  </si>
  <si>
    <t>Credit agricole sa- CREDIT AGRICOLE SA</t>
  </si>
  <si>
    <t>USF22797RT78</t>
  </si>
  <si>
    <t>10886</t>
  </si>
  <si>
    <t>BB+</t>
  </si>
  <si>
    <t>24/01/14</t>
  </si>
  <si>
    <t>ENBCN 5.5% 15/07/2017- ENBRIDGE</t>
  </si>
  <si>
    <t>27509</t>
  </si>
  <si>
    <t>GM 5.25 03/26- GENERAL MOTORS CORP</t>
  </si>
  <si>
    <t>US37045XBG07</t>
  </si>
  <si>
    <t>10753</t>
  </si>
  <si>
    <t>01/03/16</t>
  </si>
  <si>
    <t>LB 5 5/8 10/15/23- La mondiale</t>
  </si>
  <si>
    <t>US501797AJ37</t>
  </si>
  <si>
    <t>27063</t>
  </si>
  <si>
    <t>Retailing</t>
  </si>
  <si>
    <t>15/08/16</t>
  </si>
  <si>
    <t>Nationwide 6.875% 11/49- NATIONWIDE BLDG SOCIETY</t>
  </si>
  <si>
    <t>XS1043181269</t>
  </si>
  <si>
    <t>12625</t>
  </si>
  <si>
    <t>11/03/14</t>
  </si>
  <si>
    <t>Sesgfp 5.625 12/49- SES SA</t>
  </si>
  <si>
    <t>XS1405765659</t>
  </si>
  <si>
    <t>27244</t>
  </si>
  <si>
    <t>Media</t>
  </si>
  <si>
    <t>29/11/16</t>
  </si>
  <si>
    <t>SYMANTEC CORP 4/25- SYMANTEC CORP</t>
  </si>
  <si>
    <t>US871503AU26</t>
  </si>
  <si>
    <t>10408</t>
  </si>
  <si>
    <t>13/02/17</t>
  </si>
  <si>
    <t>Veolia 4.85 01/29/49- VEOLIA ENVIRONNEMENT</t>
  </si>
  <si>
    <t>FR0011391838</t>
  </si>
  <si>
    <t>10466</t>
  </si>
  <si>
    <t>05/03/14</t>
  </si>
  <si>
    <t>Verisign 4.625 5/23- VeriSign inc</t>
  </si>
  <si>
    <t>US92343EAF97</t>
  </si>
  <si>
    <t>12225</t>
  </si>
  <si>
    <t>EDF 5.375 1/49-1/25- EDF ENERGY NETWORKS</t>
  </si>
  <si>
    <t>FR0011401751</t>
  </si>
  <si>
    <t>10872</t>
  </si>
  <si>
    <t>27/01/17</t>
  </si>
  <si>
    <t>LENNAR 4.125 1/22- LENNAR CORP</t>
  </si>
  <si>
    <t>457619</t>
  </si>
  <si>
    <t>10258</t>
  </si>
  <si>
    <t>25/01/17</t>
  </si>
  <si>
    <t>Repsol 4.5 25/3/75- Repsol ypf</t>
  </si>
  <si>
    <t>XS1207058733</t>
  </si>
  <si>
    <t>12286</t>
  </si>
  <si>
    <t>Ba2</t>
  </si>
  <si>
    <t>ALLISON TRANSMISSION</t>
  </si>
  <si>
    <t>US019736AD97</t>
  </si>
  <si>
    <t>Ba3</t>
  </si>
  <si>
    <t>23/02/17</t>
  </si>
  <si>
    <t>CONTINENTAL RES 5 09/22-03/17- CONTINENTAL ink</t>
  </si>
  <si>
    <t>US212015AH47</t>
  </si>
  <si>
    <t>27458</t>
  </si>
  <si>
    <t>Rig 7.75 10/24- TRANSOCEAN</t>
  </si>
  <si>
    <t>US893828AA14</t>
  </si>
  <si>
    <t>BB-</t>
  </si>
  <si>
    <t>25/10/16</t>
  </si>
  <si>
    <t>Siri 4.625 5/23- SIRIUS XM RADIO INC</t>
  </si>
  <si>
    <t>US82967NAL29</t>
  </si>
  <si>
    <t>27230</t>
  </si>
  <si>
    <t>05/12/16</t>
  </si>
  <si>
    <t>SIRI 6% 15/07/2024- SIRIUS XM RADIO INC</t>
  </si>
  <si>
    <t>US82967NAS71</t>
  </si>
  <si>
    <t>NASDAQ</t>
  </si>
  <si>
    <t>20/01/17</t>
  </si>
  <si>
    <t>VALE 3.75 01/23- VALE OVERSEAS LIMITED</t>
  </si>
  <si>
    <t>XS0802953165</t>
  </si>
  <si>
    <t>10905</t>
  </si>
  <si>
    <t>Materials</t>
  </si>
  <si>
    <t>30/11/16</t>
  </si>
  <si>
    <t>Rbs 5.5% 29.11.49- ROYAL BK OF SCOTLAND PLC</t>
  </si>
  <si>
    <t>XS0205935470</t>
  </si>
  <si>
    <t>10802</t>
  </si>
  <si>
    <t>B1</t>
  </si>
  <si>
    <t>13/06/14</t>
  </si>
  <si>
    <t>ENBCN 6 01/27-01/77- ENBRIDGE</t>
  </si>
  <si>
    <t>us29250nan57</t>
  </si>
  <si>
    <t>ENTERPRISE PRODUCTS OPER</t>
  </si>
  <si>
    <t>US29379VBM46</t>
  </si>
  <si>
    <t>25/08/17</t>
  </si>
  <si>
    <t>IRM 4.875 9/27</t>
  </si>
  <si>
    <t>US46284VAC54</t>
  </si>
  <si>
    <t>Real Estate</t>
  </si>
  <si>
    <t>20/09/17</t>
  </si>
  <si>
    <t>MAPSM 4.37503-03/2047</t>
  </si>
  <si>
    <t>ES0224244089</t>
  </si>
  <si>
    <t>30/03/17</t>
  </si>
  <si>
    <t>PRU 4.5 9/47- PRUDENTIAL</t>
  </si>
  <si>
    <t>US744320AW24</t>
  </si>
  <si>
    <t>10860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</si>
  <si>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</si>
  <si>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</si>
  <si>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</si>
  <si>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</si>
  <si>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</si>
  <si>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</si>
  <si>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</si>
  <si>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</si>
  <si>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</si>
  <si>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</si>
  <si>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</si>
  <si>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</si>
  <si>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</si>
  <si>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</si>
  <si>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</si>
  <si>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</si>
  <si>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</si>
  <si>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</si>
  <si>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</si>
  <si>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</si>
  <si>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</si>
  <si>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</si>
  <si>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</si>
  <si>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</si>
  <si>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</si>
  <si>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</si>
  <si>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</si>
  <si>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</si>
  <si>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</si>
  <si>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</si>
  <si>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</si>
  <si>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</si>
  <si>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</si>
  <si>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</si>
  <si>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</si>
  <si>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</si>
  <si>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</si>
  <si>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</si>
  <si>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</si>
  <si>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</si>
  <si>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</si>
  <si>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</si>
  <si>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</si>
  <si>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</si>
  <si>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</si>
  <si>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</si>
  <si>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</si>
  <si>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</si>
  <si>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</si>
  <si>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</si>
  <si>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</si>
  <si>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</si>
  <si>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</si>
  <si>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</si>
  <si>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</si>
  <si>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</si>
  <si>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</si>
  <si>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</si>
  <si>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</si>
  <si>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</si>
  <si>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</si>
  <si>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</si>
  <si>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</si>
  <si>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</si>
  <si>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</si>
  <si>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</si>
  <si>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</si>
  <si>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</si>
  <si>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</si>
  <si>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</si>
  <si>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</si>
  <si>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</si>
  <si>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</si>
  <si>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</si>
  <si>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</si>
  <si>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</si>
  <si>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</si>
  <si>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</si>
  <si>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</si>
  <si>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</si>
  <si>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</si>
  <si>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</si>
  <si>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</si>
  <si>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</si>
  <si>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</si>
  <si>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</si>
  <si>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</si>
  <si>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</si>
  <si>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</si>
  <si>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</si>
  <si>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</si>
  <si>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</si>
  <si>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</si>
  <si>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</si>
  <si>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</si>
  <si>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</si>
  <si>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</si>
  <si>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</si>
  <si>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</si>
  <si>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</si>
  <si>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</si>
  <si>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</si>
  <si>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</si>
  <si>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</si>
  <si>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</si>
  <si>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</si>
  <si>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</si>
  <si>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</si>
  <si>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</si>
  <si>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</si>
  <si>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</si>
  <si>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</si>
  <si>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</si>
  <si>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</si>
  <si>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</si>
  <si>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</si>
  <si>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</si>
  <si>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</si>
  <si>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</si>
  <si>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</si>
  <si>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</si>
  <si>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</si>
  <si>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</si>
  <si>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</si>
  <si>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</si>
  <si>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</si>
  <si>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</si>
  <si>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</si>
  <si>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</si>
  <si>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</si>
  <si>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</si>
  <si>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</si>
  <si>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</si>
  <si>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</si>
  <si>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</si>
  <si>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</si>
  <si>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</si>
  <si>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</si>
  <si>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</si>
  <si>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</si>
  <si>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</si>
  <si>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</si>
  <si>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</si>
  <si>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</si>
  <si>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</si>
  <si>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</si>
  <si>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</si>
  <si>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</si>
  <si>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</si>
  <si>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</si>
  <si>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</si>
  <si>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</si>
  <si>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</si>
  <si>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</si>
  <si>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</si>
  <si>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</si>
  <si>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</si>
  <si>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</si>
  <si>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</si>
  <si>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</si>
  <si>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</si>
  <si>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</si>
  <si>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</si>
  <si>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</si>
  <si>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</si>
  <si>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</si>
  <si>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</si>
  <si>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</si>
  <si>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</si>
  <si>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</si>
  <si>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</si>
  <si>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</si>
  <si>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</si>
  <si>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</si>
  <si>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</si>
  <si>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</si>
  <si>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</si>
  <si>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</si>
  <si>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</si>
  <si>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</si>
  <si>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</si>
  <si>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</si>
  <si>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</si>
  <si>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</si>
  <si>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</si>
  <si>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</si>
  <si>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</si>
  <si>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</si>
  <si>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</si>
  <si>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</si>
  <si>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</si>
  <si>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</si>
  <si>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</si>
  <si>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</si>
  <si>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</si>
  <si>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</si>
  <si>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</si>
  <si>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</si>
  <si>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</si>
  <si>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</si>
  <si>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</si>
  <si>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</si>
  <si>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</si>
  <si>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</si>
  <si>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</si>
  <si>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</si>
  <si>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</si>
  <si>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</si>
  <si>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</si>
  <si>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</si>
  <si>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</si>
  <si>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</si>
  <si>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</si>
  <si>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</si>
  <si>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</si>
  <si>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</si>
  <si>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</si>
  <si>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</si>
  <si>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</si>
  <si>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</si>
  <si>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</si>
  <si>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</si>
  <si>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</si>
  <si>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</si>
  <si>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</si>
  <si>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</si>
  <si>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</si>
  <si>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</si>
  <si>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</si>
  <si>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</si>
  <si>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</si>
  <si>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</si>
  <si>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</si>
  <si>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</si>
  <si>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</si>
  <si>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</si>
  <si>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ביוליין- ביוליין אר אקס בע"מ</t>
  </si>
  <si>
    <t>1101518</t>
  </si>
  <si>
    <t>513398750</t>
  </si>
  <si>
    <t>*אורביט- אורביט-אלחוט טכנולוגיות בע"מ</t>
  </si>
  <si>
    <t>265017</t>
  </si>
  <si>
    <t>520036153</t>
  </si>
  <si>
    <t>אראסאל- אר.אס.אל.אלקטרוניקה בע"מ</t>
  </si>
  <si>
    <t>299016</t>
  </si>
  <si>
    <t>520037458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</si>
  <si>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</si>
  <si>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</si>
  <si>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</si>
  <si>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</si>
  <si>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</si>
  <si>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</si>
  <si>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</si>
  <si>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אלביט הדמיה- אלביט הדמיה בע"מ</t>
  </si>
  <si>
    <t>1081116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</si>
  <si>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</si>
  <si>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</si>
  <si>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</si>
  <si>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</si>
  <si>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</si>
  <si>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</si>
  <si>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</si>
  <si>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</si>
  <si>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</si>
  <si>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</si>
  <si>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</si>
  <si>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</si>
  <si>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</si>
  <si>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</si>
  <si>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</si>
  <si>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</si>
  <si>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</si>
  <si>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</si>
  <si>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</si>
  <si>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</si>
  <si>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</si>
  <si>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</si>
  <si>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</si>
  <si>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</si>
  <si>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</si>
  <si>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</si>
  <si>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</si>
  <si>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</si>
  <si>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</si>
  <si>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</si>
  <si>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</si>
  <si>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</si>
  <si>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</si>
  <si>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</si>
  <si>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</si>
  <si>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</si>
  <si>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</si>
  <si>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</si>
  <si>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</si>
  <si>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</si>
  <si>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</si>
  <si>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</si>
  <si>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</si>
  <si>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</si>
  <si>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</si>
  <si>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</si>
  <si>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</si>
  <si>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</si>
  <si>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</si>
  <si>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</si>
  <si>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</si>
  <si>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</si>
  <si>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</si>
  <si>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</si>
  <si>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</si>
  <si>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</si>
  <si>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</si>
  <si>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</si>
  <si>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</si>
  <si>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</si>
  <si>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*ניסקו חשמל- ניסקו חשמל ואלקטרוניקה בע"מ</t>
  </si>
  <si>
    <t>1103621</t>
  </si>
  <si>
    <t>510928237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</si>
  <si>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</si>
  <si>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</si>
  <si>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</si>
  <si>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</si>
  <si>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</si>
  <si>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</si>
  <si>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</si>
  <si>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</si>
  <si>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</si>
  <si>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</si>
  <si>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</si>
  <si>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בית הזהב- בית-הזהב בע"מ</t>
  </si>
  <si>
    <t>235010</t>
  </si>
  <si>
    <t>520034562</t>
  </si>
  <si>
    <t>גמול חברה להשקעות בע"מ- גמול חברה להשקעות בע"מ</t>
  </si>
  <si>
    <t>1133081</t>
  </si>
  <si>
    <t>520018136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</si>
  <si>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</si>
  <si>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</si>
  <si>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</si>
  <si>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</si>
  <si>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</si>
  <si>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</si>
  <si>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</si>
  <si>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</si>
  <si>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</si>
  <si>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</si>
  <si>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</si>
  <si>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</si>
  <si>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</si>
  <si>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</si>
  <si>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</si>
  <si>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</si>
  <si>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</si>
  <si>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</si>
  <si>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</si>
  <si>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</si>
  <si>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</si>
  <si>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</si>
  <si>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</si>
  <si>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</si>
  <si>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</si>
  <si>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</si>
  <si>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</si>
  <si>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SAPIENS INTERNA- Sapiens international corrporation</t>
  </si>
  <si>
    <t>ANN7716A1513</t>
  </si>
  <si>
    <t>12222</t>
  </si>
  <si>
    <t>MYLAN NV- MYLAN, INC</t>
  </si>
  <si>
    <t>NL0011031208</t>
  </si>
  <si>
    <t>10295</t>
  </si>
  <si>
    <t>Health Care Equipment &amp; Services</t>
  </si>
  <si>
    <t>SYNERON MEDICAL- Syneron Medical Ltd</t>
  </si>
  <si>
    <t>IL0010909351</t>
  </si>
  <si>
    <t>12281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</si>
  <si>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</si>
  <si>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</si>
  <si>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</si>
  <si>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</si>
  <si>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</si>
  <si>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Mediwound ltd- MEDIWOUND LTD</t>
  </si>
  <si>
    <t>IL0011316309</t>
  </si>
  <si>
    <t>10278</t>
  </si>
  <si>
    <t>REDHILL BIOPHARMA- REDHILL BIOPHARMA LTD</t>
  </si>
  <si>
    <t>US7574681034</t>
  </si>
  <si>
    <t>12904</t>
  </si>
  <si>
    <t>REDHILL BIOPHRM- REDHILL BIOPHARMA LTD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</si>
  <si>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</si>
  <si>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</si>
  <si>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</si>
  <si>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</si>
  <si>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</si>
  <si>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אינטק פארמה MG- אינטק פארמה בע"מ</t>
  </si>
  <si>
    <t>אינטק פארמה- אינטק פארמה בע"מ</t>
  </si>
  <si>
    <t>Teva Pharm- טבע תעשיות פרמצבטיות בע"מ</t>
  </si>
  <si>
    <t>US8816242098</t>
  </si>
  <si>
    <t>Teva pharmaceutical-sp- טבע תעשיות פרמצבטיות בע"מ</t>
  </si>
  <si>
    <t>Perrigo Co Plc MG- פריגו קומפני דואלי</t>
  </si>
  <si>
    <t>IE00BGH1M568</t>
  </si>
  <si>
    <t>Perrigo Co Plc- פריגו קומפני דואלי</t>
  </si>
  <si>
    <t>Perrigo plc- פריגו קומפני דואלי</t>
  </si>
  <si>
    <t>Kamada ltd- קמהדע בע"מ</t>
  </si>
  <si>
    <t>IL0010941198</t>
  </si>
  <si>
    <t>Plaza Centers NV- פלאזה סנטרס</t>
  </si>
  <si>
    <t>NL0000686772</t>
  </si>
  <si>
    <t>SEDG US_SOLAREDGE TECHNOLOGI- SOLAREDGE TECHNOLOGIES INC</t>
  </si>
  <si>
    <t>US83417M1045</t>
  </si>
  <si>
    <t>27183</t>
  </si>
  <si>
    <t>Semiconductors &amp; Semiconductor Equipment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</si>
  <si>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</si>
  <si>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</si>
  <si>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</si>
  <si>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</si>
  <si>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</si>
  <si>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</si>
  <si>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</si>
  <si>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</si>
  <si>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</si>
  <si>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</si>
  <si>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</si>
  <si>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</si>
  <si>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</si>
  <si>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WIX.COM LTD- WIX ltd</t>
  </si>
  <si>
    <t>IL0011301780</t>
  </si>
  <si>
    <t>12913</t>
  </si>
  <si>
    <t>*Nice system ltd- נייס מערכות בע"מ</t>
  </si>
  <si>
    <t>US6536561086</t>
  </si>
  <si>
    <t>Perion networks ltd- פריון נטוורק בע"מ לשעבר אינקרדימייל</t>
  </si>
  <si>
    <t>IL0010958192</t>
  </si>
  <si>
    <t>CHECK POINT SOF- צ'ק פוינט</t>
  </si>
  <si>
    <t>IL0010824113</t>
  </si>
  <si>
    <t>520042821</t>
  </si>
  <si>
    <t>Check Point Software- צ'ק פוינט</t>
  </si>
  <si>
    <t>Kornit Digital Ltd- Kornit Digital Ltd</t>
  </si>
  <si>
    <t>IL0011216723</t>
  </si>
  <si>
    <t>12849</t>
  </si>
  <si>
    <t>Technology Hardware &amp; Equipment</t>
  </si>
  <si>
    <t>Kornit Digital ltd- Kornit Digital Ltd</t>
  </si>
  <si>
    <t>Orbotec- אורבוטק בע"מ</t>
  </si>
  <si>
    <t>IL0010823388</t>
  </si>
  <si>
    <t>520035213</t>
  </si>
  <si>
    <t>*Ituran Location And Contr</t>
  </si>
  <si>
    <t>70679519</t>
  </si>
  <si>
    <t>1065</t>
  </si>
  <si>
    <t>*Ituran Location And Control- איתוראן איתור ושליטה בע"מ</t>
  </si>
  <si>
    <t>IL0010818685</t>
  </si>
  <si>
    <t>*ITURAN- איתוראן איתור ושליטה בע"מ</t>
  </si>
  <si>
    <t>TOWER SEMICONDUCTOR- טאואר סמיקונדקטור בע"מ</t>
  </si>
  <si>
    <t>MLNX US_MELLANOX TECHNOLOGI - מלאנוקס טכנולוגיות בע"מ</t>
  </si>
  <si>
    <t>US46429B5983</t>
  </si>
  <si>
    <t>Ceragon networks- סרגון נטוורקס בע"מ</t>
  </si>
  <si>
    <t>IL0010851660</t>
  </si>
  <si>
    <t>*Allot Communications ltd- אלוט תקשרות בע"מ</t>
  </si>
  <si>
    <t>IL0010996549</t>
  </si>
  <si>
    <t>*Nice Sys Adr- נייס מערכות בע"מ</t>
  </si>
  <si>
    <t>SEDG US- SOLAREDGE TECHNOLOGIES INC</t>
  </si>
  <si>
    <t>*ORA- אורמת טכנולגיות אינק דואלי</t>
  </si>
  <si>
    <t>US6866881021</t>
  </si>
  <si>
    <t>*Ormat Technologies MG- אורמת טכנולגיות אינק דואלי</t>
  </si>
  <si>
    <t>*Ormat Technologies- אורמת טכנולגיות אינק דואלי</t>
  </si>
  <si>
    <t>Delphi Automotive plc- Delphi Automotive plc</t>
  </si>
  <si>
    <t>JE00B783TY65</t>
  </si>
  <si>
    <t>12252</t>
  </si>
  <si>
    <t>BANCO ITAU HOLDING- BANCO</t>
  </si>
  <si>
    <t>10042</t>
  </si>
  <si>
    <t>Bank of China- Bank of China</t>
  </si>
  <si>
    <t>CNE1000001Z5</t>
  </si>
  <si>
    <t>12531</t>
  </si>
  <si>
    <t>BNP PARIBAS- BNP</t>
  </si>
  <si>
    <t>FR0000131104</t>
  </si>
  <si>
    <t>10053</t>
  </si>
  <si>
    <t>Ind &amp; comm bk of china- Industrial and Commercial Bank of  China ltd</t>
  </si>
  <si>
    <t>12524</t>
  </si>
  <si>
    <t>Intesa Sanpaolo- INTESA SANPAOLO SPA</t>
  </si>
  <si>
    <t>IT0000072618</t>
  </si>
  <si>
    <t>27009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</si>
  <si>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</si>
  <si>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</si>
  <si>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</si>
  <si>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</si>
  <si>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</si>
  <si>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</si>
  <si>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</si>
  <si>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10000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</si>
  <si>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</si>
  <si>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</si>
  <si>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</si>
  <si>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</si>
  <si>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</si>
  <si>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</si>
  <si>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</si>
  <si>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</si>
  <si>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</si>
  <si>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</si>
  <si>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</si>
  <si>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</si>
  <si>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</si>
  <si>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</si>
  <si>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</si>
  <si>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FWB</t>
  </si>
  <si>
    <t>10385</t>
  </si>
  <si>
    <t>VINCI SA- VINCI SA</t>
  </si>
  <si>
    <t>FR0000125486</t>
  </si>
  <si>
    <t>10472</t>
  </si>
  <si>
    <t>STERICYCLE INC- stericycle inc</t>
  </si>
  <si>
    <t>US8589121081</t>
  </si>
  <si>
    <t>27143</t>
  </si>
  <si>
    <t>Commercial &amp; Professional Services</t>
  </si>
  <si>
    <t>SYNCHRONY FINANCIAL</t>
  </si>
  <si>
    <t>US87165B1035</t>
  </si>
  <si>
    <t>THALES SA</t>
  </si>
  <si>
    <t>FR0000121329</t>
  </si>
  <si>
    <t>American Ex Co- AMERICAN EXPRESS</t>
  </si>
  <si>
    <t>US0258161092</t>
  </si>
  <si>
    <t>10019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</si>
  <si>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</si>
  <si>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</si>
  <si>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</si>
  <si>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</si>
  <si>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</si>
  <si>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</si>
  <si>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US1729674242</t>
  </si>
  <si>
    <t>JPmorgan Chase- JP MORGAN</t>
  </si>
  <si>
    <t>US46625H1005</t>
  </si>
  <si>
    <t>10232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</si>
  <si>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</si>
  <si>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</si>
  <si>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</si>
  <si>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</si>
  <si>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</si>
  <si>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</si>
  <si>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</si>
  <si>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</si>
  <si>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</si>
  <si>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ZALANDO- ZALANDO SE</t>
  </si>
  <si>
    <t>DE000ZAL1111</t>
  </si>
  <si>
    <t>11249</t>
  </si>
  <si>
    <t>Goldman Sachs- גולדמן סאקס</t>
  </si>
  <si>
    <t>US38141G1040</t>
  </si>
  <si>
    <t>10179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</si>
  <si>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</si>
  <si>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</si>
  <si>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</si>
  <si>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</si>
  <si>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</si>
  <si>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</si>
  <si>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</si>
  <si>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</si>
  <si>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</si>
  <si>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Royal Dutch Shell plc- ROYAL DUTCH SHELL PLC-A SHS</t>
  </si>
  <si>
    <t>GB00B03MLX29</t>
  </si>
  <si>
    <t>10795</t>
  </si>
  <si>
    <t>Abi BB- Anheuser Busch</t>
  </si>
  <si>
    <t>BE0974293251</t>
  </si>
  <si>
    <t>10023</t>
  </si>
  <si>
    <t>Food, Beverage &amp; Tobacco</t>
  </si>
  <si>
    <t>DANONE- DANONE</t>
  </si>
  <si>
    <t>FR0000120644</t>
  </si>
  <si>
    <t>11191</t>
  </si>
  <si>
    <t>Starbucks Corp- Starbucks Corporation</t>
  </si>
  <si>
    <t>US8552441094</t>
  </si>
  <si>
    <t>12407</t>
  </si>
  <si>
    <t>Hotels Restaurants &amp; Leisure</t>
  </si>
  <si>
    <t>BTL LN- ALLISON TRANSMISSION</t>
  </si>
  <si>
    <t>GB0000566504</t>
  </si>
  <si>
    <t>27459</t>
  </si>
  <si>
    <t>Rio tinto- RIO TINTO PLC</t>
  </si>
  <si>
    <t>gb0007188757</t>
  </si>
  <si>
    <t>LSE</t>
  </si>
  <si>
    <t>10751</t>
  </si>
  <si>
    <t>AXEL SPRINGER- Axel Springer</t>
  </si>
  <si>
    <t>DE0005501357</t>
  </si>
  <si>
    <t>13013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</si>
  <si>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</si>
  <si>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</si>
  <si>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</si>
  <si>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</si>
  <si>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</si>
  <si>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</si>
  <si>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</si>
  <si>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</si>
  <si>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</si>
  <si>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</si>
  <si>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</t>
  </si>
  <si>
    <t>SL Green Realty Corp</t>
  </si>
  <si>
    <t>Amazon inc- amazon.com</t>
  </si>
  <si>
    <t>US0231351067</t>
  </si>
  <si>
    <t>11069</t>
  </si>
  <si>
    <t>ASOS- Asos PLC</t>
  </si>
  <si>
    <t>GB0030927254</t>
  </si>
  <si>
    <t>13006</t>
  </si>
  <si>
    <t>Expedia inc- Expedia Inc</t>
  </si>
  <si>
    <t>US30212P3038</t>
  </si>
  <si>
    <t>12308</t>
  </si>
  <si>
    <t>PCLN UC- Priceline.com Inc</t>
  </si>
  <si>
    <t>US7415034039</t>
  </si>
  <si>
    <t>12619</t>
  </si>
  <si>
    <t>Stm FP- STMicroelectronics</t>
  </si>
  <si>
    <t>NL0000226223</t>
  </si>
  <si>
    <t>13014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</si>
  <si>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</si>
  <si>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</si>
  <si>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</si>
  <si>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</si>
  <si>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</si>
  <si>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</si>
  <si>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</si>
  <si>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</si>
  <si>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</si>
  <si>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</si>
  <si>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</si>
  <si>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</si>
  <si>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</si>
  <si>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</si>
  <si>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</si>
  <si>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</si>
  <si>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</si>
  <si>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</si>
  <si>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</si>
  <si>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</si>
  <si>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</si>
  <si>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</si>
  <si>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</si>
  <si>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</si>
  <si>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Sapines int crop inv- סאפיינס אינטרנשיונל קורפוריישן N.V</t>
  </si>
  <si>
    <t>INGENICO GROUP</t>
  </si>
  <si>
    <t>FR0000125346</t>
  </si>
  <si>
    <t>APPLE INC- APPLE COMPUTER INC</t>
  </si>
  <si>
    <t>US0378331005</t>
  </si>
  <si>
    <t>10027</t>
  </si>
  <si>
    <t>Cisco systems- CISCO SYS</t>
  </si>
  <si>
    <t>US17275R1023</t>
  </si>
  <si>
    <t>10082</t>
  </si>
  <si>
    <t>Liveperson Inc- Liveperson inc</t>
  </si>
  <si>
    <t>US5381461012</t>
  </si>
  <si>
    <t>12113</t>
  </si>
  <si>
    <t>Qualcomm INC- QUALCOMM Inc</t>
  </si>
  <si>
    <t>10350</t>
  </si>
  <si>
    <t>Facebook Inc- FACEBOOK INC - A</t>
  </si>
  <si>
    <t>US30303M1027</t>
  </si>
  <si>
    <t>12310</t>
  </si>
  <si>
    <t>ORANGE - France Telecom sa</t>
  </si>
  <si>
    <t>FR0000133308</t>
  </si>
  <si>
    <t>11076</t>
  </si>
  <si>
    <t>Vodafone Group Plc- Vodafone Group</t>
  </si>
  <si>
    <t>GB00BH4HKS39</t>
  </si>
  <si>
    <t>10475</t>
  </si>
  <si>
    <t>A.P Moeller Maersk- A.P Moeller- Maersk</t>
  </si>
  <si>
    <t>DK0010244508</t>
  </si>
  <si>
    <t>12784</t>
  </si>
  <si>
    <t>Easyjet Plc- EASY JET</t>
  </si>
  <si>
    <t>GB00B7KR2P84</t>
  </si>
  <si>
    <t>11219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</si>
  <si>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</si>
  <si>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</si>
  <si>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</si>
  <si>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</si>
  <si>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</si>
  <si>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</si>
  <si>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*ORA US Equity- אורמת טכנולגיות אינק דואלי</t>
  </si>
  <si>
    <t>Inditex- Industria de Diseno Textil s.a ZARA</t>
  </si>
  <si>
    <t>ES0148396007</t>
  </si>
  <si>
    <t>12537</t>
  </si>
  <si>
    <t>BOSTON PROPERTIES INC</t>
  </si>
  <si>
    <t>Adidas ag- Adidas ag</t>
  </si>
  <si>
    <t>DE000A1EWWW0</t>
  </si>
  <si>
    <t>12123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</si>
  <si>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</si>
  <si>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</si>
  <si>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</si>
  <si>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</si>
  <si>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</si>
  <si>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</si>
  <si>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</si>
  <si>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</si>
  <si>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</si>
  <si>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</si>
  <si>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</si>
  <si>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</si>
  <si>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</si>
  <si>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</si>
  <si>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</si>
  <si>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</si>
  <si>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קס.קלינטק- קסם תעודות סל ומוצרי מדדים בע"מ</t>
  </si>
  <si>
    <t>1097617</t>
  </si>
  <si>
    <t>513502211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</si>
  <si>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</si>
  <si>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</si>
  <si>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</si>
  <si>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</si>
  <si>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</si>
  <si>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</si>
  <si>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</si>
  <si>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</si>
  <si>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קסםסמ 36 בנקים- קסם תעודות סל ומוצרי מדדים בע"מ</t>
  </si>
  <si>
    <t>1117290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</si>
  <si>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</si>
  <si>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</si>
  <si>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</si>
  <si>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</si>
  <si>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</si>
  <si>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</si>
  <si>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</si>
  <si>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</si>
  <si>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</si>
  <si>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הראל סל יא  תא 90- הראל סל בע"מ</t>
  </si>
  <si>
    <t>1113745</t>
  </si>
  <si>
    <t>פסגות מדד יט יתר 120- פסגות תעודות סל מדדים בע"מ</t>
  </si>
  <si>
    <t>1114263</t>
  </si>
  <si>
    <t>513952457</t>
  </si>
  <si>
    <t>120 קסם סמ לג יתר- קסם תעודות סל ומוצרי מדדים בע"מ</t>
  </si>
  <si>
    <t>1103167</t>
  </si>
  <si>
    <t>קסם סמ 8 פננס15- קסם תעודות סל ומוצרי מדדים בע"מ</t>
  </si>
  <si>
    <t>1116953</t>
  </si>
  <si>
    <t>קסם תל דיב- קסם תעודות סל ומוצרי מדדים בע"מ</t>
  </si>
  <si>
    <t>1098102</t>
  </si>
  <si>
    <t>קסםסמ 9  תל אביב35 - קסם תעודות סל ומוצרי מדדים בע"מ</t>
  </si>
  <si>
    <t>1116979</t>
  </si>
  <si>
    <t>35תכלית סל ב ת"א- תכלית תעודות סל בע"מ</t>
  </si>
  <si>
    <t>1091826</t>
  </si>
  <si>
    <t>סה"כ שמחקות מדדי מניות בחו"ל</t>
  </si>
  <si>
    <t>פסגות סל גרמניה- פסגות תעודות סל מדדים בע"מ</t>
  </si>
  <si>
    <t>1131325</t>
  </si>
  <si>
    <t>פסגות קפג בנקים איזוריים ארהב sp- פסגות תעודות סל מדדים בע"מ</t>
  </si>
  <si>
    <t>1133255</t>
  </si>
  <si>
    <t>קסם ממונפת בחסר NASDAQ 100פי ח- קסם סל בע"מ</t>
  </si>
  <si>
    <t>1129816</t>
  </si>
  <si>
    <t>520041989</t>
  </si>
  <si>
    <t>קס. ביגיטקולדרי- קסם תעודות סל ומוצרי מדדים בע"מ</t>
  </si>
  <si>
    <t>1137959</t>
  </si>
  <si>
    <t>קסם רפואה ארה"ב- קסם תעודות סל ומוצרי מדדים בע"מ</t>
  </si>
  <si>
    <t>1134667</t>
  </si>
  <si>
    <t>פס.אירופהויז.ש- פסגות תעודות סל מדדים בע"מ</t>
  </si>
  <si>
    <t>1137991</t>
  </si>
  <si>
    <t>קסם   s&amp;p 500- קסם תעודות סל ומוצרי מדדים בע"מ</t>
  </si>
  <si>
    <t>1117324</t>
  </si>
  <si>
    <t>קסם סמ נב אוסטרליה- קסם תעודות סל ומוצרי מדדים בע"מ</t>
  </si>
  <si>
    <t>1107754</t>
  </si>
  <si>
    <t>סה"כ שמחקות מדדים אחרים בישראל</t>
  </si>
  <si>
    <t>פס.גליל(2)5-10- פסגות תעודות סל מדדים בע"מ</t>
  </si>
  <si>
    <t>1125251</t>
  </si>
  <si>
    <t>פסגות סל בונד 60- פסגות תעודות סל מדדים בע"מ</t>
  </si>
  <si>
    <t>1109420</t>
  </si>
  <si>
    <t>פסגות סל רצ גליל 2-5 סד-4- פסגות תעודות סל מדדים בע"מ</t>
  </si>
  <si>
    <t>1135292</t>
  </si>
  <si>
    <t>קסם סמ קלט תלבונד תשוא- קסם תעודות סל ומוצרי מדדים בע"מ</t>
  </si>
  <si>
    <t>1128545</t>
  </si>
  <si>
    <t>קסם תל בונד צמוד בנקים 00A- קסם תעודות סל ומוצרי מדדים בע"מ</t>
  </si>
  <si>
    <t>1130327</t>
  </si>
  <si>
    <t>קסם.שחר0-2- קסם תעודות סל ומוצרי מדדים בע"מ</t>
  </si>
  <si>
    <t>1108083</t>
  </si>
  <si>
    <t>הראל סל גליל 5-10 5- תכלית אינדקס סל בע"מ</t>
  </si>
  <si>
    <t>1120864</t>
  </si>
  <si>
    <t>513801605</t>
  </si>
  <si>
    <t>תכלית גליל 5-10- תכלית אינדקס סל בע"מ</t>
  </si>
  <si>
    <t>1110816</t>
  </si>
  <si>
    <t>תכלית תל בונד תשואות שקל סד- תכלית אינדקס סל בע"מ</t>
  </si>
  <si>
    <t>1137736</t>
  </si>
  <si>
    <t>תכליתגל כא שחר 0-2- תכלית גלובל בע"מ</t>
  </si>
  <si>
    <t>1108588</t>
  </si>
  <si>
    <t>תכלית מר טו בונד 60- תכלית מורכבות בע"מ</t>
  </si>
  <si>
    <t>1109362</t>
  </si>
  <si>
    <t>513944660</t>
  </si>
  <si>
    <t>תכלית שחר 2-5 ReInvest- תכלית תעודות סל בע"מ</t>
  </si>
  <si>
    <t>1108596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</si>
  <si>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</si>
  <si>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</si>
  <si>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</si>
  <si>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</si>
  <si>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</si>
  <si>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</si>
  <si>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</si>
  <si>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</si>
  <si>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</si>
  <si>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</si>
  <si>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</si>
  <si>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</si>
  <si>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</si>
  <si>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</si>
  <si>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</si>
  <si>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</si>
  <si>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</si>
  <si>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</si>
  <si>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</si>
  <si>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</si>
  <si>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מדד עו' אגח קנ- פסגות תעודות סל מדדים בע"מ</t>
  </si>
  <si>
    <t>1124114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</si>
  <si>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</si>
  <si>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</si>
  <si>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</si>
  <si>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</si>
  <si>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</si>
  <si>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</si>
  <si>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2-5 גליל- קסם תעודות סל ומוצרי מדדים בע"מ</t>
  </si>
  <si>
    <t>1108067</t>
  </si>
  <si>
    <t>קסם סמ נח 5+ שחר- קסם תעודות סל ומוצרי מדדים בע"מ</t>
  </si>
  <si>
    <t>1108091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</si>
  <si>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</si>
  <si>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</si>
  <si>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</si>
  <si>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</si>
  <si>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</si>
  <si>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</si>
  <si>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</si>
  <si>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</si>
  <si>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נט בנדשח- תכלית אינדקס סל בע"מ</t>
  </si>
  <si>
    <t>1116524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</si>
  <si>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</si>
  <si>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</si>
  <si>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</si>
  <si>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</si>
  <si>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</si>
  <si>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</si>
  <si>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</si>
  <si>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קסם IBOXX $ LIQUID TOP 30- קסם תעודות סל ומוצרי מדדים בע"מ</t>
  </si>
  <si>
    <t>1126705</t>
  </si>
  <si>
    <t>סה"כ short</t>
  </si>
  <si>
    <t>סה"כ שמחקות מדדי מניות</t>
  </si>
  <si>
    <t>DBX S@P GLOBAL INFRASTRUC</t>
  </si>
  <si>
    <t>LU0322253229</t>
  </si>
  <si>
    <t>ISHARES CORE EU</t>
  </si>
  <si>
    <t>IE00B53L3W79</t>
  </si>
  <si>
    <t>ISHARES CORE S@P 500</t>
  </si>
  <si>
    <t>AMUNDI ETF MSCI- Amundi etf</t>
  </si>
  <si>
    <t>FR0011018316</t>
  </si>
  <si>
    <t>12772</t>
  </si>
  <si>
    <t>Ishares RESIDENTAL REAL EST- BLACKROCK GLOBAL FUNDS</t>
  </si>
  <si>
    <t>US4642885622</t>
  </si>
  <si>
    <t>Consumer discretionary etf- CONSUMER STAPLES</t>
  </si>
  <si>
    <t>us81369y4070</t>
  </si>
  <si>
    <t>10096</t>
  </si>
  <si>
    <t>Daiwa ETF Nikkei 225- Daiwa ETF</t>
  </si>
  <si>
    <t>JP3027640006</t>
  </si>
  <si>
    <t>11121</t>
  </si>
  <si>
    <t>DBX HARVEST CSI 300 (DR- DB x TRACKERS</t>
  </si>
  <si>
    <t>12104</t>
  </si>
  <si>
    <t>db x-trackers dj stoxx 600- db x-trackers dj stoxx 600</t>
  </si>
  <si>
    <t>LU0328475792</t>
  </si>
  <si>
    <t>26031</t>
  </si>
  <si>
    <t>XS8R GY_ InfoTech DJ600DB- db x-trackers dj stoxx 600</t>
  </si>
  <si>
    <t>LU0292104469</t>
  </si>
  <si>
    <t>Deutsche Bank USA- DEUTSCHE BANK AG</t>
  </si>
  <si>
    <t>US2330518539</t>
  </si>
  <si>
    <t>10113</t>
  </si>
  <si>
    <t>DEUTSCHE X-TRAC- DEUTSCHE BANK AG</t>
  </si>
  <si>
    <t>US2330511013</t>
  </si>
  <si>
    <t>Dbx Eur Hedge- Deutsche x-trackers MSCI Eur</t>
  </si>
  <si>
    <t>12921</t>
  </si>
  <si>
    <t>Dow Jones Stoxx600- Dow  Jones STOXX 600  Source ITF</t>
  </si>
  <si>
    <t>IE00B60SWW18</t>
  </si>
  <si>
    <t>25010</t>
  </si>
  <si>
    <t>ENERGY S.SECTOR SPDR- ENERGY SELECT</t>
  </si>
  <si>
    <t>US81369Y5069</t>
  </si>
  <si>
    <t>10137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</si>
  <si>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</si>
  <si>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</si>
  <si>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</si>
  <si>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</si>
  <si>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</si>
  <si>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</si>
  <si>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</si>
  <si>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</si>
  <si>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</si>
  <si>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ISHARES CORE S@P 500- ISHARES CORE &amp; CROP</t>
  </si>
  <si>
    <t>IE00B5BMR087</t>
  </si>
  <si>
    <t>27353</t>
  </si>
  <si>
    <t>DJ STOCK 50 EURO- iShares DJ</t>
  </si>
  <si>
    <t>DE0005933956</t>
  </si>
  <si>
    <t>10215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</si>
  <si>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</si>
  <si>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</si>
  <si>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</si>
  <si>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</si>
  <si>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</si>
  <si>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</si>
  <si>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</si>
  <si>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</si>
  <si>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</si>
  <si>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</si>
  <si>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</si>
  <si>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</si>
  <si>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</si>
  <si>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</si>
  <si>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</si>
  <si>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</si>
  <si>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</si>
  <si>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</si>
  <si>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Curr H MSCI- ISHARES MSCI EMER</t>
  </si>
  <si>
    <t>Ishares Japan Hedge- ISHARES MSCI JAPAN</t>
  </si>
  <si>
    <t>US46434V8862</t>
  </si>
  <si>
    <t>20060</t>
  </si>
  <si>
    <t>Ishares nasdaq biotechnology- ISHARES NASDAQ B. I</t>
  </si>
  <si>
    <t>US4642875565</t>
  </si>
  <si>
    <t>20008</t>
  </si>
  <si>
    <t>Ishares russell 2000- iShares Russell</t>
  </si>
  <si>
    <t>US4642876555</t>
  </si>
  <si>
    <t>10220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</si>
  <si>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</si>
  <si>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</si>
  <si>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</si>
  <si>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</si>
  <si>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</si>
  <si>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</si>
  <si>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Blackrock Inc- Ishares_BlackRock _ US</t>
  </si>
  <si>
    <t>20090</t>
  </si>
  <si>
    <t>Ishares core s&amp;p 500 etf- Ishares_BlackRock _ US</t>
  </si>
  <si>
    <t>US4642872000</t>
  </si>
  <si>
    <t>Ishares st eur 600 utilities- Ishares_BlackRock _ US</t>
  </si>
  <si>
    <t>Kraneshares Csi China- Kraneshares Csi China</t>
  </si>
  <si>
    <t>US5007673065</t>
  </si>
  <si>
    <t>12941</t>
  </si>
  <si>
    <t>BNKE FP- LYXOR ETF</t>
  </si>
  <si>
    <t>FR0011645647</t>
  </si>
  <si>
    <t>10267</t>
  </si>
  <si>
    <t>Lyxor etf basic rs- LYXOR ETF</t>
  </si>
  <si>
    <t>Lyxor Etf S&amp;P 500 - LYXOR ETF</t>
  </si>
  <si>
    <t>LU0496786657</t>
  </si>
  <si>
    <t>Lyxor Etf S&amp;P 500- LYXOR ETF</t>
  </si>
  <si>
    <t>OIL FP-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</si>
  <si>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</si>
  <si>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</si>
  <si>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</si>
  <si>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</si>
  <si>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</si>
  <si>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Daiwa etf Topix- Nomura-Nikkei</t>
  </si>
  <si>
    <t>JP3027620008</t>
  </si>
  <si>
    <t>20081</t>
  </si>
  <si>
    <t>S&amp;P 500 SOURCE- S&amp;P 500</t>
  </si>
  <si>
    <t>IE00B3YCGJ38</t>
  </si>
  <si>
    <t>Source s&amp;p 500 ireland- Source Markets plc</t>
  </si>
  <si>
    <t>12119</t>
  </si>
  <si>
    <t>Source- Source Markets plc</t>
  </si>
  <si>
    <t>Industrail select- SPDR - State Street Global Advisors</t>
  </si>
  <si>
    <t>22040</t>
  </si>
  <si>
    <t>SPDR FT EP EU- SPDR - State Street Global Advisors</t>
  </si>
  <si>
    <t>IE00BSJCQV56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</si>
  <si>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</si>
  <si>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</si>
  <si>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</si>
  <si>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</si>
  <si>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Source s&amp;p 500 ireland- spdr s&amp;p 500</t>
  </si>
  <si>
    <t>IE00BKWQ0D84</t>
  </si>
  <si>
    <t>27401</t>
  </si>
  <si>
    <t>Spdr trust series fd- SPY</t>
  </si>
  <si>
    <t>10681</t>
  </si>
  <si>
    <t>VANG S&amp;P 500-USD- VANGUARAD S&amp;P 500 ETF</t>
  </si>
  <si>
    <t>IE00B3XXRP09</t>
  </si>
  <si>
    <t>25014</t>
  </si>
  <si>
    <t>VANGUARD FUNDS- VANGUARAD S&amp;P 500 ETF</t>
  </si>
  <si>
    <t>Vanguard S&amp;P 500 etf- VANGUARAD S&amp;P 500 ETF</t>
  </si>
  <si>
    <t>US9229083632</t>
  </si>
  <si>
    <t>Vanguard S&amp;P 500- VANGUARAD S&amp;P 500 ETF</t>
  </si>
  <si>
    <t>Vanguard aust share- VANGUARD</t>
  </si>
  <si>
    <t>AU000000VAS1</t>
  </si>
  <si>
    <t>10457</t>
  </si>
  <si>
    <t>Vanguard reit vipers- VANGUARD</t>
  </si>
  <si>
    <t>- US9229085538</t>
  </si>
  <si>
    <t>VANGUARD SMALL CAP- VANGUARD</t>
  </si>
  <si>
    <t>US9229086114</t>
  </si>
  <si>
    <t>Vangurad info tech etf- VANGUARD</t>
  </si>
  <si>
    <t>us92204a7028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</si>
  <si>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</si>
  <si>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</si>
  <si>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</si>
  <si>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</si>
  <si>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</si>
  <si>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</si>
  <si>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</si>
  <si>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</si>
  <si>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</si>
  <si>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</si>
  <si>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</si>
  <si>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</si>
  <si>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IEMG _ISHA CORE EM   - BLACKROCK GLOBAL FUNDS</t>
  </si>
  <si>
    <t>US46434G1031</t>
  </si>
  <si>
    <t>סה"כ שמחקות מדדים אחרים</t>
  </si>
  <si>
    <t>Real estate credit investment- Real Estate Credit Investments Pcc ltd</t>
  </si>
  <si>
    <t>GB00B0HW5366</t>
  </si>
  <si>
    <t>12706</t>
  </si>
  <si>
    <t>Ahye Fp Equity- Amundi etf</t>
  </si>
  <si>
    <t>FR0011494822</t>
  </si>
  <si>
    <t>Amundi Etf Euro- Amundi etf</t>
  </si>
  <si>
    <t>FR0010754119</t>
  </si>
  <si>
    <t>DB x corp bnd- DB x TRACKERS</t>
  </si>
  <si>
    <t>LU0478205379</t>
  </si>
  <si>
    <t>Db X-Tr II Crs5- DB x TRACKERS</t>
  </si>
  <si>
    <t>LU0290359032</t>
  </si>
  <si>
    <t>XUT3 LN- DB x TRACKERS</t>
  </si>
  <si>
    <t>LU0429458895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</si>
  <si>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</si>
  <si>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</si>
  <si>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</si>
  <si>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</si>
  <si>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</si>
  <si>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</si>
  <si>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</si>
  <si>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Ishares markit iboxx eur HY- Ishares_BlackRock _ US</t>
  </si>
  <si>
    <t>IE00B66F4759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</si>
  <si>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</si>
  <si>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</si>
  <si>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</si>
  <si>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</si>
  <si>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</si>
  <si>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</si>
  <si>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</si>
  <si>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</si>
  <si>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</si>
  <si>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</si>
  <si>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</si>
  <si>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Spdr Barclays- SPDR BARCLAYS</t>
  </si>
  <si>
    <t>US78464A6727</t>
  </si>
  <si>
    <t>12423</t>
  </si>
  <si>
    <t>Spdr Corporate bond- SPDR BARCLAYS</t>
  </si>
  <si>
    <t>US78464A3757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</si>
  <si>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</si>
  <si>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</si>
  <si>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</si>
  <si>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</si>
  <si>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</si>
  <si>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</si>
  <si>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</si>
  <si>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Vanguard shortterm bnd etf- VANGUARD</t>
  </si>
  <si>
    <t>US92206C4096</t>
  </si>
  <si>
    <t>סה"כ תעודות השתתפות בקרנות נאמנות בישראל</t>
  </si>
  <si>
    <t>הראל נבחרת מניות- הראל פיא קרנות נאמנות</t>
  </si>
  <si>
    <t>5111273</t>
  </si>
  <si>
    <t>17102</t>
  </si>
  <si>
    <t>ילין גמיש ממוקד- ילין לפידות ניהול קרנות נאמנות</t>
  </si>
  <si>
    <t>5114087</t>
  </si>
  <si>
    <t>17103</t>
  </si>
  <si>
    <t>מור גמישה)4D(-קרן נאמנות- מור ניהול קרנות נאמנות בע"מ</t>
  </si>
  <si>
    <t>5109731</t>
  </si>
  <si>
    <t>27352</t>
  </si>
  <si>
    <t>מור מניות ישראל- מור ניהול קרנות נאמנות בע"מ</t>
  </si>
  <si>
    <t>5119466</t>
  </si>
  <si>
    <t>סה"כ תעודות השתתפות בקרנות נאמנות בחו"ל</t>
  </si>
  <si>
    <t>LION VII EUR- M&amp;G Investments</t>
  </si>
  <si>
    <t>IE00B62G6V03</t>
  </si>
  <si>
    <t>12367</t>
  </si>
  <si>
    <t>Seb fund 1 nordic- Sec asset management</t>
  </si>
  <si>
    <t>LU0030165871</t>
  </si>
  <si>
    <t>12771</t>
  </si>
  <si>
    <t>Neuber Berman hy bond- Neuberger Berman</t>
  </si>
  <si>
    <t>IE00B8QBJF01</t>
  </si>
  <si>
    <t>11100</t>
  </si>
  <si>
    <t>Other</t>
  </si>
  <si>
    <t>ABER-NA SM/C-I2A- Aberdeen Global European Equity Income Fund</t>
  </si>
  <si>
    <t>12276</t>
  </si>
  <si>
    <t>AMUNDI IND MSCI EMU- AMUNDI FUNDS</t>
  </si>
  <si>
    <t>27531</t>
  </si>
  <si>
    <t>BGFLEMD LX- BLACKROCK GLOBAL FUNDS</t>
  </si>
  <si>
    <t>LU0383940458</t>
  </si>
  <si>
    <t>BLA/GSO EUR-A-ACC- Blackstone</t>
  </si>
  <si>
    <t>IE00B3DS7666</t>
  </si>
  <si>
    <t>12551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</si>
  <si>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</si>
  <si>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</si>
  <si>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</si>
  <si>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</si>
  <si>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</si>
  <si>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</si>
  <si>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</si>
  <si>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</si>
  <si>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</si>
  <si>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</si>
  <si>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</si>
  <si>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</si>
  <si>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EB- CREDIT SUISSE</t>
  </si>
  <si>
    <t>CS IX-EE-QBEUR- CREDIT SUISSE</t>
  </si>
  <si>
    <t>LU1390074414</t>
  </si>
  <si>
    <t>CS Nova lux global loan fund- CREDIT SUISSE</t>
  </si>
  <si>
    <t>LU0635707705</t>
  </si>
  <si>
    <t>GBM Asset mgt mexico- Conventum Asset management</t>
  </si>
  <si>
    <t>LU0709026131</t>
  </si>
  <si>
    <t>12791</t>
  </si>
  <si>
    <t>Guggenheim Ghy- Guggenheim Funds</t>
  </si>
  <si>
    <t>IE00BVYPNG42</t>
  </si>
  <si>
    <t>12508</t>
  </si>
  <si>
    <t>Guggenheim US L- Guggenheim Funds</t>
  </si>
  <si>
    <t>IE00BCFKMH92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</si>
  <si>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</si>
  <si>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</si>
  <si>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</si>
  <si>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</si>
  <si>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</si>
  <si>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</si>
  <si>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KOTAK FUNDS IND- Kotak</t>
  </si>
  <si>
    <t>LU0675383409</t>
  </si>
  <si>
    <t>12688</t>
  </si>
  <si>
    <t>LION 4 SERIES 7- M&amp;G Investments</t>
  </si>
  <si>
    <t>IE00BD2YCK45</t>
  </si>
  <si>
    <t>LION III EUR 3 s2 acc- M&amp;G Investments</t>
  </si>
  <si>
    <t>IE00B804LV55</t>
  </si>
  <si>
    <t>Matthews International Capital- Matthews Asia Funds</t>
  </si>
  <si>
    <t>LU0491816475</t>
  </si>
  <si>
    <t>12832</t>
  </si>
  <si>
    <t>Monda High Yield fund- Moneda Latin American Corporate</t>
  </si>
  <si>
    <t>kyg620101223</t>
  </si>
  <si>
    <t>12628</t>
  </si>
  <si>
    <t>NB EMERG MKTS- msci emerging markets</t>
  </si>
  <si>
    <t>IE00B9Z1CN71</t>
  </si>
  <si>
    <t>10691</t>
  </si>
  <si>
    <t>Neuber Berman- Neuberger Berman</t>
  </si>
  <si>
    <t>PINEBRIDGE GLOBAL FUNDS- PINEBRIDGE</t>
  </si>
  <si>
    <t>IE00B0JY6L58</t>
  </si>
  <si>
    <t>27355</t>
  </si>
  <si>
    <t>Pioneer Asset Management- Pioneer Funds</t>
  </si>
  <si>
    <t>LU0132199406</t>
  </si>
  <si>
    <t>10712</t>
  </si>
  <si>
    <t>LU0229386908</t>
  </si>
  <si>
    <t>Santander Latam Hy Fund- SANTANDER CENT HISP ISSU</t>
  </si>
  <si>
    <t>LU0363170191</t>
  </si>
  <si>
    <t>10724</t>
  </si>
  <si>
    <t>SISF-AS OP-C AC- SCHRODER INTERNATIONAL SELECTION FUND</t>
  </si>
  <si>
    <t>LU0106259988</t>
  </si>
  <si>
    <t>26008</t>
  </si>
  <si>
    <t>specialist m&amp;g european- M&amp;G Investments</t>
  </si>
  <si>
    <t>IE00B95WZM02</t>
  </si>
  <si>
    <t>SPIOHYZ LX- Eurizon EasyFund</t>
  </si>
  <si>
    <t>LU0335991534</t>
  </si>
  <si>
    <t>12436</t>
  </si>
  <si>
    <t>TOKIO MARINE ASSET MANAGEMENT- Tokio Marine Asset Management</t>
  </si>
  <si>
    <t>IE00BYYTL417</t>
  </si>
  <si>
    <t>12934</t>
  </si>
  <si>
    <t>Ubs Lux Bnd- UBS LUXEM</t>
  </si>
  <si>
    <t>LU0396367608</t>
  </si>
  <si>
    <t>10441</t>
  </si>
  <si>
    <t>Ubs lux bond- UBS LUXEM</t>
  </si>
  <si>
    <t>VANGUARD-EMR- VANGUARD</t>
  </si>
  <si>
    <t>IE0031787223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</si>
  <si>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</si>
  <si>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</si>
  <si>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</si>
  <si>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</si>
  <si>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</si>
  <si>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</si>
  <si>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</si>
  <si>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</si>
  <si>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</si>
  <si>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</si>
  <si>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</si>
  <si>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</si>
  <si>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</si>
  <si>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CAZ7_Euro Stoxx Bank Fut Des17- חוזים עתידיים בחול</t>
  </si>
  <si>
    <t>70208285</t>
  </si>
  <si>
    <t>ESZ7_ s&amp;p mini  fut dec17- חוזים עתידיים בחול</t>
  </si>
  <si>
    <t>70402649</t>
  </si>
  <si>
    <t>EURO STOXX 50 התחייבות MAR17- חוזים עתידיים בחול</t>
  </si>
  <si>
    <t>730253481</t>
  </si>
  <si>
    <t>RTYZ7 Emin russell 2000 dec17- חוזים עתידיים בחול</t>
  </si>
  <si>
    <t>70566054</t>
  </si>
  <si>
    <t>S&amp;P500 EMINI FU התחייבות MAR17- חוזים עתידיים בחול</t>
  </si>
  <si>
    <t>730251081</t>
  </si>
  <si>
    <t>TPZ7- חוזים עתידיים בחול</t>
  </si>
  <si>
    <t>70183249</t>
  </si>
  <si>
    <t>VGZ7_Euro Stoxx 50 Fut Des17- חוזים עתידיים בחול</t>
  </si>
  <si>
    <t>70149646</t>
  </si>
  <si>
    <t>XPZ7_AS51_ Fut Des 17- חוזים עתידיים בחול</t>
  </si>
  <si>
    <t>70183876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</si>
  <si>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</si>
  <si>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</si>
  <si>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</si>
  <si>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</si>
  <si>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</si>
  <si>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</si>
  <si>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</si>
  <si>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</si>
  <si>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27/04/08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</si>
  <si>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</si>
  <si>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</si>
  <si>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</si>
  <si>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</si>
  <si>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גליל מור אגח א  ms- גליל מור - מוצרים פיננסים בע"מ</t>
  </si>
  <si>
    <t>29/06/10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</si>
  <si>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</si>
  <si>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</si>
  <si>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</si>
  <si>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</si>
  <si>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</si>
  <si>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</si>
  <si>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</si>
  <si>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</si>
  <si>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</si>
  <si>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</si>
  <si>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%5 ש"ה החב לבטוח משנה 31.12.93- בנק לאומי לישראל בע"מ</t>
  </si>
  <si>
    <t>7749997</t>
  </si>
  <si>
    <t>31/12/93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</si>
  <si>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</si>
  <si>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</si>
  <si>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</si>
  <si>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</si>
  <si>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</si>
  <si>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</si>
  <si>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</si>
  <si>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</si>
  <si>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</si>
  <si>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</si>
  <si>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רפאל ג'- רפאל-רשות לפיתוח אמצעי לחימה בע"מ</t>
  </si>
  <si>
    <t>1140276</t>
  </si>
  <si>
    <t>520042185</t>
  </si>
  <si>
    <t>Aaa</t>
  </si>
  <si>
    <t>02/03/17</t>
  </si>
  <si>
    <t>פועלים שטר הון 6.5% 2017- בנק הפועלים בע"מ</t>
  </si>
  <si>
    <t>6262794</t>
  </si>
  <si>
    <t>שטר הון בבנק לאומי למשכנאות- בנק לאומי לישראל בע"מ</t>
  </si>
  <si>
    <t>15000236</t>
  </si>
  <si>
    <t>31/08/98</t>
  </si>
  <si>
    <t>דור גז בטוחות אגח 1-ל- דור גז בטוחות בע"מ</t>
  </si>
  <si>
    <t>1093491</t>
  </si>
  <si>
    <t>513689059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</si>
  <si>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</si>
  <si>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</si>
  <si>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</si>
  <si>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</si>
  <si>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</si>
  <si>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18/01/11</t>
  </si>
  <si>
    <t>כלל ביטוח אג"ח 1 ל- כלל החזקות עסקי ביטוח בע"מ</t>
  </si>
  <si>
    <t>1119247</t>
  </si>
  <si>
    <t>נצבא אגח ו- נצבא החזקות 1995 בע"מ</t>
  </si>
  <si>
    <t>1128032</t>
  </si>
  <si>
    <t>520043159</t>
  </si>
  <si>
    <t>17/09/15</t>
  </si>
  <si>
    <t>נתיבי גז אג"ח א - רמ- נתיבי הגז הטבעי לישראל בע"מ</t>
  </si>
  <si>
    <t>1103084</t>
  </si>
  <si>
    <t>513436394</t>
  </si>
  <si>
    <t>03/01/07</t>
  </si>
  <si>
    <t>אבנת השכרות בע"מ - אגח א'- אבנת השכרות בע"מ</t>
  </si>
  <si>
    <t>1094820</t>
  </si>
  <si>
    <t>513698365</t>
  </si>
  <si>
    <t>20/10/05</t>
  </si>
  <si>
    <t>אילת אגח א לס- החברה למימון אילת (2006) בע"מ</t>
  </si>
  <si>
    <t>1099449</t>
  </si>
  <si>
    <t>513867192</t>
  </si>
  <si>
    <t>13/09/06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</si>
  <si>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</si>
  <si>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</si>
  <si>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</si>
  <si>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</si>
  <si>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01/11/07</t>
  </si>
  <si>
    <t>קבוצת דלק אגח סד יא- קבוצת דלק בע"מ</t>
  </si>
  <si>
    <t>1098201</t>
  </si>
  <si>
    <t>23/08/06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</si>
  <si>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</si>
  <si>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</si>
  <si>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</si>
  <si>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</si>
  <si>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</si>
  <si>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</si>
  <si>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</si>
  <si>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</si>
  <si>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</si>
  <si>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09/07/08</t>
  </si>
  <si>
    <t>אלון חברת הדלק אגח סד' א MG- אלון חברת הדלק לישראל בע"מ</t>
  </si>
  <si>
    <t>11015671</t>
  </si>
  <si>
    <t>520041690</t>
  </si>
  <si>
    <t>16/12/13</t>
  </si>
  <si>
    <t>כרמל משכנתאות 4%- כרמל-אגוד למשכנתאות והשקעות בע"מ</t>
  </si>
  <si>
    <t>1710250</t>
  </si>
  <si>
    <t>520018649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</si>
  <si>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</si>
  <si>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</si>
  <si>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</si>
  <si>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</si>
  <si>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</si>
  <si>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</si>
  <si>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</si>
  <si>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</si>
  <si>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</si>
  <si>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אמקור אגח א לס רמ- אמפא השקעות בע"מ</t>
  </si>
  <si>
    <t>1133545</t>
  </si>
  <si>
    <t>510064603</t>
  </si>
  <si>
    <t>21/09/14</t>
  </si>
  <si>
    <t>אלון דלק אגח חש 1/17</t>
  </si>
  <si>
    <t>11399301</t>
  </si>
  <si>
    <t>*אורמת  סדרה 2 12.09.2016- אורמת טכנולגיות אינק דואלי</t>
  </si>
  <si>
    <t>1139161</t>
  </si>
  <si>
    <t>07/08/17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</si>
  <si>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</si>
  <si>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</si>
  <si>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</si>
  <si>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</si>
  <si>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צים אג"ח ד-רמ MG- צים שירותי ספנות משולבים בע"מ</t>
  </si>
  <si>
    <t>65100694</t>
  </si>
  <si>
    <t>Crslnx 4.555 06/30/5- Crosslinx Transit Solutions</t>
  </si>
  <si>
    <t>CA22766TAB04</t>
  </si>
  <si>
    <t>12985</t>
  </si>
  <si>
    <t>07/04/16</t>
  </si>
  <si>
    <t>Rplllc 6% 04/01/22- Ruby Pipeline Llc</t>
  </si>
  <si>
    <t>USU7501KAB71</t>
  </si>
  <si>
    <t>12861</t>
  </si>
  <si>
    <t>12/05/15</t>
  </si>
  <si>
    <t>Ruby Pipeline 6%- Ruby Pipeline Llc</t>
  </si>
  <si>
    <t>Transed 3.951 9/50- TRANSED PARTNERS GP</t>
  </si>
  <si>
    <t>CA89366TAA57</t>
  </si>
  <si>
    <t>27306</t>
  </si>
  <si>
    <t>MEDIVISION LIMIT- MEDIVISION LIMIT</t>
  </si>
  <si>
    <t>IL0010846314</t>
  </si>
  <si>
    <t>511828600</t>
  </si>
  <si>
    <t>רוטקס- רוטקס (1980) בע"מ</t>
  </si>
  <si>
    <t>1104033</t>
  </si>
  <si>
    <t>510844913</t>
  </si>
  <si>
    <t>אנלייט ENLITHT- אנלייט אנרגיה מתחדשת בע"מ</t>
  </si>
  <si>
    <t>431435</t>
  </si>
  <si>
    <t>720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</si>
  <si>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</si>
  <si>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</si>
  <si>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</si>
  <si>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</si>
  <si>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</si>
  <si>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</si>
  <si>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</si>
  <si>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</si>
  <si>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Tower Vision preferred shares- טאואר ויז'ן מאוריציוס</t>
  </si>
  <si>
    <t>29990178</t>
  </si>
  <si>
    <t>10528</t>
  </si>
  <si>
    <t>אשבורן פלאזה- ESHBORN PLAZA</t>
  </si>
  <si>
    <t>5771</t>
  </si>
  <si>
    <t>27489</t>
  </si>
  <si>
    <t>Delek Global Real Estate msh- דלק-בלרון בינלאומי בע"מ</t>
  </si>
  <si>
    <t>JE00B1S0VN88</t>
  </si>
  <si>
    <t>374</t>
  </si>
  <si>
    <t>Traceguard res cibc- TRACEGUARD RES CIBC</t>
  </si>
  <si>
    <t>US8923541010</t>
  </si>
  <si>
    <t>10429</t>
  </si>
  <si>
    <t>WEST 35 STREET 240- WEST 35 STREET 240</t>
  </si>
  <si>
    <t>5814</t>
  </si>
  <si>
    <t>27562</t>
  </si>
  <si>
    <t>WHITE OAK 2- White Oak</t>
  </si>
  <si>
    <t>457043</t>
  </si>
  <si>
    <t>13033</t>
  </si>
  <si>
    <t>SACRAMENTO 353- סקרמנטו</t>
  </si>
  <si>
    <t>475607</t>
  </si>
  <si>
    <t>27561</t>
  </si>
  <si>
    <t>BIG USA מניה לא סחירה- BIG USA</t>
  </si>
  <si>
    <t>29991765</t>
  </si>
  <si>
    <t>12539</t>
  </si>
  <si>
    <t>סה"כ קרנות הון סיכון</t>
  </si>
  <si>
    <t>MAGMA GROWTH EQUITY 1</t>
  </si>
  <si>
    <t>5301</t>
  </si>
  <si>
    <t>אורבימד 2</t>
  </si>
  <si>
    <t>5277</t>
  </si>
  <si>
    <t>Vintage Investments Partn</t>
  </si>
  <si>
    <t>5300</t>
  </si>
  <si>
    <t>17/07/17</t>
  </si>
  <si>
    <t>Vintage Investments Partners 9-קופת"ג</t>
  </si>
  <si>
    <t>29992450</t>
  </si>
  <si>
    <t>17/05/16</t>
  </si>
  <si>
    <t>ויטהלייף ישראל קרן הון- ויטלייף פרטנרס (ישראל) ש.מ</t>
  </si>
  <si>
    <t>600000401</t>
  </si>
  <si>
    <t>28/02/02</t>
  </si>
  <si>
    <t>ורטקס ישראל קרן הון חול- ורטקס ישראל 3 בע"מ</t>
  </si>
  <si>
    <t>600000361</t>
  </si>
  <si>
    <t>16/01/01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</si>
  <si>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</si>
  <si>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</si>
  <si>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</si>
  <si>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</si>
  <si>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</si>
  <si>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</si>
  <si>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</si>
  <si>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אביב (פנטין) קפיטל- מרדכי אביב תעשיות בניה (1973) בע"מ</t>
  </si>
  <si>
    <t>600000271</t>
  </si>
  <si>
    <t>30/06/01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</si>
  <si>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</si>
  <si>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</si>
  <si>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</si>
  <si>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</si>
  <si>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</si>
  <si>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</si>
  <si>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Tene investment in QNERGY- טנא השקעות</t>
  </si>
  <si>
    <t>29993124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</si>
  <si>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</si>
  <si>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</si>
  <si>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</si>
  <si>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</si>
  <si>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</si>
  <si>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</si>
  <si>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קרן תשתיות - ISRAEL INFRASTUC- I. INFRASTUCTURE</t>
  </si>
  <si>
    <t>65001010</t>
  </si>
  <si>
    <t>18/10/06</t>
  </si>
  <si>
    <t>SKY 3- sky 3</t>
  </si>
  <si>
    <t>5289</t>
  </si>
  <si>
    <t>12/01/17</t>
  </si>
  <si>
    <t>s.h. sky l.p- ס. ה. סקיי 11 ש.מ.</t>
  </si>
  <si>
    <t>50492</t>
  </si>
  <si>
    <t>04/01/06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</si>
  <si>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</si>
  <si>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</si>
  <si>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</si>
  <si>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</si>
  <si>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</si>
  <si>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11/10/05</t>
  </si>
  <si>
    <t>פלנוס טכנולוגיות לאומי- פלנוס טכנולוגיות בע"מ</t>
  </si>
  <si>
    <t>600000301</t>
  </si>
  <si>
    <t>27/11/00</t>
  </si>
  <si>
    <t>Accelmed Growth Partners L.P 2- Accelmed Growth Partners L.P</t>
  </si>
  <si>
    <t>5217</t>
  </si>
  <si>
    <t>31/12/15</t>
  </si>
  <si>
    <t>סה"כ קרנות הון סיכון בחו"ל</t>
  </si>
  <si>
    <t>02/02/17</t>
  </si>
  <si>
    <t>סה"כ קרנות גידור בחו"ל</t>
  </si>
  <si>
    <t>eden rock fin ma red- EDEN ROCK STRUC.FIN</t>
  </si>
  <si>
    <t>VGG293041056</t>
  </si>
  <si>
    <t>Gottex abi fund- GOTTEX</t>
  </si>
  <si>
    <t>KYG399911075</t>
  </si>
  <si>
    <t>laurus cls A benchmark 2- Laurus Offshore Fund</t>
  </si>
  <si>
    <t>3030004</t>
  </si>
  <si>
    <t>m realzation d invest- UBP</t>
  </si>
  <si>
    <t>71192256</t>
  </si>
  <si>
    <t>28/11/16</t>
  </si>
  <si>
    <t>3 CRECH</t>
  </si>
  <si>
    <t>XD0289755437</t>
  </si>
  <si>
    <t>16/07/15</t>
  </si>
  <si>
    <t>CHEYNE 1/A/19/1/GB</t>
  </si>
  <si>
    <t>XD0286425612</t>
  </si>
  <si>
    <t>18/06/15</t>
  </si>
  <si>
    <t>CHEYNE 1/A/20/1/GB</t>
  </si>
  <si>
    <t>XD0286426446</t>
  </si>
  <si>
    <t>Eden Rock struc-b- EDEN ROCK STRUC.FIN</t>
  </si>
  <si>
    <t>70422498</t>
  </si>
  <si>
    <t>30/05/11</t>
  </si>
  <si>
    <t>סה"כ קרנות נדל"ן בחו"ל</t>
  </si>
  <si>
    <t>Brack Capital Real Estate llp- בי.סי.אר.אי-בראק קפיטל ריל אסטייט איווסטמנט בי.וי</t>
  </si>
  <si>
    <t>29990961</t>
  </si>
  <si>
    <t>20/09/07</t>
  </si>
  <si>
    <t>Brookfield real estate partners II</t>
  </si>
  <si>
    <t>5274</t>
  </si>
  <si>
    <t>12/04/16</t>
  </si>
  <si>
    <t>Blackstone R.E. partners VIII.F- Blackstone Real Estate Partners</t>
  </si>
  <si>
    <t>5264</t>
  </si>
  <si>
    <t>18/08/15</t>
  </si>
  <si>
    <t>סה"כ קרנות השקעה אחרות בחו"ל</t>
  </si>
  <si>
    <t>APCS- Ares special situation fund IB</t>
  </si>
  <si>
    <t>5291</t>
  </si>
  <si>
    <t>26/06/17</t>
  </si>
  <si>
    <t>ARES- Ares special situation fund IB</t>
  </si>
  <si>
    <t>4122</t>
  </si>
  <si>
    <t>cicc growth capital fund- ארקלייט</t>
  </si>
  <si>
    <t>52225</t>
  </si>
  <si>
    <t>harbourvest part' co inv fund IV- ארקלייט</t>
  </si>
  <si>
    <t>5297</t>
  </si>
  <si>
    <t>29/06/17</t>
  </si>
  <si>
    <t>ADVENT INTERNATIONAL 8</t>
  </si>
  <si>
    <t>5273</t>
  </si>
  <si>
    <t>27/09/16</t>
  </si>
  <si>
    <t>APOLLO</t>
  </si>
  <si>
    <t>5281</t>
  </si>
  <si>
    <t>BLUEBAY</t>
  </si>
  <si>
    <t>5284</t>
  </si>
  <si>
    <t>BROOKFIELD IV</t>
  </si>
  <si>
    <t>5266</t>
  </si>
  <si>
    <t>12/08/15</t>
  </si>
  <si>
    <t>CRESCENT</t>
  </si>
  <si>
    <t>5290</t>
  </si>
  <si>
    <t>14/02/17</t>
  </si>
  <si>
    <t>DOVER</t>
  </si>
  <si>
    <t>5285</t>
  </si>
  <si>
    <t>GRAPH TECH BROOKFIELD</t>
  </si>
  <si>
    <t>5270</t>
  </si>
  <si>
    <t>30/11/15</t>
  </si>
  <si>
    <t>GRIDIRON</t>
  </si>
  <si>
    <t>469140</t>
  </si>
  <si>
    <t>16/05/17</t>
  </si>
  <si>
    <t>HARBOURVEST CO INV CRUISE</t>
  </si>
  <si>
    <t>5280</t>
  </si>
  <si>
    <t>31/08/16</t>
  </si>
  <si>
    <t>HARBOURVEST CO INV DNLD</t>
  </si>
  <si>
    <t>5292</t>
  </si>
  <si>
    <t>HARBOURVEST SEC GRIDIRON</t>
  </si>
  <si>
    <t>5293</t>
  </si>
  <si>
    <t>08/05/17</t>
  </si>
  <si>
    <t>KOTAK</t>
  </si>
  <si>
    <t>5255</t>
  </si>
  <si>
    <t>16/05/13</t>
  </si>
  <si>
    <t>MERIDIAM 3</t>
  </si>
  <si>
    <t>5278</t>
  </si>
  <si>
    <t>11/07/16</t>
  </si>
  <si>
    <t>PERMIRA</t>
  </si>
  <si>
    <t>5287</t>
  </si>
  <si>
    <t>15/03/17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</si>
  <si>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</si>
  <si>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</si>
  <si>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</si>
  <si>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</si>
  <si>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</si>
  <si>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</si>
  <si>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</si>
  <si>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</si>
  <si>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WARBURG PINCUS</t>
  </si>
  <si>
    <t>5286</t>
  </si>
  <si>
    <t>22/12/16</t>
  </si>
  <si>
    <t>אבנר חיפושי נפט שותפות מוגבלת</t>
  </si>
  <si>
    <t>473069</t>
  </si>
  <si>
    <t>22/06/17</t>
  </si>
  <si>
    <t>דלק מאוחד</t>
  </si>
  <si>
    <t>475869</t>
  </si>
  <si>
    <t>19/07/17</t>
  </si>
  <si>
    <t>קרן סילברפליט</t>
  </si>
  <si>
    <t>5267</t>
  </si>
  <si>
    <t>17/03/16</t>
  </si>
  <si>
    <t>HARBOURVEST CO INV PERSTON- HARBOURVEST</t>
  </si>
  <si>
    <t>5296</t>
  </si>
  <si>
    <t>Klirmark Opportunity fund II MG- Klirmark Opportunity L.P</t>
  </si>
  <si>
    <t>29992298</t>
  </si>
  <si>
    <t>01/02/15</t>
  </si>
  <si>
    <t>selene- Sun Apollo India Fund</t>
  </si>
  <si>
    <t>52258</t>
  </si>
  <si>
    <t>29/12/11</t>
  </si>
  <si>
    <t>ויולה פרייבט אקווטי 2- ויולה</t>
  </si>
  <si>
    <t>5257</t>
  </si>
  <si>
    <t>29/01/15</t>
  </si>
  <si>
    <t>טנא הון צמיחה (קרן להשקעות)- טנא הון צמיחה (קרן השקעות) שותפות מוגבלת</t>
  </si>
  <si>
    <t>650011101</t>
  </si>
  <si>
    <t>03/12/06</t>
  </si>
  <si>
    <t>S.C.A.SICAR-EDMOND DE ROTHILD- קרן רוטשילד</t>
  </si>
  <si>
    <t>650011001</t>
  </si>
  <si>
    <t>28/06/06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</si>
  <si>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</si>
  <si>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</si>
  <si>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</si>
  <si>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</si>
  <si>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</si>
  <si>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</si>
  <si>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</si>
  <si>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</si>
  <si>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</si>
  <si>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</si>
  <si>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</si>
  <si>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קניית מדד מחירים לצרכן 98.8848 _080518</t>
  </si>
  <si>
    <t>90001938</t>
  </si>
  <si>
    <t>05/05/16</t>
  </si>
  <si>
    <t>FWD CCY\ILS 20170828 USD\ILS 3.5720000 20171115</t>
  </si>
  <si>
    <t>90004922</t>
  </si>
  <si>
    <t>28/08/17</t>
  </si>
  <si>
    <t>90004924</t>
  </si>
  <si>
    <t>FWD CCY\ILS 20170828 USD\ILS 3.5734000 20171106</t>
  </si>
  <si>
    <t>90004923</t>
  </si>
  <si>
    <t>FWD CCY\ILS 20170808 USD\ILS 3.5843000 20171122- בנק דיסקונט לישראל בע"מ</t>
  </si>
  <si>
    <t>90004785</t>
  </si>
  <si>
    <t>08/08/17</t>
  </si>
  <si>
    <t>FWD CCY\ILS 30.11.17 USD\ILS 3.5141- בנק דיסקונט לישראל בע"מ</t>
  </si>
  <si>
    <t>90005013</t>
  </si>
  <si>
    <t>11/09/17</t>
  </si>
  <si>
    <t>FWD CCY\ILS 30.11.17 USD\ILS 3.5327- בנק דיסקונט לישראל בע"מ</t>
  </si>
  <si>
    <t>90005049</t>
  </si>
  <si>
    <t>13/09/17</t>
  </si>
  <si>
    <t>FWD CCY\ILS ת.מקורי USD\ILS 3.5045 24.10- בנק דיסקונט לישראל בע"מ</t>
  </si>
  <si>
    <t>90004709</t>
  </si>
  <si>
    <t>26/07/17</t>
  </si>
  <si>
    <t>ILS\USD 3.55 15.11.17- בנק דיסקונט לישראל בע"מ</t>
  </si>
  <si>
    <t>90004688</t>
  </si>
  <si>
    <t>25/07/17</t>
  </si>
  <si>
    <t>שורט דולר שח 08.11.17  3.5638- בנק דיסקונט לישראל בע"מ</t>
  </si>
  <si>
    <t>90004642</t>
  </si>
  <si>
    <t>שורט דולר שח 23.10.17 3.535- בנק דיסקונט לישראל בע"מ</t>
  </si>
  <si>
    <t>90004485</t>
  </si>
  <si>
    <t>27/06/17</t>
  </si>
  <si>
    <t>שורט דולר שח 24.10.17 3.5558- בנק דיסקונט לישראל בע"מ</t>
  </si>
  <si>
    <t>90004635</t>
  </si>
  <si>
    <t>שורט דולר שח 25.10 3.5512- בנק דיסקונט לישראל בע"מ</t>
  </si>
  <si>
    <t>90004585</t>
  </si>
  <si>
    <t>90004927</t>
  </si>
  <si>
    <t>27/08/17</t>
  </si>
  <si>
    <t>FWD CCY\CCYILS\EUR 4.2157 12.12.17- בנק הפועלים בע"מ</t>
  </si>
  <si>
    <t>90005053</t>
  </si>
  <si>
    <t>14/09/17</t>
  </si>
  <si>
    <t>LS\USD 3.503 13.12.17- בנק הפועלים בע"מ</t>
  </si>
  <si>
    <t>90005103</t>
  </si>
  <si>
    <t>25/09/17</t>
  </si>
  <si>
    <t>FWD CCY\ILS 14.09.17USD\ILS 3.533 23.10.17- בנק לאומי לישראל בע"מ</t>
  </si>
  <si>
    <t>90005054</t>
  </si>
  <si>
    <t>FWD CCY\ILS 20170619 USD\ILS 3.5057000 20171003- בנק לאומי לישראל בע"מ</t>
  </si>
  <si>
    <t>90004413</t>
  </si>
  <si>
    <t>19/06/17</t>
  </si>
  <si>
    <t>FWD CCY\ILS 20170621 USD\ILS 3.5320000 20171018- בנק לאומי לישראל בע"מ</t>
  </si>
  <si>
    <t>90004431</t>
  </si>
  <si>
    <t>21/06/17</t>
  </si>
  <si>
    <t>FWD CCY\ILS 20170622 USD\ILS 3.5286000 20171019- בנק לאומי לישראל בע"מ</t>
  </si>
  <si>
    <t>90004445</t>
  </si>
  <si>
    <t>FWD CCY\ILS 20170627 USD\ILS 3.4992500 20171023- בנק לאומי לישראל בע"מ</t>
  </si>
  <si>
    <t>90004479</t>
  </si>
  <si>
    <t>FWD CCY\ILS 20170628 USD\ILS 3.4993000 20171019- בנק לאומי לישראל בע"מ</t>
  </si>
  <si>
    <t>90004493</t>
  </si>
  <si>
    <t>28/06/17</t>
  </si>
  <si>
    <t>FWD CCY\ILS 20170628 USD\ILS 3.5045000 20171024- בנק לאומי לישראל בע"מ</t>
  </si>
  <si>
    <t>90004490</t>
  </si>
  <si>
    <t>FWD CCY\ILS 20170703 EUR\ILS 3.9852000 20171026- בנק לאומי לישראל בע"מ</t>
  </si>
  <si>
    <t>90004510</t>
  </si>
  <si>
    <t>03/07/17</t>
  </si>
  <si>
    <t>FWD CCY\ILS 20170706 USD\ILS 3.5184000 20171023- בנק לאומי לישראל בע"מ</t>
  </si>
  <si>
    <t>90004539</t>
  </si>
  <si>
    <t>FWD CCY\ILS 20170717 USD\ILS 3.5384000 20171106- בנק לאומי לישראל בע"מ</t>
  </si>
  <si>
    <t>90004606</t>
  </si>
  <si>
    <t>FWD CCY\ILS 20170718 USD\ILS 3.5515000 20171106- בנק לאומי לישראל בע"מ</t>
  </si>
  <si>
    <t>90004619</t>
  </si>
  <si>
    <t>FWD CCY\ILS 20170718 USD\ILS 3.5533000 20171024- בנק לאומי לישראל בע"מ</t>
  </si>
  <si>
    <t>90004618</t>
  </si>
  <si>
    <t>FWD CCY\ILS 20170718 USD\ILS 3.5624000 20171019- בנק לאומי לישראל בע"מ</t>
  </si>
  <si>
    <t>90004620</t>
  </si>
  <si>
    <t>FWD CCY\ILS 20170719 USD\ILS 3.5611000 20171108- בנק לאומי לישראל בע"מ</t>
  </si>
  <si>
    <t>90004638</t>
  </si>
  <si>
    <t>FWD CCY\ILS 20170724 USD\ILS 3.5660000 20171108- בנק לאומי לישראל בע"מ</t>
  </si>
  <si>
    <t>90004651</t>
  </si>
  <si>
    <t>24/07/17</t>
  </si>
  <si>
    <t>FWD CCY\ILS 20170725 USD\ILS 3.5504000 20171115- בנק לאומי לישראל בע"מ</t>
  </si>
  <si>
    <t>90004661</t>
  </si>
  <si>
    <t>90004663</t>
  </si>
  <si>
    <t>FWD CCY\ILS 20170726 USD\ILS 3.5546000 20171115- בנק לאומי לישראל בע"מ</t>
  </si>
  <si>
    <t>90004691</t>
  </si>
  <si>
    <t>FWD CCY\ILS 20170727 USD\ILS 3.5371000 20171121- בנק לאומי לישראל בע"מ</t>
  </si>
  <si>
    <t>90004713</t>
  </si>
  <si>
    <t>27/07/17</t>
  </si>
  <si>
    <t>FWD CCY\ILS 20170731 USD\ILS 3.5361000 20171122- בנק לאומי לישראל בע"מ</t>
  </si>
  <si>
    <t>90004722</t>
  </si>
  <si>
    <t>31/07/17</t>
  </si>
  <si>
    <t>FWD CCY\ILS 20170802 EUR\ILS 4.2205000 20171109- בנק לאומי לישראל בע"מ</t>
  </si>
  <si>
    <t>90004733</t>
  </si>
  <si>
    <t>FWD CCY\ILS 20170803 USD\ILS 3.5715500 20171121- בנק לאומי לישראל בע"מ</t>
  </si>
  <si>
    <t>90004743</t>
  </si>
  <si>
    <t>03/08/17</t>
  </si>
  <si>
    <t>FWD CCY\ILS 20170803 USD\ILS 3.5769000 20171122- בנק לאומי לישראל בע"מ</t>
  </si>
  <si>
    <t>90004744</t>
  </si>
  <si>
    <t>FWD CCY\ILS 20170807 USD\ILS 3.6013000 20171122- בנק לאומי לישראל בע"מ</t>
  </si>
  <si>
    <t>90004758</t>
  </si>
  <si>
    <t>FWD CCY\ILS 20170808 USD\ILS 3.5843000 20171122- בנק לאומי לישראל בע"מ</t>
  </si>
  <si>
    <t>90004780</t>
  </si>
  <si>
    <t>FWD CCY\ILS 20170808 USD\ILS 3.5854000 20171115- בנק לאומי לישראל בע"מ</t>
  </si>
  <si>
    <t>90004779</t>
  </si>
  <si>
    <t>FWD CCY\ILS 20170810 USD\ILS 3.5727000 20171115- בנק לאומי לישראל בע"מ</t>
  </si>
  <si>
    <t>90004803</t>
  </si>
  <si>
    <t>10/08/17</t>
  </si>
  <si>
    <t>FWD CCY\ILS 20170810 USD\ILS 3.5737000 20171108- בנק לאומי לישראל בע"מ</t>
  </si>
  <si>
    <t>90004802</t>
  </si>
  <si>
    <t>FWD CCY\ILS 20170814 USD\ILS 3.5721000 20171115- בנק לאומי לישראל בע"מ</t>
  </si>
  <si>
    <t>90004826</t>
  </si>
  <si>
    <t>14/08/17</t>
  </si>
  <si>
    <t>FWD CCY\ILS 20170814 USD\ILS 3.5730000 20171024- בנק לאומי לישראל בע"מ</t>
  </si>
  <si>
    <t>90004827</t>
  </si>
  <si>
    <t>FWD CCY\ILS 20170814 USD\ILS 3.5791000 20171003- בנק לאומי לישראל בע"מ</t>
  </si>
  <si>
    <t>90004828</t>
  </si>
  <si>
    <t>FWD CCY\ILS 20170817 USD\ILS 3.6115000 20171122- בנק לאומי לישראל בע"מ</t>
  </si>
  <si>
    <t>90004865</t>
  </si>
  <si>
    <t>17/08/17</t>
  </si>
  <si>
    <t>FWD CCY\ILS 20170817 USD\ILS 3.6127000 20171115- בנק לאומי לישראל בע"מ</t>
  </si>
  <si>
    <t>90004863</t>
  </si>
  <si>
    <t>FWD CCY\ILS 20170821 USD\ILS 3.6071000 20171115- בנק לאומי לישראל בע"מ</t>
  </si>
  <si>
    <t>90004878</t>
  </si>
  <si>
    <t>FWD CCY\ILS 20170821 USD\ILS 3.6108000 20171019- בנק לאומי לישראל בע"מ</t>
  </si>
  <si>
    <t>90004880</t>
  </si>
  <si>
    <t>FWD CCY\ILS 20170821 USD\ILS 3.6110000 20171018- בנק לאומי לישראל בע"מ</t>
  </si>
  <si>
    <t>90004877</t>
  </si>
  <si>
    <t>FWD CCY\ILS 20170822 USD\ILS 3.6120000 20171019- בנק לאומי לישראל בע"מ</t>
  </si>
  <si>
    <t>90004886</t>
  </si>
  <si>
    <t>22/08/17</t>
  </si>
  <si>
    <t>FWD CCY\ILS 20170823 USD\ILS 3.6114000 20171024- בנק לאומי לישראל בע"מ</t>
  </si>
  <si>
    <t>90004898</t>
  </si>
  <si>
    <t>23/08/17</t>
  </si>
  <si>
    <t>FWD CCY\ILS 20170823 USD\ILS 3.6121000 20171019- בנק לאומי לישראל בע"מ</t>
  </si>
  <si>
    <t>90004897</t>
  </si>
  <si>
    <t>FWD CCY\ILS 20170829 USD\ILS 3.5642000 20171115- בנק לאומי לישראל בע"מ</t>
  </si>
  <si>
    <t>90004928</t>
  </si>
  <si>
    <t>29/08/17</t>
  </si>
  <si>
    <t>FWD CCY\ILS 20170830 USD\ILS 3.5805000 20171115- בנק לאומי לישראל בע"מ</t>
  </si>
  <si>
    <t>90004930</t>
  </si>
  <si>
    <t>30/08/17</t>
  </si>
  <si>
    <t>FWD CCY\ILS 20170904 USD\ILS 3.5701000 20171115- בנק לאומי לישראל בע"מ</t>
  </si>
  <si>
    <t>90004952</t>
  </si>
  <si>
    <t>FWD CCY\ILS 20170904 USD\ILS 3.5707000 20171115- בנק לאומי לישראל בע"מ</t>
  </si>
  <si>
    <t>90004951</t>
  </si>
  <si>
    <t>FWD CCY\ILS 20170906 USD\ILS 3.5510000 20171129- בנק לאומי לישראל בע"מ</t>
  </si>
  <si>
    <t>90004992</t>
  </si>
  <si>
    <t>06/09/17</t>
  </si>
  <si>
    <t>FWD CCY\ILS 20170906 USD\ILS 3.5530000 20171115- בנק לאומי לישראל בע"מ</t>
  </si>
  <si>
    <t>90004987</t>
  </si>
  <si>
    <t>FWD CCY\ILS 20170906 USD\ILS 3.5530000 20171129- בנק לאומי לישראל בע"מ</t>
  </si>
  <si>
    <t>90004989</t>
  </si>
  <si>
    <t>FWD CCY\ILS 20170906 USD\ILS 3.5533000 20171115- בנק לאומי לישראל בע"מ</t>
  </si>
  <si>
    <t>90004996</t>
  </si>
  <si>
    <t>FWD CCY\ILS 20170907 USD\ILS 3.5336000 20171129- בנק לאומי לישראל בע"מ</t>
  </si>
  <si>
    <t>90005001</t>
  </si>
  <si>
    <t>07/09/17</t>
  </si>
  <si>
    <t>FWD CCY\ILS 20170907 USD\ILS 3.5358000 20171115- בנק לאומי לישראל בע"מ</t>
  </si>
  <si>
    <t>90005000</t>
  </si>
  <si>
    <t>FWD CCY\ILS 20170911 USD\ILS 3.5106000 20171129- בנק לאומי לישראל בע"מ</t>
  </si>
  <si>
    <t>90005010</t>
  </si>
  <si>
    <t>FWD CCY\ILS 20170912 USD\ILS 3.5188000 20171129- בנק לאומי לישראל בע"מ</t>
  </si>
  <si>
    <t>90005021</t>
  </si>
  <si>
    <t>12/09/17</t>
  </si>
  <si>
    <t>FWD CCY\ILS 20170912 USD\ILS 3.5297000 20171129- בנק לאומי לישראל בע"מ</t>
  </si>
  <si>
    <t>90005022</t>
  </si>
  <si>
    <t>FWD CCY\ILS 20170912 USD\ILS 3.5318000 20171115- בנק לאומי לישראל בע"מ</t>
  </si>
  <si>
    <t>90005017</t>
  </si>
  <si>
    <t>FWD CCY\ILS 20170913 USD\ILS 3.5260000 20171129- בנק לאומי לישראל בע"מ</t>
  </si>
  <si>
    <t>90005041</t>
  </si>
  <si>
    <t>FWD CCY\ILS 20170913 USD\ILS 3.5280000 20171205- בנק לאומי לישראל בע"מ</t>
  </si>
  <si>
    <t>90005037</t>
  </si>
  <si>
    <t>FWD CCY\ILS 20170913 USD\ILS 3.5332000 20171122- בנק לאומי לישראל בע"מ</t>
  </si>
  <si>
    <t>90005039</t>
  </si>
  <si>
    <t>FWD CCY\ILS 20170913 USD\ILS 3.5340000 20171115- בנק לאומי לישראל בע"מ</t>
  </si>
  <si>
    <t>90005038</t>
  </si>
  <si>
    <t>FWD CCY\ILS 20170914 EUR\ILS 4.2167000 20171212- בנק לאומי לישראל בע"מ</t>
  </si>
  <si>
    <t>90005051</t>
  </si>
  <si>
    <t>FWD CCY\ILS 20170919 USD\ILS 3.5080000 20171129- בנק לאומי לישראל בע"מ</t>
  </si>
  <si>
    <t>90005085</t>
  </si>
  <si>
    <t>19/09/17</t>
  </si>
  <si>
    <t>FWD CCY\ILS 20170919 USD\ILS 3.5133000 20171207- בנק לאומי לישראל בע"מ</t>
  </si>
  <si>
    <t>90005077</t>
  </si>
  <si>
    <t>FWD CCY\ILS 20170925 USD\ILS 3.5020000 20171213- בנק לאומי לישראל בע"מ</t>
  </si>
  <si>
    <t>90005093</t>
  </si>
  <si>
    <t>FWD CCY\ILS 20170925 USD\ILS 3.5035000 20171129- בנק לאומי לישראל בע"מ</t>
  </si>
  <si>
    <t>90005102</t>
  </si>
  <si>
    <t>FWD CCY\ILS 20170927 USD\ILS 3.5380000 20171129- בנק לאומי לישראל בע"מ</t>
  </si>
  <si>
    <t>90005119</t>
  </si>
  <si>
    <t>27/09/17</t>
  </si>
  <si>
    <t>FWD CCY\ILS 20170927 USD\ILS 3.5416000 20171115- בנק לאומי לישראל בע"מ</t>
  </si>
  <si>
    <t>90005120</t>
  </si>
  <si>
    <t>FWD CCY\ILS 20170928 USD\ILS 3.5200000 20171129- בנק לאומי לישראל בע"מ</t>
  </si>
  <si>
    <t>90005127</t>
  </si>
  <si>
    <t>FWD CCY\ILS 20170928 USD\ILS 3.5245000 20171115- בנק לאומי לישראל בע"מ</t>
  </si>
  <si>
    <t>90005124</t>
  </si>
  <si>
    <t>FW GBP USD  02.10.17 1.3011- בנק דיסקונט לישראל בע"מ</t>
  </si>
  <si>
    <t>90004648</t>
  </si>
  <si>
    <t>20/07/17</t>
  </si>
  <si>
    <t>FWD CCY\CCY 02.10.17 1.2803- בנק דיסקונט לישראל בע"מ</t>
  </si>
  <si>
    <t>90004484</t>
  </si>
  <si>
    <t>FWD CCY\CCY 02.10.17 1.3393- בנק דיסקונט לישראל בע"מ</t>
  </si>
  <si>
    <t>90005133</t>
  </si>
  <si>
    <t>FWD CCY\CCY 04.12.17EUR\USD 1.18544- בנק דיסקונט לישראל בע"מ</t>
  </si>
  <si>
    <t>90004917</t>
  </si>
  <si>
    <t>24/08/17</t>
  </si>
  <si>
    <t>FWD CCY\CCY 04.12.17EUR\USD 1.1883- בנק דיסקונט לישראל בע"מ</t>
  </si>
  <si>
    <t>90004777</t>
  </si>
  <si>
    <t>FWD CCY\CCY 10.01.18ין\USD112.099999- בנק דיסקונט לישראל בע"מ</t>
  </si>
  <si>
    <t>90005114</t>
  </si>
  <si>
    <t>FWD CCY\CCY 11.12.17GBP\USD 1.302635- בנק דיסקונט לישראל בע"מ</t>
  </si>
  <si>
    <t>90004798</t>
  </si>
  <si>
    <t>09/08/17</t>
  </si>
  <si>
    <t>FWD CCY\CCY 17.01.18 1.34376- בנק דיסקונט לישראל בע"מ</t>
  </si>
  <si>
    <t>90005134</t>
  </si>
  <si>
    <t>FWD CCY\CCY 20.11.17GBP\USD 1.30645- בנק דיסקונט לישראל בע"מ</t>
  </si>
  <si>
    <t>90004776</t>
  </si>
  <si>
    <t>שורט יורו דולר   1.12322 16.10.17- בנק דיסקונט לישראל בע"מ</t>
  </si>
  <si>
    <t>90004405</t>
  </si>
  <si>
    <t>שורט יורו דולר 1.14705 16.10.17- בנק דיסקונט לישראל בע"מ</t>
  </si>
  <si>
    <t>90004507</t>
  </si>
  <si>
    <t>שורט יורו דולר 1.1478 17.07.17- בנק דיסקונט לישראל בע"מ</t>
  </si>
  <si>
    <t>90004601</t>
  </si>
  <si>
    <t>13/07/17</t>
  </si>
  <si>
    <t>שורט יורו דולר 1.171 16.11.17- בנק דיסקונט לישראל בע"מ</t>
  </si>
  <si>
    <t>90004707</t>
  </si>
  <si>
    <t>שורט יורו דולר 1.18773 03.01.18- בנק דיסקונט לישראל בע"מ</t>
  </si>
  <si>
    <t>90005113</t>
  </si>
  <si>
    <t>26/09/17</t>
  </si>
  <si>
    <t>שורט יורו דולר 1.1981 13.11.17- בנק דיסקונט לישראל בע"מ</t>
  </si>
  <si>
    <t>90005065</t>
  </si>
  <si>
    <t>FW EUR USD 07.11.17- בנק הפועלים בע"מ</t>
  </si>
  <si>
    <t>90004553</t>
  </si>
  <si>
    <t>10/07/17</t>
  </si>
  <si>
    <t>90004554</t>
  </si>
  <si>
    <t>90004915</t>
  </si>
  <si>
    <t>90004948</t>
  </si>
  <si>
    <t>31/08/17</t>
  </si>
  <si>
    <t>FWD CCY\CCY 02.10.17 1.3375- בנק הפועלים בע"מ</t>
  </si>
  <si>
    <t>90005135</t>
  </si>
  <si>
    <t>FWD CCY\CCY 17.01.18 1.34198- בנק הפועלים בע"מ</t>
  </si>
  <si>
    <t>90005136</t>
  </si>
  <si>
    <t>FWD CCY\CCY 20.11.17GBP\USD 1.30665- בנק הפועלים בע"מ</t>
  </si>
  <si>
    <t>90004775</t>
  </si>
  <si>
    <t>FWD CCY\CCY 20.11.17GBP\USD 1.31875- בנק הפועלים בע"מ</t>
  </si>
  <si>
    <t>90004720</t>
  </si>
  <si>
    <t>ערך מקורי 07/06 GBP\USD 1.2951400 20171002- בנק הפועלים בע"מ</t>
  </si>
  <si>
    <t>90004708</t>
  </si>
  <si>
    <t>FWD CCY\CCY 20170607 GBP\USD 1.2951400 20171002- בנק לאומי לישראל בע"מ</t>
  </si>
  <si>
    <t>90004334</t>
  </si>
  <si>
    <t>07/06/17</t>
  </si>
  <si>
    <t>FWD CCY\CCY 20170615 EUR\USD 1.1237200 20171016- בנק לאומי לישראל בע"מ</t>
  </si>
  <si>
    <t>90004398</t>
  </si>
  <si>
    <t>FWD CCY\CCY 20170628 GBP\USD 1.2976800 20171002- בנק לאומי לישראל בע"מ</t>
  </si>
  <si>
    <t>90004491</t>
  </si>
  <si>
    <t>FWD CCY\CCY 20170706 EUR\USD 1.1415150 20171031- בנק לאומי לישראל בע"מ</t>
  </si>
  <si>
    <t>90004537</t>
  </si>
  <si>
    <t>FWD CCY\CCY 20170710 EUR\USD 1.1447800 20171016- בנק לאומי לישראל בע"מ</t>
  </si>
  <si>
    <t>90004547</t>
  </si>
  <si>
    <t>FWD CCY\CCY 20170710 EUR\USD 1.1456800 20171031- בנק לאומי לישראל בע"מ</t>
  </si>
  <si>
    <t>90004543</t>
  </si>
  <si>
    <t>FWD CCY\CCY 20170710 EUR\USD 1.1461000 20171107- בנק לאומי לישראל בע"מ</t>
  </si>
  <si>
    <t>90004545</t>
  </si>
  <si>
    <t>FWD CCY\CCY 20170711 EUR\USD 1.1476000 20171031- בנק לאומי לישראל בע"מ</t>
  </si>
  <si>
    <t>90004555</t>
  </si>
  <si>
    <t>FWD CCY\CCY 20170712 EUR\USD 1.1480600 20171031- בנק לאומי לישראל בע"מ</t>
  </si>
  <si>
    <t>90004563</t>
  </si>
  <si>
    <t>FWD CCY\CCY 20170713 EUR\USD 1.1469800 20171031- בנק לאומי לישראל בע"מ</t>
  </si>
  <si>
    <t>90004589</t>
  </si>
  <si>
    <t>FWD CCY\CCY 20170713 EUR\USD 1.1483300 20171113- בנק לאומי לישראל בע"מ</t>
  </si>
  <si>
    <t>90004591</t>
  </si>
  <si>
    <t>FWD CCY\CCY 20170726 EUR\USD 1.1698300 20171031- בנק לאומי לישראל בע"מ</t>
  </si>
  <si>
    <t>90004690</t>
  </si>
  <si>
    <t>FWD CCY\CCY 20170726 EUR\USD 1.1702900 20171116- בנק לאומי לישראל בע"מ</t>
  </si>
  <si>
    <t>90004693</t>
  </si>
  <si>
    <t>FWD CCY\CCY 20170727 GBP\USD 1.3187500 20171120- בנק לאומי לישראל בע"מ</t>
  </si>
  <si>
    <t>90004716</t>
  </si>
  <si>
    <t>FWD CCY\CCY 20170807 EUR\USD 1.1845000 20171031- בנק לאומי לישראל בע"מ</t>
  </si>
  <si>
    <t>90004762</t>
  </si>
  <si>
    <t>FWD CCY\CCY 20170807 EUR\USD 1.1851800 20171031- בנק לאומי לישראל בע"מ</t>
  </si>
  <si>
    <t>90004754</t>
  </si>
  <si>
    <t>FWD CCY\CCY 20170807 EUR\USD 1.1878000 20171204- בנק לאומי לישראל בע"מ</t>
  </si>
  <si>
    <t>90004760</t>
  </si>
  <si>
    <t>FWD CCY\CCY 20170807 GBP\USD 1.3068000 20171120- בנק לאומי לישראל בע"מ</t>
  </si>
  <si>
    <t>90004761</t>
  </si>
  <si>
    <t>FWD CCY\CCY 20170808 EUR\USD 1.1889500 20171206- בנק לאומי לישראל בע"מ</t>
  </si>
  <si>
    <t>90004782</t>
  </si>
  <si>
    <t>FWD CCY\CCY 20170809 GBP\USD 1.3036200 20171128- בנק לאומי לישראל בע"מ</t>
  </si>
  <si>
    <t>90004790</t>
  </si>
  <si>
    <t>90004792</t>
  </si>
  <si>
    <t>FWD CCY\CCY 20170810 EUR\USD 1.1783200 20171016- בנק לאומי לישראל בע"מ</t>
  </si>
  <si>
    <t>90004809</t>
  </si>
  <si>
    <t>FWD CCY\CCY 20170810 USD\JPY 109.4520000 20171130- בנק לאומי לישראל בע"מ</t>
  </si>
  <si>
    <t>90004808</t>
  </si>
  <si>
    <t>FWD CCY\CCY 20170814 GBP\USD 1.3017400 20171128- בנק לאומי לישראל בע"מ</t>
  </si>
  <si>
    <t>90004822</t>
  </si>
  <si>
    <t>FWD CCY\CCY 20170815 EUR\USD 1.1768500 20171115- בנק לאומי לישראל בע"מ</t>
  </si>
  <si>
    <t>90004841</t>
  </si>
  <si>
    <t>15/08/17</t>
  </si>
  <si>
    <t>FWD CCY\CCY 20170830 USD\JPY 109.7000000 20171130- בנק לאומי לישראל בע"מ</t>
  </si>
  <si>
    <t>90004932</t>
  </si>
  <si>
    <t>FWD CCY\CCY 20170831 EUR\USD 1.1886000 20171113- בנק לאומי לישראל בע"מ</t>
  </si>
  <si>
    <t>90004942</t>
  </si>
  <si>
    <t>FWD CCY\CCY 20170905 EUR\USD 1.1924600 20171016- בנק לאומי לישראל בע"מ</t>
  </si>
  <si>
    <t>90004963</t>
  </si>
  <si>
    <t>FWD CCY\CCY 20170905 EUR\USD 1.1934000 20171031- בנק לאומי לישראל בע"מ</t>
  </si>
  <si>
    <t>90004962</t>
  </si>
  <si>
    <t>FWD CCY\CCY 20170911 EUR\USD 1.2062000 20171204- בנק לאומי לישראל בע"מ</t>
  </si>
  <si>
    <t>90005009</t>
  </si>
  <si>
    <t>FWD CCY\CCY 20170912 EUR\USD 1.1993500 20171206- בנק לאומי לישראל בע"מ</t>
  </si>
  <si>
    <t>90005024</t>
  </si>
  <si>
    <t>FWD CCY\CCY 20170912 EUR\USD 1.2022000 20171221- בנק לאומי לישראל בע"מ</t>
  </si>
  <si>
    <t>90005016</t>
  </si>
  <si>
    <t>90005019</t>
  </si>
  <si>
    <t>FWD CCY\CCY 20170912 USD\JPY 109.6150000 20171130- בנק לאומי לישראל בע"מ</t>
  </si>
  <si>
    <t>90005023</t>
  </si>
  <si>
    <t>FWD CCY\CCY 20170913 EUR\USD 1.2041000 20171221- בנק לאומי לישראל בע"מ</t>
  </si>
  <si>
    <t>90005042</t>
  </si>
  <si>
    <t>FWD CCY\CCY 20170918 EUR\USD 1.2010000 20171206- בנק לאומי לישראל בע"מ</t>
  </si>
  <si>
    <t>90005062</t>
  </si>
  <si>
    <t>FWD CCY\CCY 20170918 EUR\USD 1.2020000 20171221- בנק לאומי לישראל בע"מ</t>
  </si>
  <si>
    <t>90005061</t>
  </si>
  <si>
    <t>FWD CCY\CCY 20170918 GBP\USD 1.3606400 20180108- בנק לאומי לישראל בע"מ</t>
  </si>
  <si>
    <t>90005060</t>
  </si>
  <si>
    <t>FWD CCY\CCY 20170919 EUR\USD 1.2039000 20171221- בנק לאומי לישראל בע"מ</t>
  </si>
  <si>
    <t>90005083</t>
  </si>
  <si>
    <t>FWD CCY\CCY 20170919 USD\JPY 111.0300000 20171130- בנק לאומי לישראל בע"מ</t>
  </si>
  <si>
    <t>90005078</t>
  </si>
  <si>
    <t>FWD CCY\CCY 20170925 EUR\USD 1.1922800 20171206- בנק לאומי לישראל בע"מ</t>
  </si>
  <si>
    <t>90005094</t>
  </si>
  <si>
    <t>FWD CCY\CCY 20170925 EUR\USD 1.1932900 20171221- בנק לאומי לישראל בע"מ</t>
  </si>
  <si>
    <t>90005098</t>
  </si>
  <si>
    <t>FWD CCY\CCY 20170925 USD\JPY 111.9820000 20171130- בנק לאומי לישראל בע"מ</t>
  </si>
  <si>
    <t>90005095</t>
  </si>
  <si>
    <t>FWD CCY\CCY 20170927 EUR\USD 1.1791500 20171221- בנק לאומי לישראל בע"מ</t>
  </si>
  <si>
    <t>90005118</t>
  </si>
  <si>
    <t>FWD CCY\CCY 20170927 USD\JPY 112.1790000 20180110- בנק לאומי לישראל בע"מ</t>
  </si>
  <si>
    <t>90005117</t>
  </si>
  <si>
    <t>FWD CCY\CCY 20170928 EUR\USD 1.1820700 20171206- בנק לאומי לישראל בע"מ</t>
  </si>
  <si>
    <t>90005126</t>
  </si>
  <si>
    <t>FWD CCY\CCY 20170928 GBP\USD 1.3390000 20171002 SP- בנק לאומי לישראל בע"מ</t>
  </si>
  <si>
    <t>90005122</t>
  </si>
  <si>
    <t>FWD CCY\CCY 20170928 GBP\USD 1.3434600 20180117- בנק לאומי לישראל בע"מ</t>
  </si>
  <si>
    <t>90005123</t>
  </si>
  <si>
    <t>Equity swap on sptr 19042018- בנק לאומי לישראל בע"מ</t>
  </si>
  <si>
    <t>29992562</t>
  </si>
  <si>
    <t>30/04/17</t>
  </si>
  <si>
    <t>Libor3m _190418- בנק לאומי לישראל בע"מ</t>
  </si>
  <si>
    <t>29992563</t>
  </si>
  <si>
    <t>Panthiv-xf cdo- Plenum</t>
  </si>
  <si>
    <t>XS0276075198</t>
  </si>
  <si>
    <t>סה"כ כנגד חסכון עמיתים/מבוטחים</t>
  </si>
  <si>
    <t>הלוואות לחברים גמל כללי 292</t>
  </si>
  <si>
    <t>לא</t>
  </si>
  <si>
    <t>29991170</t>
  </si>
  <si>
    <t>10517</t>
  </si>
  <si>
    <t>07/02/08</t>
  </si>
  <si>
    <t>29991172</t>
  </si>
  <si>
    <t>הלוואות לחברים מגדל קהל</t>
  </si>
  <si>
    <t>11/06/08</t>
  </si>
  <si>
    <t>סה"כ מבוטחות במשכנתא או תיקי משכנתאות</t>
  </si>
  <si>
    <t>435946</t>
  </si>
  <si>
    <t>448548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</si>
  <si>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</si>
  <si>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</si>
  <si>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</si>
  <si>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</si>
  <si>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</si>
  <si>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</si>
  <si>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</si>
  <si>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</si>
  <si>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</si>
  <si>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4693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</si>
  <si>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</si>
  <si>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</si>
  <si>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</si>
  <si>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</si>
  <si>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</si>
  <si>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</si>
  <si>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</si>
  <si>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</si>
  <si>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55061</t>
  </si>
  <si>
    <t>92322010</t>
  </si>
  <si>
    <t>30/04/15</t>
  </si>
  <si>
    <t>455531</t>
  </si>
  <si>
    <t>27225</t>
  </si>
  <si>
    <t>19/12/16</t>
  </si>
  <si>
    <t>29991703</t>
  </si>
  <si>
    <t>12165</t>
  </si>
  <si>
    <t>18/07/11</t>
  </si>
  <si>
    <t>29991704</t>
  </si>
  <si>
    <t>4410</t>
  </si>
  <si>
    <t>9242</t>
  </si>
  <si>
    <t>22/05/13</t>
  </si>
  <si>
    <t>444873</t>
  </si>
  <si>
    <t>379497</t>
  </si>
  <si>
    <t>12532</t>
  </si>
  <si>
    <t>455954</t>
  </si>
  <si>
    <t>12820</t>
  </si>
  <si>
    <t>28/12/16</t>
  </si>
  <si>
    <t>50013</t>
  </si>
  <si>
    <t>2963</t>
  </si>
  <si>
    <t>2968</t>
  </si>
  <si>
    <t>4605</t>
  </si>
  <si>
    <t>14/12/15</t>
  </si>
  <si>
    <t>4606</t>
  </si>
  <si>
    <t>20/12/15</t>
  </si>
  <si>
    <t>458869</t>
  </si>
  <si>
    <t>1173</t>
  </si>
  <si>
    <t>24/01/17</t>
  </si>
  <si>
    <t>458870</t>
  </si>
  <si>
    <t>472710</t>
  </si>
  <si>
    <t>454099</t>
  </si>
  <si>
    <t>16/12/16</t>
  </si>
  <si>
    <t>462345</t>
  </si>
  <si>
    <t>27534</t>
  </si>
  <si>
    <t>392454</t>
  </si>
  <si>
    <t>1200</t>
  </si>
  <si>
    <t>28/06/16</t>
  </si>
  <si>
    <t>395153</t>
  </si>
  <si>
    <t>12842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</si>
  <si>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</si>
  <si>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</si>
  <si>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</si>
  <si>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</si>
  <si>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</si>
  <si>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</si>
  <si>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</si>
  <si>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</si>
  <si>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</si>
  <si>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</si>
  <si>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</si>
  <si>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</si>
  <si>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</si>
  <si>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</si>
  <si>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</si>
  <si>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</si>
  <si>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</si>
  <si>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</si>
  <si>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</si>
  <si>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12/10/15</t>
  </si>
  <si>
    <t>434406</t>
  </si>
  <si>
    <t>30/06/16</t>
  </si>
  <si>
    <t>4203</t>
  </si>
  <si>
    <t>434410</t>
  </si>
  <si>
    <t>4206</t>
  </si>
  <si>
    <t>25/12/16</t>
  </si>
  <si>
    <t>434404</t>
  </si>
  <si>
    <t>371197</t>
  </si>
  <si>
    <t>27536</t>
  </si>
  <si>
    <t>17/02/15</t>
  </si>
  <si>
    <t>3364</t>
  </si>
  <si>
    <t>01/07/14</t>
  </si>
  <si>
    <t>364477</t>
  </si>
  <si>
    <t>06/01/16</t>
  </si>
  <si>
    <t>451305</t>
  </si>
  <si>
    <t>11190</t>
  </si>
  <si>
    <t>451303</t>
  </si>
  <si>
    <t>451301</t>
  </si>
  <si>
    <t>451304</t>
  </si>
  <si>
    <t>451302</t>
  </si>
  <si>
    <t>454754</t>
  </si>
  <si>
    <t>16/01/17</t>
  </si>
  <si>
    <t>454874</t>
  </si>
  <si>
    <t>4201</t>
  </si>
  <si>
    <t>434408</t>
  </si>
  <si>
    <t>4205</t>
  </si>
  <si>
    <t>434407</t>
  </si>
  <si>
    <t>452464</t>
  </si>
  <si>
    <t>22/11/16</t>
  </si>
  <si>
    <t>411270</t>
  </si>
  <si>
    <t>434412</t>
  </si>
  <si>
    <t>4208</t>
  </si>
  <si>
    <t>434405</t>
  </si>
  <si>
    <t>469284</t>
  </si>
  <si>
    <t>17/05/17</t>
  </si>
  <si>
    <t>469285</t>
  </si>
  <si>
    <t>371707</t>
  </si>
  <si>
    <t>27535</t>
  </si>
  <si>
    <t>372051</t>
  </si>
  <si>
    <t>19/02/15</t>
  </si>
  <si>
    <t>371706</t>
  </si>
  <si>
    <t>443423</t>
  </si>
  <si>
    <t>443424</t>
  </si>
  <si>
    <t>385055</t>
  </si>
  <si>
    <t>01/05/16</t>
  </si>
  <si>
    <t>11898140</t>
  </si>
  <si>
    <t>513326439</t>
  </si>
  <si>
    <t>11898150</t>
  </si>
  <si>
    <t>25/04/13</t>
  </si>
  <si>
    <t>2984</t>
  </si>
  <si>
    <t>28/05/13</t>
  </si>
  <si>
    <t>11898320</t>
  </si>
  <si>
    <t>19/11/13</t>
  </si>
  <si>
    <t>11898330</t>
  </si>
  <si>
    <t>22/12/13</t>
  </si>
  <si>
    <t>11898340</t>
  </si>
  <si>
    <t>04/02/14</t>
  </si>
  <si>
    <t>11898350</t>
  </si>
  <si>
    <t>26/02/14</t>
  </si>
  <si>
    <t>11898360</t>
  </si>
  <si>
    <t>27/03/14</t>
  </si>
  <si>
    <t>11898380</t>
  </si>
  <si>
    <t>28/05/14</t>
  </si>
  <si>
    <t>11898390</t>
  </si>
  <si>
    <t>25/06/14</t>
  </si>
  <si>
    <t>11898400</t>
  </si>
  <si>
    <t>16/07/14</t>
  </si>
  <si>
    <t>11898230</t>
  </si>
  <si>
    <t>13/02/13</t>
  </si>
  <si>
    <t>11898120</t>
  </si>
  <si>
    <t>11898130</t>
  </si>
  <si>
    <t>11898270</t>
  </si>
  <si>
    <t>25/06/13</t>
  </si>
  <si>
    <t>11898280</t>
  </si>
  <si>
    <t>25/07/13</t>
  </si>
  <si>
    <t>11898290</t>
  </si>
  <si>
    <t>26/08/13</t>
  </si>
  <si>
    <t>11898300</t>
  </si>
  <si>
    <t>30/09/13</t>
  </si>
  <si>
    <t>11898310</t>
  </si>
  <si>
    <t>24/10/13</t>
  </si>
  <si>
    <t>11898410</t>
  </si>
  <si>
    <t>11898420</t>
  </si>
  <si>
    <t>11898421</t>
  </si>
  <si>
    <t>22/02/15</t>
  </si>
  <si>
    <t>17/07/16</t>
  </si>
  <si>
    <t>11898180</t>
  </si>
  <si>
    <t>11898190</t>
  </si>
  <si>
    <t>2571</t>
  </si>
  <si>
    <t>1417</t>
  </si>
  <si>
    <t>06/03/13</t>
  </si>
  <si>
    <t>2572</t>
  </si>
  <si>
    <t>88770</t>
  </si>
  <si>
    <t>11896140</t>
  </si>
  <si>
    <t>11896150</t>
  </si>
  <si>
    <t>11896160</t>
  </si>
  <si>
    <t>11898170</t>
  </si>
  <si>
    <t>11898200</t>
  </si>
  <si>
    <t>88769</t>
  </si>
  <si>
    <t>11896130</t>
  </si>
  <si>
    <t>380163</t>
  </si>
  <si>
    <t>375044</t>
  </si>
  <si>
    <t>26/04/15</t>
  </si>
  <si>
    <t>4280</t>
  </si>
  <si>
    <t>4344</t>
  </si>
  <si>
    <t>439284</t>
  </si>
  <si>
    <t>10/08/16</t>
  </si>
  <si>
    <t>453772</t>
  </si>
  <si>
    <t>390693</t>
  </si>
  <si>
    <t>393154</t>
  </si>
  <si>
    <t>406504</t>
  </si>
  <si>
    <t>07/01/16</t>
  </si>
  <si>
    <t>4859</t>
  </si>
  <si>
    <t>21/04/16</t>
  </si>
  <si>
    <t>4565</t>
  </si>
  <si>
    <t>11147</t>
  </si>
  <si>
    <t>18/11/15</t>
  </si>
  <si>
    <t>4566</t>
  </si>
  <si>
    <t>439969</t>
  </si>
  <si>
    <t>24/08/16</t>
  </si>
  <si>
    <t>455057</t>
  </si>
  <si>
    <t>472013</t>
  </si>
  <si>
    <t>439968</t>
  </si>
  <si>
    <t>445945</t>
  </si>
  <si>
    <t>445946</t>
  </si>
  <si>
    <t>455056</t>
  </si>
  <si>
    <t>472012</t>
  </si>
  <si>
    <t>29993125</t>
  </si>
  <si>
    <t>12327</t>
  </si>
  <si>
    <t>29993126</t>
  </si>
  <si>
    <t>414968</t>
  </si>
  <si>
    <t>03/03/16</t>
  </si>
  <si>
    <t>482154</t>
  </si>
  <si>
    <t>482153</t>
  </si>
  <si>
    <t>908395120</t>
  </si>
  <si>
    <t>12769</t>
  </si>
  <si>
    <t>4314</t>
  </si>
  <si>
    <t>443656</t>
  </si>
  <si>
    <t>384577</t>
  </si>
  <si>
    <t>908395160</t>
  </si>
  <si>
    <t>16/09/15</t>
  </si>
  <si>
    <t>403836</t>
  </si>
  <si>
    <t>10/12/15</t>
  </si>
  <si>
    <t>415814</t>
  </si>
  <si>
    <t>14/03/16</t>
  </si>
  <si>
    <t>433981</t>
  </si>
  <si>
    <t>482977</t>
  </si>
  <si>
    <t>463236</t>
  </si>
  <si>
    <t>10/03/17</t>
  </si>
  <si>
    <t>455012</t>
  </si>
  <si>
    <t>12/12/16</t>
  </si>
  <si>
    <t>472334</t>
  </si>
  <si>
    <t>13/06/17</t>
  </si>
  <si>
    <t>440022</t>
  </si>
  <si>
    <t>345369</t>
  </si>
  <si>
    <t>26/06/14</t>
  </si>
  <si>
    <t>66241</t>
  </si>
  <si>
    <t>12535</t>
  </si>
  <si>
    <t>4647</t>
  </si>
  <si>
    <t>03/01/16</t>
  </si>
  <si>
    <t>3153</t>
  </si>
  <si>
    <t>10/11/16</t>
  </si>
  <si>
    <t>477303</t>
  </si>
  <si>
    <t>482672</t>
  </si>
  <si>
    <t>08/09/17</t>
  </si>
  <si>
    <t>483462</t>
  </si>
  <si>
    <t>475998</t>
  </si>
  <si>
    <t>27508</t>
  </si>
  <si>
    <t>23/07/17</t>
  </si>
  <si>
    <t>475999</t>
  </si>
  <si>
    <t>465782</t>
  </si>
  <si>
    <t>497</t>
  </si>
  <si>
    <t>03/04/17</t>
  </si>
  <si>
    <t>467404</t>
  </si>
  <si>
    <t>04/05/17</t>
  </si>
  <si>
    <t>484097</t>
  </si>
  <si>
    <t>470540</t>
  </si>
  <si>
    <t>29/05/17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</si>
  <si>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</si>
  <si>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</si>
  <si>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</si>
  <si>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</si>
  <si>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</si>
  <si>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</si>
  <si>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</si>
  <si>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</si>
  <si>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</si>
  <si>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</si>
  <si>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</si>
  <si>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474475</t>
  </si>
  <si>
    <t>5767</t>
  </si>
  <si>
    <t>464741</t>
  </si>
  <si>
    <t>467402</t>
  </si>
  <si>
    <t>28/04/17</t>
  </si>
  <si>
    <t>468558</t>
  </si>
  <si>
    <t>470542</t>
  </si>
  <si>
    <t>30/05/17</t>
  </si>
  <si>
    <t>474488</t>
  </si>
  <si>
    <t>477017</t>
  </si>
  <si>
    <t>5769</t>
  </si>
  <si>
    <t>484952</t>
  </si>
  <si>
    <t>464740</t>
  </si>
  <si>
    <t>462480</t>
  </si>
  <si>
    <t>462906</t>
  </si>
  <si>
    <t>466647</t>
  </si>
  <si>
    <t>18/04/17</t>
  </si>
  <si>
    <t>468299</t>
  </si>
  <si>
    <t>470854</t>
  </si>
  <si>
    <t>02/06/17</t>
  </si>
  <si>
    <t>475109</t>
  </si>
  <si>
    <t>477786</t>
  </si>
  <si>
    <t>482395</t>
  </si>
  <si>
    <t>475042</t>
  </si>
  <si>
    <t>429756</t>
  </si>
  <si>
    <t>05/06/16</t>
  </si>
  <si>
    <t>434246</t>
  </si>
  <si>
    <t>436666</t>
  </si>
  <si>
    <t>29/07/16</t>
  </si>
  <si>
    <t>442733</t>
  </si>
  <si>
    <t>445630</t>
  </si>
  <si>
    <t>450754</t>
  </si>
  <si>
    <t>453602</t>
  </si>
  <si>
    <t>455953</t>
  </si>
  <si>
    <t>439880</t>
  </si>
  <si>
    <t>451488</t>
  </si>
  <si>
    <t>08/11/16</t>
  </si>
  <si>
    <t>471677</t>
  </si>
  <si>
    <t>439559</t>
  </si>
  <si>
    <t>426190</t>
  </si>
  <si>
    <t>22/05/16</t>
  </si>
  <si>
    <t>434245</t>
  </si>
  <si>
    <t>29/06/16</t>
  </si>
  <si>
    <t>442732</t>
  </si>
  <si>
    <t>30/08/16</t>
  </si>
  <si>
    <t>445631</t>
  </si>
  <si>
    <t>454193</t>
  </si>
  <si>
    <t>474486</t>
  </si>
  <si>
    <t>477000</t>
  </si>
  <si>
    <t>5770</t>
  </si>
  <si>
    <t>5828</t>
  </si>
  <si>
    <t>474437</t>
  </si>
  <si>
    <t>474436</t>
  </si>
  <si>
    <t>415761</t>
  </si>
  <si>
    <t>11/03/16</t>
  </si>
  <si>
    <t>445549</t>
  </si>
  <si>
    <t>28/09/16</t>
  </si>
  <si>
    <t>465781</t>
  </si>
  <si>
    <t>467403</t>
  </si>
  <si>
    <t>27/04/17</t>
  </si>
  <si>
    <t>470541</t>
  </si>
  <si>
    <t>474487</t>
  </si>
  <si>
    <t>477302</t>
  </si>
  <si>
    <t>5766</t>
  </si>
  <si>
    <t>404555</t>
  </si>
  <si>
    <t>12939</t>
  </si>
  <si>
    <t>16/12/15</t>
  </si>
  <si>
    <t>483880</t>
  </si>
  <si>
    <t>27560</t>
  </si>
  <si>
    <t>טפחות פקדון 6.15% 2017- בנק מזרחי טפחות בע"מ</t>
  </si>
  <si>
    <t>3288</t>
  </si>
  <si>
    <t>פקדון טפחות 6.22% 9.1.18- טפחות בנק משכנתאות לישראל בע"מ</t>
  </si>
  <si>
    <t>32961</t>
  </si>
  <si>
    <t>פקדון טפחות 6.22 1/2018- טפחות בנק משכנתאות לישראל בע"מ</t>
  </si>
  <si>
    <t>3296</t>
  </si>
  <si>
    <t>פקדון אוצר ה. המקומי- בנק דקסיה ישראל</t>
  </si>
  <si>
    <t>3322</t>
  </si>
  <si>
    <t>פקדון בבנק לאומי- בנק לאומי לישראל בע"מ</t>
  </si>
  <si>
    <t>475052</t>
  </si>
  <si>
    <t>482571</t>
  </si>
  <si>
    <t>פקדון בבנק פועלים- בנק הפועלים בע"מ</t>
  </si>
  <si>
    <t>451231</t>
  </si>
  <si>
    <t>454134</t>
  </si>
  <si>
    <t>456209</t>
  </si>
  <si>
    <t>460128</t>
  </si>
  <si>
    <t>463294</t>
  </si>
  <si>
    <t>465861</t>
  </si>
  <si>
    <t>468319</t>
  </si>
  <si>
    <t>471973</t>
  </si>
  <si>
    <t>478046</t>
  </si>
  <si>
    <t>482568</t>
  </si>
  <si>
    <t>פקדון מזרחי - בנק לאומי לישראל בע"מ</t>
  </si>
  <si>
    <t>475050</t>
  </si>
  <si>
    <t>פקדון בבנק בינלאומי- הבנק הבינלאומי הראשון לישראל בע"מ</t>
  </si>
  <si>
    <t>478059</t>
  </si>
  <si>
    <t>פקדון בבנק דיסקונט- בנק דיסקונט לישראל בע"מ</t>
  </si>
  <si>
    <t>451232</t>
  </si>
  <si>
    <t>454135</t>
  </si>
  <si>
    <t>456208</t>
  </si>
  <si>
    <t>סה"כ נקוב במט"ח</t>
  </si>
  <si>
    <t>ביטחונות חוזים עתידיים במטבע 20001</t>
  </si>
  <si>
    <t>88820001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</si>
  <si>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</si>
  <si>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</si>
  <si>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</si>
  <si>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</si>
  <si>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</si>
  <si>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</si>
  <si>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</si>
  <si>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</si>
  <si>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</si>
  <si>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</si>
  <si>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</si>
  <si>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</si>
  <si>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</si>
  <si>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</si>
  <si>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פריגו(דיבידנד לקבל)</t>
  </si>
  <si>
    <t>ין יפני(לקבל)</t>
  </si>
  <si>
    <t>80031</t>
  </si>
  <si>
    <t>דקסיה הנפקות ז 3.55(ריבית לקבל)</t>
  </si>
  <si>
    <t>11198250</t>
  </si>
  <si>
    <t>אידיבי פיתוח אגח ז(פדיון לקבל)</t>
  </si>
  <si>
    <t>79801210</t>
  </si>
  <si>
    <t>אידיבי פיתוח אגח ז(ריבית לקבל)</t>
  </si>
  <si>
    <t>דיסקונט השקעות אגח ט(פדיון לקבל)</t>
  </si>
  <si>
    <t>63902490</t>
  </si>
  <si>
    <t>דיסקונט השקעות אגח ט(ריבית לקבל)</t>
  </si>
  <si>
    <t>דלק רכב(דיבידנד לקבל)</t>
  </si>
  <si>
    <t>829010</t>
  </si>
  <si>
    <t>אפריקה   אגח כו(ריבית לקבל)</t>
  </si>
  <si>
    <t>61103650</t>
  </si>
  <si>
    <t>ביג אגח ג(ריבית לקבל)</t>
  </si>
  <si>
    <t>11069470</t>
  </si>
  <si>
    <t>גזית גלוב(דיבידנד לקבל)</t>
  </si>
  <si>
    <t>*מליסרון(דיבידנד לקבל)</t>
  </si>
  <si>
    <t>פלאזה סנטרס אגח ב(פדיון לקבל)</t>
  </si>
  <si>
    <t>11095030</t>
  </si>
  <si>
    <t>פלאזה סנטרס אגח ב(ריבית לקבל)</t>
  </si>
  <si>
    <t>*אורמת טכנולוגיות(דיבידנד לקבל)</t>
  </si>
  <si>
    <t>Spdr trust series fd(דיבידנד לקבל)</t>
  </si>
  <si>
    <t>33001</t>
  </si>
  <si>
    <t>VANG S&amp;P 500-USD(דיבידנד לקבל)</t>
  </si>
  <si>
    <t>70408489</t>
  </si>
  <si>
    <t>דולר(לקבל)</t>
  </si>
  <si>
    <t>20001</t>
  </si>
  <si>
    <t>דולר(לשלם)</t>
  </si>
  <si>
    <t>יורו(לקבל)</t>
  </si>
  <si>
    <t>יורו(לשלם)</t>
  </si>
  <si>
    <t>רשימה מאוחדת</t>
  </si>
  <si>
    <t>יובנק בע"מ</t>
  </si>
  <si>
    <t>פועלים סהר</t>
  </si>
  <si>
    <t>UBS</t>
  </si>
  <si>
    <t>בנק לאומי</t>
  </si>
  <si>
    <t>בנק דיסקונט</t>
  </si>
  <si>
    <t>בנק הפועלים</t>
  </si>
  <si>
    <t>US29250NAS45</t>
  </si>
  <si>
    <t>US4655621062</t>
  </si>
  <si>
    <t>CNE1000003G1</t>
  </si>
  <si>
    <t>CH0012221716</t>
  </si>
  <si>
    <t>US0152711091</t>
  </si>
  <si>
    <t>US78440X1019</t>
  </si>
  <si>
    <t>US7475251036</t>
  </si>
  <si>
    <t>US1011211018</t>
  </si>
  <si>
    <t>lu0875160326</t>
  </si>
  <si>
    <t>DE000A0Q4R02</t>
  </si>
  <si>
    <t>FR0010345389</t>
  </si>
  <si>
    <t>US57060U2336</t>
  </si>
  <si>
    <t>IE00B94ZB998</t>
  </si>
  <si>
    <t>US81369Y7040</t>
  </si>
  <si>
    <t>LU0566484704</t>
  </si>
  <si>
    <t>LU0389810994</t>
  </si>
  <si>
    <t>Vintage IX Migdal LP</t>
  </si>
  <si>
    <t>Evolution Venture Capital Fund</t>
  </si>
  <si>
    <t>Sky I</t>
  </si>
  <si>
    <t>Fimi Israel Opportunity II</t>
  </si>
  <si>
    <t>ANATOMY I</t>
  </si>
  <si>
    <t>Israel Infrastructure I</t>
  </si>
  <si>
    <t>NOY 2 infra &amp; energy investment LP</t>
  </si>
  <si>
    <t>ANATOMY 2</t>
  </si>
  <si>
    <t>Tene Growth II- Qnergy</t>
  </si>
  <si>
    <t>Reality III</t>
  </si>
  <si>
    <t>Accelmed growth partners</t>
  </si>
  <si>
    <t>fimi 6</t>
  </si>
  <si>
    <t>Orbimed  II</t>
  </si>
  <si>
    <t>NOY 2 co-investment Ashalim plot A</t>
  </si>
  <si>
    <t>sky 3</t>
  </si>
  <si>
    <t>meridiam III</t>
  </si>
  <si>
    <t>Rothschild Europportunities</t>
  </si>
  <si>
    <t>CICC Growth capital fund I</t>
  </si>
  <si>
    <t>Selene -mak</t>
  </si>
  <si>
    <t>KOTAK- CIIF I</t>
  </si>
  <si>
    <t>Brack Capital Real Estate llp</t>
  </si>
  <si>
    <t>Aviv Ventures I</t>
  </si>
  <si>
    <t>פלנוס טכנולוגיות לאומי</t>
  </si>
  <si>
    <t>Tene Growth II</t>
  </si>
  <si>
    <t>Viola PE 2 LP</t>
  </si>
  <si>
    <t>Klirmark Opportunity II</t>
  </si>
  <si>
    <t>Ares Special Situations Fund IV</t>
  </si>
  <si>
    <t>Blackstone RE VIII</t>
  </si>
  <si>
    <t>Brookfield Capital Partners IV</t>
  </si>
  <si>
    <t>Silverfleet II</t>
  </si>
  <si>
    <t>Rhone VRhone Capital Partners V</t>
  </si>
  <si>
    <t>Graph Tech Brookfield</t>
  </si>
  <si>
    <t>Brookfield  RE  II</t>
  </si>
  <si>
    <t>THOMA BRAVO</t>
  </si>
  <si>
    <t>Advent</t>
  </si>
  <si>
    <t>apollo natural pesources partners II</t>
  </si>
  <si>
    <t>Bluebay SLFI</t>
  </si>
  <si>
    <t>harbourvest ח-ן מנוהל</t>
  </si>
  <si>
    <t>Warburg Pincus China I</t>
  </si>
  <si>
    <t>harbourvest DOVER</t>
  </si>
  <si>
    <t>harbourvest Sec gridiron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</si>
  <si>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</si>
  <si>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</si>
  <si>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</si>
  <si>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</si>
  <si>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</si>
  <si>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</si>
  <si>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harbourvest part' co inv fund IV</t>
  </si>
  <si>
    <t>waterton</t>
  </si>
  <si>
    <t>Vintage Migdal Co-investment</t>
  </si>
  <si>
    <t>MAGMA GROWTH EQUITY I</t>
  </si>
  <si>
    <t>Apollo Fund IX</t>
  </si>
  <si>
    <t>SVB</t>
  </si>
  <si>
    <t>נגב אנרגיה - אשלים תרמוסולאר שקלי</t>
  </si>
  <si>
    <t>נגב אנרגיה - אשלים תרמוסולאר צמוד</t>
  </si>
  <si>
    <t>איגודן תשתיות איכות סביבה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</si>
  <si>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</si>
  <si>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</si>
  <si>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</si>
  <si>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</si>
  <si>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</si>
  <si>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</si>
  <si>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</si>
  <si>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</si>
  <si>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</si>
  <si>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 xml:space="preserve"> פי אס פי השקעות בעמ</t>
  </si>
  <si>
    <t>נבטים אנרגיות מסגרת להגדלת מינוף</t>
  </si>
  <si>
    <t>הליוס</t>
  </si>
  <si>
    <t>אנלייט</t>
  </si>
  <si>
    <t>דלק קידוחים - מאוחד</t>
  </si>
  <si>
    <t>LORDSTOWN</t>
  </si>
  <si>
    <t>FIREBOLT RB HOLDINGS LIMITED</t>
  </si>
  <si>
    <t>CPV FAIRVEIW</t>
  </si>
  <si>
    <t>AES SOUTHLAND ENEREGY LLC</t>
  </si>
  <si>
    <t>SUNRUN</t>
  </si>
  <si>
    <t>נטפים בע"מ (דולר קצר)</t>
  </si>
  <si>
    <t>1111111111- 33- גמול פועלים סהר</t>
  </si>
  <si>
    <t>בנק איגוד*</t>
  </si>
  <si>
    <t>לאומי</t>
  </si>
  <si>
    <t xml:space="preserve"> *בנק איגוד</t>
  </si>
  <si>
    <t xml:space="preserve"> יובנק בע"מ</t>
  </si>
  <si>
    <t>*בנק איגוד</t>
  </si>
  <si>
    <t>sphera- Sphera Global Healthcare Master</t>
  </si>
  <si>
    <t>KYG8347N1079-70648878</t>
  </si>
  <si>
    <t>הלוואות לעמיתים גמל להשקעה מגדל</t>
  </si>
  <si>
    <t>מובטחות משכנתא - גורם 01</t>
  </si>
  <si>
    <t>*גורם 33</t>
  </si>
  <si>
    <t>*גורם 28</t>
  </si>
  <si>
    <t>232</t>
  </si>
  <si>
    <t>גורם 07</t>
  </si>
  <si>
    <t>גורם 29</t>
  </si>
  <si>
    <t>גורם 94</t>
  </si>
  <si>
    <t>גורם 30</t>
  </si>
  <si>
    <t>גורם 35</t>
  </si>
  <si>
    <t>גורם 37</t>
  </si>
  <si>
    <t>גורם 41</t>
  </si>
  <si>
    <t>גורם 47</t>
  </si>
  <si>
    <t>גורם 61</t>
  </si>
  <si>
    <t>גורם 69</t>
  </si>
  <si>
    <t>גורם 81</t>
  </si>
  <si>
    <t>גורם 40</t>
  </si>
  <si>
    <t>גורם 62</t>
  </si>
  <si>
    <t>גורם 63</t>
  </si>
  <si>
    <t>גורם 64</t>
  </si>
  <si>
    <t>27606</t>
  </si>
  <si>
    <t>גורם 92</t>
  </si>
  <si>
    <t>גורם 26</t>
  </si>
  <si>
    <t>גורם 38</t>
  </si>
  <si>
    <t>גורם 43</t>
  </si>
  <si>
    <t>גורם 67</t>
  </si>
  <si>
    <t>גורם 68</t>
  </si>
  <si>
    <t>גורם 76</t>
  </si>
  <si>
    <t>27556</t>
  </si>
  <si>
    <t>גורם 77</t>
  </si>
  <si>
    <t>גורם 17</t>
  </si>
  <si>
    <t>גורם 70</t>
  </si>
  <si>
    <t>*גורם 14</t>
  </si>
  <si>
    <t>גורם 96</t>
  </si>
  <si>
    <t>גורם 97</t>
  </si>
  <si>
    <t>גורם 98</t>
  </si>
  <si>
    <t>גורם 01</t>
  </si>
  <si>
    <t>גורם 101</t>
  </si>
  <si>
    <t>27603</t>
  </si>
  <si>
    <t>גורם 87</t>
  </si>
  <si>
    <t>27601</t>
  </si>
  <si>
    <t>גורם 88</t>
  </si>
  <si>
    <t>27602</t>
  </si>
  <si>
    <t>גורם 91</t>
  </si>
  <si>
    <t>27605</t>
  </si>
  <si>
    <t>גורם 93</t>
  </si>
  <si>
    <t>27604</t>
  </si>
  <si>
    <t>27598</t>
  </si>
  <si>
    <t>גורם 79</t>
  </si>
  <si>
    <t>27600</t>
  </si>
  <si>
    <t>גורם 86</t>
  </si>
  <si>
    <t>27597</t>
  </si>
  <si>
    <t>גורם 84</t>
  </si>
  <si>
    <t>גורם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</si>
</sst>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right"/>
    </xf>
    <xf numFmtId="14" fontId="2" fillId="0" borderId="0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164" fontId="9" fillId="0" borderId="0" xfId="1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0" fontId="0" fillId="0" borderId="0" xfId="0" applyFill="1"/>
    <xf numFmtId="4" fontId="0" fillId="0" borderId="0" xfId="0" applyNumberFormat="1" applyFont="1" applyFill="1"/>
    <xf numFmtId="0" fontId="0" fillId="0" borderId="0" xfId="0" applyFill="1" applyAlignment="1">
      <alignment horizontal="right"/>
    </xf>
    <xf numFmtId="4" fontId="18" fillId="0" borderId="0" xfId="0" applyNumberFormat="1" applyFont="1" applyFill="1"/>
    <xf numFmtId="4" fontId="5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164" fontId="2" fillId="0" borderId="0" xfId="11" applyFont="1" applyAlignment="1">
      <alignment horizontal="center"/>
    </xf>
    <xf numFmtId="2" fontId="9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AJ56"/>
  <sheetViews>
    <sheetView rightToLeft="1" tabSelected="1" zoomScaleNormal="100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197</v>
      </c>
    </row>
    <row r="3" spans="1:36">
      <c r="B3" s="2" t="s">
        <v>2</v>
      </c>
      <c r="C3" s="81" t="s">
        <v>3727</v>
      </c>
    </row>
    <row r="4" spans="1:36">
      <c r="B4" s="2" t="s">
        <v>3</v>
      </c>
      <c r="C4" s="12"/>
    </row>
    <row r="5" spans="1:36">
      <c r="B5" s="75" t="s">
        <v>198</v>
      </c>
      <c r="C5" t="s">
        <v>199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910604.68</v>
      </c>
      <c r="D11" s="76">
        <f>C11/$C$42*100</f>
        <v>5.7841900549770724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4140586.5250534271</v>
      </c>
      <c r="D13" s="77">
        <f t="shared" ref="D13:D22" si="0">C13/$C$42*100</f>
        <v>26.301138052558777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2691484.8228663895</v>
      </c>
      <c r="D15" s="77">
        <f t="shared" si="0"/>
        <v>17.096397687683197</v>
      </c>
    </row>
    <row r="16" spans="1:36">
      <c r="A16" s="10" t="s">
        <v>13</v>
      </c>
      <c r="B16" s="70" t="s">
        <v>19</v>
      </c>
      <c r="C16" s="77">
        <v>2314804.811994514</v>
      </c>
      <c r="D16" s="77">
        <f t="shared" si="0"/>
        <v>14.703714209718029</v>
      </c>
    </row>
    <row r="17" spans="1:4">
      <c r="A17" s="10" t="s">
        <v>13</v>
      </c>
      <c r="B17" s="70" t="s">
        <v>20</v>
      </c>
      <c r="C17" s="77">
        <v>1713804.8012398386</v>
      </c>
      <c r="D17" s="77">
        <f t="shared" si="0"/>
        <v>10.886142917147573</v>
      </c>
    </row>
    <row r="18" spans="1:4">
      <c r="A18" s="10" t="s">
        <v>13</v>
      </c>
      <c r="B18" s="70" t="s">
        <v>21</v>
      </c>
      <c r="C18" s="77">
        <v>1222162.185576366</v>
      </c>
      <c r="D18" s="77">
        <f t="shared" si="0"/>
        <v>7.7632132962240643</v>
      </c>
    </row>
    <row r="19" spans="1:4">
      <c r="A19" s="10" t="s">
        <v>13</v>
      </c>
      <c r="B19" s="70" t="s">
        <v>22</v>
      </c>
      <c r="C19" s="77">
        <v>191.67558099999999</v>
      </c>
      <c r="D19" s="77">
        <f t="shared" si="0"/>
        <v>1.2175294216609474E-3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28774.731784744639</v>
      </c>
      <c r="D21" s="77">
        <f t="shared" si="0"/>
        <v>0.18277801671736696</v>
      </c>
    </row>
    <row r="22" spans="1:4">
      <c r="A22" s="10" t="s">
        <v>13</v>
      </c>
      <c r="B22" s="70" t="s">
        <v>25</v>
      </c>
      <c r="C22" s="77">
        <v>2.2886400000000001E-4</v>
      </c>
      <c r="D22" s="77">
        <f t="shared" si="0"/>
        <v>1.4537514486992013E-9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387428.79631331679</v>
      </c>
      <c r="D26" s="77">
        <f t="shared" si="1"/>
        <v>2.460960106911843</v>
      </c>
    </row>
    <row r="27" spans="1:4">
      <c r="A27" s="10" t="s">
        <v>13</v>
      </c>
      <c r="B27" s="70" t="s">
        <v>29</v>
      </c>
      <c r="C27" s="77">
        <v>92894.077373176086</v>
      </c>
      <c r="D27" s="77">
        <f t="shared" si="1"/>
        <v>0.59006615088799652</v>
      </c>
    </row>
    <row r="28" spans="1:4">
      <c r="A28" s="10" t="s">
        <v>13</v>
      </c>
      <c r="B28" s="70" t="s">
        <v>30</v>
      </c>
      <c r="C28" s="77">
        <v>258330.81</v>
      </c>
      <c r="D28" s="77">
        <f t="shared" si="1"/>
        <v>1.6409255683774562</v>
      </c>
    </row>
    <row r="29" spans="1:4">
      <c r="A29" s="10" t="s">
        <v>13</v>
      </c>
      <c r="B29" s="70" t="s">
        <v>31</v>
      </c>
      <c r="C29" s="77">
        <v>23722.963857380411</v>
      </c>
      <c r="D29" s="77">
        <f t="shared" si="1"/>
        <v>0.15068902525126524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3012.156330596707</v>
      </c>
      <c r="D31" s="77">
        <f t="shared" si="1"/>
        <v>1.9133313362142728E-2</v>
      </c>
    </row>
    <row r="32" spans="1:4">
      <c r="A32" s="10" t="s">
        <v>13</v>
      </c>
      <c r="B32" s="70" t="s">
        <v>34</v>
      </c>
      <c r="C32" s="77">
        <v>12.470700000000001</v>
      </c>
      <c r="D32" s="77">
        <f t="shared" si="1"/>
        <v>7.9214285301721244E-5</v>
      </c>
    </row>
    <row r="33" spans="1:4">
      <c r="A33" s="10" t="s">
        <v>13</v>
      </c>
      <c r="B33" s="69" t="s">
        <v>35</v>
      </c>
      <c r="C33" s="77">
        <v>1508911.7236987858</v>
      </c>
      <c r="D33" s="77">
        <f t="shared" si="1"/>
        <v>9.5846555346682702</v>
      </c>
    </row>
    <row r="34" spans="1:4">
      <c r="A34" s="10" t="s">
        <v>13</v>
      </c>
      <c r="B34" s="69" t="s">
        <v>36</v>
      </c>
      <c r="C34" s="77">
        <v>442634.73922126077</v>
      </c>
      <c r="D34" s="77">
        <f t="shared" si="1"/>
        <v>2.811630022141975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3631.8</v>
      </c>
      <c r="D37" s="77">
        <f t="shared" si="1"/>
        <v>2.3069309770806064E-2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15742993.77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715681.69930478046</v>
      </c>
      <c r="D43" s="77">
        <f>C43/$C$42*100</f>
        <v>4.5460330465771408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201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202</v>
      </c>
      <c r="D51">
        <v>3.1329000000000003E-2</v>
      </c>
    </row>
    <row r="52" spans="3:4">
      <c r="C52" t="s">
        <v>119</v>
      </c>
      <c r="D52">
        <v>2.8287</v>
      </c>
    </row>
    <row r="53" spans="3:4">
      <c r="C53" t="s">
        <v>123</v>
      </c>
      <c r="D53">
        <v>2.7612000000000001</v>
      </c>
    </row>
    <row r="54" spans="3:4">
      <c r="C54" t="s">
        <v>203</v>
      </c>
      <c r="D54">
        <v>0.43369999999999997</v>
      </c>
    </row>
    <row r="55" spans="3:4">
      <c r="C55" t="s">
        <v>204</v>
      </c>
      <c r="D55">
        <v>0.55869999999999997</v>
      </c>
    </row>
    <row r="56" spans="3:4">
      <c r="C56" t="s">
        <v>205</v>
      </c>
      <c r="D56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1181102362204722" bottom="0.51181102362204722" header="0" footer="0.23622047244094491"/>
  <pageSetup paperSize="9" scale="80" pageOrder="overThenDown" orientation="portrait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197</v>
      </c>
    </row>
    <row r="3" spans="2:61">
      <c r="B3" s="2" t="s">
        <v>2</v>
      </c>
      <c r="C3" s="81" t="s">
        <v>3727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2563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275</v>
      </c>
      <c r="C14" t="s">
        <v>275</v>
      </c>
      <c r="D14" s="16"/>
      <c r="E14" t="s">
        <v>275</v>
      </c>
      <c r="F14" t="s">
        <v>275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2564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275</v>
      </c>
      <c r="C16" t="s">
        <v>275</v>
      </c>
      <c r="D16" s="16"/>
      <c r="E16" t="s">
        <v>275</v>
      </c>
      <c r="F16" t="s">
        <v>275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2565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275</v>
      </c>
      <c r="C18" t="s">
        <v>275</v>
      </c>
      <c r="D18" s="16"/>
      <c r="E18" t="s">
        <v>275</v>
      </c>
      <c r="F18" t="s">
        <v>275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1218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275</v>
      </c>
      <c r="C20" t="s">
        <v>275</v>
      </c>
      <c r="D20" s="16"/>
      <c r="E20" t="s">
        <v>275</v>
      </c>
      <c r="F20" t="s">
        <v>275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2563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275</v>
      </c>
      <c r="C23" t="s">
        <v>275</v>
      </c>
      <c r="D23" s="16"/>
      <c r="E23" t="s">
        <v>275</v>
      </c>
      <c r="F23" t="s">
        <v>275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275</v>
      </c>
      <c r="C25" t="s">
        <v>275</v>
      </c>
      <c r="D25" s="16"/>
      <c r="E25" t="s">
        <v>275</v>
      </c>
      <c r="F25" t="s">
        <v>275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2565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275</v>
      </c>
      <c r="C27" t="s">
        <v>275</v>
      </c>
      <c r="D27" s="16"/>
      <c r="E27" t="s">
        <v>275</v>
      </c>
      <c r="F27" t="s">
        <v>275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2567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275</v>
      </c>
      <c r="C29" t="s">
        <v>275</v>
      </c>
      <c r="D29" s="16"/>
      <c r="E29" t="s">
        <v>275</v>
      </c>
      <c r="F29" t="s">
        <v>275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1218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275</v>
      </c>
      <c r="C31" t="s">
        <v>275</v>
      </c>
      <c r="D31" s="16"/>
      <c r="E31" t="s">
        <v>275</v>
      </c>
      <c r="F31" t="s">
        <v>275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281</v>
      </c>
      <c r="C32" s="16"/>
      <c r="D32" s="16"/>
      <c r="E32" s="16"/>
    </row>
    <row r="33" spans="2:5">
      <c r="B33" t="s">
        <v>428</v>
      </c>
      <c r="C33" s="16"/>
      <c r="D33" s="16"/>
      <c r="E33" s="16"/>
    </row>
    <row r="34" spans="2:5">
      <c r="B34" t="s">
        <v>429</v>
      </c>
      <c r="C34" s="16"/>
      <c r="D34" s="16"/>
      <c r="E34" s="16"/>
    </row>
    <row r="35" spans="2:5">
      <c r="B35" t="s">
        <v>430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9" sqref="B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4257812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197</v>
      </c>
    </row>
    <row r="3" spans="1:60">
      <c r="B3" s="2" t="s">
        <v>2</v>
      </c>
      <c r="C3" s="81" t="s">
        <v>3727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103</v>
      </c>
      <c r="BF6" s="16" t="s">
        <v>104</v>
      </c>
      <c r="BH6" s="19" t="s">
        <v>105</v>
      </c>
    </row>
    <row r="7" spans="1:60" ht="26.25" customHeight="1">
      <c r="B7" s="112" t="s">
        <v>106</v>
      </c>
      <c r="C7" s="113"/>
      <c r="D7" s="113"/>
      <c r="E7" s="113"/>
      <c r="F7" s="113"/>
      <c r="G7" s="113"/>
      <c r="H7" s="113"/>
      <c r="I7" s="113"/>
      <c r="J7" s="113"/>
      <c r="K7" s="11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3895.61</v>
      </c>
      <c r="H11" s="25"/>
      <c r="I11" s="76">
        <v>28774.731784744639</v>
      </c>
      <c r="J11" s="76">
        <v>100</v>
      </c>
      <c r="K11" s="76">
        <v>0.18</v>
      </c>
      <c r="L11" s="19"/>
      <c r="M11" s="98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M12" s="98"/>
      <c r="BD12" s="16" t="s">
        <v>124</v>
      </c>
      <c r="BF12" s="16" t="s">
        <v>125</v>
      </c>
    </row>
    <row r="13" spans="1:60">
      <c r="B13" t="s">
        <v>275</v>
      </c>
      <c r="C13" t="s">
        <v>275</v>
      </c>
      <c r="D13" s="19"/>
      <c r="E13" t="s">
        <v>275</v>
      </c>
      <c r="F13" t="s">
        <v>275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M13" s="98"/>
      <c r="BD13" s="16" t="s">
        <v>126</v>
      </c>
      <c r="BE13" s="16" t="s">
        <v>127</v>
      </c>
      <c r="BF13" s="16" t="s">
        <v>128</v>
      </c>
    </row>
    <row r="14" spans="1:60">
      <c r="B14" s="78" t="s">
        <v>279</v>
      </c>
      <c r="C14" s="19"/>
      <c r="D14" s="19"/>
      <c r="E14" s="19"/>
      <c r="F14" s="19"/>
      <c r="G14" s="79">
        <v>3895.61</v>
      </c>
      <c r="H14" s="19"/>
      <c r="I14" s="79">
        <v>28774.731784744639</v>
      </c>
      <c r="J14" s="79">
        <v>100</v>
      </c>
      <c r="K14" s="79">
        <v>0.18</v>
      </c>
      <c r="M14" s="98"/>
      <c r="BF14" s="16" t="s">
        <v>129</v>
      </c>
    </row>
    <row r="15" spans="1:60">
      <c r="B15" t="s">
        <v>2568</v>
      </c>
      <c r="C15" t="s">
        <v>2569</v>
      </c>
      <c r="D15" t="s">
        <v>126</v>
      </c>
      <c r="E15" t="s">
        <v>126</v>
      </c>
      <c r="F15" t="s">
        <v>113</v>
      </c>
      <c r="G15" s="77">
        <v>507</v>
      </c>
      <c r="H15" s="77">
        <v>36915.742325581392</v>
      </c>
      <c r="I15" s="77">
        <v>777.97916564720003</v>
      </c>
      <c r="J15" s="77">
        <v>2.7</v>
      </c>
      <c r="K15" s="77">
        <v>0</v>
      </c>
      <c r="M15" s="98"/>
      <c r="BF15" s="16" t="s">
        <v>130</v>
      </c>
    </row>
    <row r="16" spans="1:60">
      <c r="B16" t="s">
        <v>2570</v>
      </c>
      <c r="C16" t="s">
        <v>2571</v>
      </c>
      <c r="D16" t="s">
        <v>126</v>
      </c>
      <c r="E16" t="s">
        <v>126</v>
      </c>
      <c r="F16" t="s">
        <v>109</v>
      </c>
      <c r="G16" s="77">
        <v>1675</v>
      </c>
      <c r="H16" s="77">
        <v>233500</v>
      </c>
      <c r="I16" s="77">
        <v>13802.360124999899</v>
      </c>
      <c r="J16" s="77">
        <v>47.97</v>
      </c>
      <c r="K16" s="77">
        <v>0.09</v>
      </c>
      <c r="M16" s="98"/>
      <c r="BF16" s="16" t="s">
        <v>131</v>
      </c>
    </row>
    <row r="17" spans="2:58">
      <c r="B17" t="s">
        <v>2572</v>
      </c>
      <c r="C17" t="s">
        <v>2573</v>
      </c>
      <c r="D17" t="s">
        <v>126</v>
      </c>
      <c r="E17" t="s">
        <v>126</v>
      </c>
      <c r="F17" t="s">
        <v>113</v>
      </c>
      <c r="G17" s="77">
        <v>0.1</v>
      </c>
      <c r="H17" s="77">
        <v>100</v>
      </c>
      <c r="I17" s="77">
        <v>4.1569000000000003E-4</v>
      </c>
      <c r="J17" s="77">
        <v>0</v>
      </c>
      <c r="K17" s="77">
        <v>0</v>
      </c>
      <c r="M17" s="98"/>
      <c r="BF17" s="16" t="s">
        <v>132</v>
      </c>
    </row>
    <row r="18" spans="2:58">
      <c r="B18" t="s">
        <v>2574</v>
      </c>
      <c r="C18" t="s">
        <v>2575</v>
      </c>
      <c r="D18" t="s">
        <v>126</v>
      </c>
      <c r="E18" t="s">
        <v>126</v>
      </c>
      <c r="F18" t="s">
        <v>109</v>
      </c>
      <c r="G18" s="77">
        <v>189</v>
      </c>
      <c r="H18" s="77">
        <v>361617.63500000001</v>
      </c>
      <c r="I18" s="77">
        <v>2411.9209180993498</v>
      </c>
      <c r="J18" s="77">
        <v>8.3800000000000008</v>
      </c>
      <c r="K18" s="77">
        <v>0.02</v>
      </c>
      <c r="M18" s="98"/>
      <c r="BF18" s="16" t="s">
        <v>133</v>
      </c>
    </row>
    <row r="19" spans="2:58">
      <c r="B19" t="s">
        <v>2576</v>
      </c>
      <c r="C19" t="s">
        <v>2577</v>
      </c>
      <c r="D19" t="s">
        <v>126</v>
      </c>
      <c r="E19" t="s">
        <v>126</v>
      </c>
      <c r="F19" t="s">
        <v>109</v>
      </c>
      <c r="G19" s="77">
        <v>-0.49</v>
      </c>
      <c r="H19" s="77">
        <v>100</v>
      </c>
      <c r="I19" s="77">
        <v>-1.7292099999999999E-3</v>
      </c>
      <c r="J19" s="77">
        <v>0</v>
      </c>
      <c r="K19" s="77">
        <v>0</v>
      </c>
      <c r="M19" s="98"/>
      <c r="BF19" s="16" t="s">
        <v>134</v>
      </c>
    </row>
    <row r="20" spans="2:58">
      <c r="B20" t="s">
        <v>2578</v>
      </c>
      <c r="C20" t="s">
        <v>2579</v>
      </c>
      <c r="D20" t="s">
        <v>126</v>
      </c>
      <c r="E20" t="s">
        <v>126</v>
      </c>
      <c r="F20" t="s">
        <v>202</v>
      </c>
      <c r="G20" s="77">
        <v>280</v>
      </c>
      <c r="H20" s="77">
        <v>90499999.999999881</v>
      </c>
      <c r="I20" s="77">
        <v>7938.7686000000003</v>
      </c>
      <c r="J20" s="77">
        <v>27.59</v>
      </c>
      <c r="K20" s="77">
        <v>0.05</v>
      </c>
      <c r="M20" s="98"/>
      <c r="BF20" s="16" t="s">
        <v>135</v>
      </c>
    </row>
    <row r="21" spans="2:58">
      <c r="B21" t="s">
        <v>2580</v>
      </c>
      <c r="C21" t="s">
        <v>2581</v>
      </c>
      <c r="D21" t="s">
        <v>126</v>
      </c>
      <c r="E21" t="s">
        <v>126</v>
      </c>
      <c r="F21" t="s">
        <v>113</v>
      </c>
      <c r="G21" s="77">
        <v>1002</v>
      </c>
      <c r="H21" s="77">
        <v>120125.66099999999</v>
      </c>
      <c r="I21" s="77">
        <v>5003.4906093132304</v>
      </c>
      <c r="J21" s="77">
        <v>17.39</v>
      </c>
      <c r="K21" s="77">
        <v>0.03</v>
      </c>
      <c r="M21" s="98"/>
      <c r="BF21" s="16" t="s">
        <v>126</v>
      </c>
    </row>
    <row r="22" spans="2:58">
      <c r="B22" t="s">
        <v>2582</v>
      </c>
      <c r="C22" t="s">
        <v>2583</v>
      </c>
      <c r="D22" t="s">
        <v>126</v>
      </c>
      <c r="E22" t="s">
        <v>126</v>
      </c>
      <c r="F22" t="s">
        <v>123</v>
      </c>
      <c r="G22" s="77">
        <v>24</v>
      </c>
      <c r="H22" s="77">
        <v>-63817.892500000169</v>
      </c>
      <c r="I22" s="77">
        <v>-42.291351545040101</v>
      </c>
      <c r="J22" s="77">
        <v>-0.15</v>
      </c>
      <c r="K22" s="77">
        <v>0</v>
      </c>
      <c r="M22" s="98"/>
    </row>
    <row r="23" spans="2:58">
      <c r="B23" t="s">
        <v>2584</v>
      </c>
      <c r="C23" t="s">
        <v>2585</v>
      </c>
      <c r="D23" t="s">
        <v>126</v>
      </c>
      <c r="E23" t="s">
        <v>126</v>
      </c>
      <c r="F23" t="s">
        <v>116</v>
      </c>
      <c r="G23" s="77">
        <v>219</v>
      </c>
      <c r="H23" s="77">
        <v>-107750</v>
      </c>
      <c r="I23" s="77">
        <v>-1117.4949682500001</v>
      </c>
      <c r="J23" s="77">
        <v>-3.88</v>
      </c>
      <c r="K23" s="77">
        <v>-0.01</v>
      </c>
      <c r="M23" s="98"/>
    </row>
    <row r="24" spans="2:58">
      <c r="B24" t="s">
        <v>281</v>
      </c>
      <c r="C24" s="19"/>
      <c r="D24" s="19"/>
      <c r="E24" s="19"/>
      <c r="F24" s="19"/>
      <c r="G24" s="19"/>
      <c r="H24" s="19"/>
    </row>
    <row r="25" spans="2:58">
      <c r="B25" t="s">
        <v>428</v>
      </c>
      <c r="C25" s="19"/>
      <c r="D25" s="19"/>
      <c r="E25" s="19"/>
      <c r="F25" s="19"/>
      <c r="G25" s="19"/>
      <c r="H25" s="19"/>
    </row>
    <row r="26" spans="2:58">
      <c r="B26" t="s">
        <v>429</v>
      </c>
      <c r="C26" s="19"/>
      <c r="D26" s="19"/>
      <c r="E26" s="19"/>
      <c r="F26" s="19"/>
      <c r="G26" s="19"/>
      <c r="H26" s="19"/>
    </row>
    <row r="27" spans="2:58">
      <c r="B27" t="s">
        <v>430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C1" workbookViewId="0">
      <selection activeCell="C1" sqref="C1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197</v>
      </c>
    </row>
    <row r="3" spans="2:81">
      <c r="B3" s="2" t="s">
        <v>2</v>
      </c>
      <c r="C3" s="81" t="s">
        <v>3727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2.67</v>
      </c>
      <c r="I11" s="7"/>
      <c r="J11" s="7"/>
      <c r="K11" s="76">
        <v>-140.57</v>
      </c>
      <c r="L11" s="76">
        <v>0.32</v>
      </c>
      <c r="M11" s="7"/>
      <c r="N11" s="76">
        <v>2.2886400000000001E-4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2.67</v>
      </c>
      <c r="K12" s="79">
        <v>-140.57</v>
      </c>
      <c r="L12" s="79">
        <v>0.32</v>
      </c>
      <c r="N12" s="79">
        <v>2.2886400000000001E-4</v>
      </c>
      <c r="P12" s="79">
        <v>100</v>
      </c>
      <c r="Q12" s="79">
        <v>0</v>
      </c>
    </row>
    <row r="13" spans="2:81">
      <c r="B13" s="78" t="s">
        <v>2586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275</v>
      </c>
      <c r="C14" t="s">
        <v>275</v>
      </c>
      <c r="E14" t="s">
        <v>275</v>
      </c>
      <c r="H14" s="77">
        <v>0</v>
      </c>
      <c r="I14" t="s">
        <v>275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2587</v>
      </c>
      <c r="H15" s="79">
        <v>0.27</v>
      </c>
      <c r="K15" s="79">
        <v>425.83</v>
      </c>
      <c r="L15" s="79">
        <v>-0.16</v>
      </c>
      <c r="N15" s="79">
        <v>-1.14432E-4</v>
      </c>
      <c r="P15" s="79">
        <v>-50</v>
      </c>
      <c r="Q15" s="79">
        <v>0</v>
      </c>
    </row>
    <row r="16" spans="2:81">
      <c r="B16" t="s">
        <v>2588</v>
      </c>
      <c r="C16" t="s">
        <v>2589</v>
      </c>
      <c r="D16" t="s">
        <v>2590</v>
      </c>
      <c r="E16" t="s">
        <v>2591</v>
      </c>
      <c r="F16" t="s">
        <v>153</v>
      </c>
      <c r="G16" t="s">
        <v>2592</v>
      </c>
      <c r="H16" s="77">
        <v>0.27</v>
      </c>
      <c r="I16" t="s">
        <v>105</v>
      </c>
      <c r="J16" s="77">
        <v>2.12</v>
      </c>
      <c r="K16" s="77">
        <v>425.83</v>
      </c>
      <c r="L16" s="77">
        <v>-0.16</v>
      </c>
      <c r="M16" s="77">
        <v>71.52</v>
      </c>
      <c r="N16" s="77">
        <v>-1.14432E-4</v>
      </c>
      <c r="O16" s="77">
        <v>0</v>
      </c>
      <c r="P16" s="77">
        <v>-50</v>
      </c>
      <c r="Q16" s="77">
        <v>0</v>
      </c>
    </row>
    <row r="17" spans="2:17">
      <c r="B17" s="78" t="s">
        <v>2593</v>
      </c>
      <c r="H17" s="79">
        <v>1.87</v>
      </c>
      <c r="K17" s="79">
        <v>48.23</v>
      </c>
      <c r="L17" s="79">
        <v>0.48</v>
      </c>
      <c r="N17" s="79">
        <v>3.4329599999999999E-4</v>
      </c>
      <c r="P17" s="79">
        <v>150</v>
      </c>
      <c r="Q17" s="79">
        <v>0</v>
      </c>
    </row>
    <row r="18" spans="2:17">
      <c r="B18" s="78" t="s">
        <v>2594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275</v>
      </c>
      <c r="C19" t="s">
        <v>275</v>
      </c>
      <c r="E19" t="s">
        <v>275</v>
      </c>
      <c r="H19" s="77">
        <v>0</v>
      </c>
      <c r="I19" t="s">
        <v>275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2595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275</v>
      </c>
      <c r="C21" t="s">
        <v>275</v>
      </c>
      <c r="E21" t="s">
        <v>275</v>
      </c>
      <c r="H21" s="77">
        <v>0</v>
      </c>
      <c r="I21" t="s">
        <v>275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2596</v>
      </c>
      <c r="H22" s="79">
        <v>1.87</v>
      </c>
      <c r="K22" s="79">
        <v>48.23</v>
      </c>
      <c r="L22" s="79">
        <v>0.48</v>
      </c>
      <c r="N22" s="79">
        <v>3.4329599999999999E-4</v>
      </c>
      <c r="P22" s="79">
        <v>150</v>
      </c>
      <c r="Q22" s="79">
        <v>0</v>
      </c>
    </row>
    <row r="23" spans="2:17">
      <c r="B23" t="s">
        <v>2597</v>
      </c>
      <c r="C23" t="s">
        <v>2589</v>
      </c>
      <c r="D23" t="s">
        <v>2590</v>
      </c>
      <c r="E23" t="s">
        <v>2591</v>
      </c>
      <c r="F23" t="s">
        <v>153</v>
      </c>
      <c r="G23" t="s">
        <v>2598</v>
      </c>
      <c r="H23" s="77">
        <v>1.87</v>
      </c>
      <c r="I23" t="s">
        <v>105</v>
      </c>
      <c r="J23" s="77">
        <v>2.12</v>
      </c>
      <c r="K23" s="77">
        <v>48.23</v>
      </c>
      <c r="L23" s="77">
        <v>0.48</v>
      </c>
      <c r="M23" s="77">
        <v>71.52</v>
      </c>
      <c r="N23" s="77">
        <v>3.4329599999999999E-4</v>
      </c>
      <c r="O23" s="77">
        <v>0</v>
      </c>
      <c r="P23" s="77">
        <v>150</v>
      </c>
      <c r="Q23" s="77">
        <v>0</v>
      </c>
    </row>
    <row r="24" spans="2:17">
      <c r="B24" s="78" t="s">
        <v>2599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275</v>
      </c>
      <c r="C25" t="s">
        <v>275</v>
      </c>
      <c r="E25" t="s">
        <v>275</v>
      </c>
      <c r="H25" s="77">
        <v>0</v>
      </c>
      <c r="I25" t="s">
        <v>275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2586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275</v>
      </c>
      <c r="C28" t="s">
        <v>275</v>
      </c>
      <c r="E28" t="s">
        <v>275</v>
      </c>
      <c r="H28" s="77">
        <v>0</v>
      </c>
      <c r="I28" t="s">
        <v>275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2587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275</v>
      </c>
      <c r="C30" t="s">
        <v>275</v>
      </c>
      <c r="E30" t="s">
        <v>275</v>
      </c>
      <c r="H30" s="77">
        <v>0</v>
      </c>
      <c r="I30" t="s">
        <v>275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275</v>
      </c>
      <c r="C33" t="s">
        <v>275</v>
      </c>
      <c r="E33" t="s">
        <v>275</v>
      </c>
      <c r="H33" s="77">
        <v>0</v>
      </c>
      <c r="I33" t="s">
        <v>275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275</v>
      </c>
      <c r="C35" t="s">
        <v>275</v>
      </c>
      <c r="E35" t="s">
        <v>275</v>
      </c>
      <c r="H35" s="77">
        <v>0</v>
      </c>
      <c r="I35" t="s">
        <v>275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275</v>
      </c>
      <c r="C37" t="s">
        <v>275</v>
      </c>
      <c r="E37" t="s">
        <v>275</v>
      </c>
      <c r="H37" s="77">
        <v>0</v>
      </c>
      <c r="I37" t="s">
        <v>275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275</v>
      </c>
      <c r="C39" t="s">
        <v>275</v>
      </c>
      <c r="E39" t="s">
        <v>275</v>
      </c>
      <c r="H39" s="77">
        <v>0</v>
      </c>
      <c r="I39" t="s">
        <v>275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281</v>
      </c>
    </row>
    <row r="41" spans="2:17">
      <c r="B41" t="s">
        <v>428</v>
      </c>
    </row>
    <row r="42" spans="2:17">
      <c r="B42" t="s">
        <v>429</v>
      </c>
    </row>
    <row r="43" spans="2:17">
      <c r="B43" t="s">
        <v>430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197</v>
      </c>
    </row>
    <row r="3" spans="2:72">
      <c r="B3" s="2" t="s">
        <v>2</v>
      </c>
      <c r="C3" s="81" t="s">
        <v>3727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2600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275</v>
      </c>
      <c r="C14" t="s">
        <v>275</v>
      </c>
      <c r="D14" t="s">
        <v>275</v>
      </c>
      <c r="G14" s="77">
        <v>0</v>
      </c>
      <c r="H14" t="s">
        <v>275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2601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275</v>
      </c>
      <c r="C16" t="s">
        <v>275</v>
      </c>
      <c r="D16" t="s">
        <v>275</v>
      </c>
      <c r="G16" s="77">
        <v>0</v>
      </c>
      <c r="H16" t="s">
        <v>275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275</v>
      </c>
      <c r="C18" t="s">
        <v>275</v>
      </c>
      <c r="D18" t="s">
        <v>275</v>
      </c>
      <c r="G18" s="77">
        <v>0</v>
      </c>
      <c r="H18" t="s">
        <v>275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275</v>
      </c>
      <c r="C20" t="s">
        <v>275</v>
      </c>
      <c r="D20" t="s">
        <v>275</v>
      </c>
      <c r="G20" s="77">
        <v>0</v>
      </c>
      <c r="H20" t="s">
        <v>275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275</v>
      </c>
      <c r="C22" t="s">
        <v>275</v>
      </c>
      <c r="D22" t="s">
        <v>275</v>
      </c>
      <c r="G22" s="77">
        <v>0</v>
      </c>
      <c r="H22" t="s">
        <v>275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279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419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275</v>
      </c>
      <c r="C25" t="s">
        <v>275</v>
      </c>
      <c r="D25" t="s">
        <v>275</v>
      </c>
      <c r="G25" s="77">
        <v>0</v>
      </c>
      <c r="H25" t="s">
        <v>275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2604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275</v>
      </c>
      <c r="C27" t="s">
        <v>275</v>
      </c>
      <c r="D27" t="s">
        <v>275</v>
      </c>
      <c r="G27" s="77">
        <v>0</v>
      </c>
      <c r="H27" t="s">
        <v>275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428</v>
      </c>
    </row>
    <row r="29" spans="2:16">
      <c r="B29" t="s">
        <v>429</v>
      </c>
    </row>
    <row r="30" spans="2:16">
      <c r="B30" t="s">
        <v>430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F1" workbookViewId="0">
      <selection activeCell="C1" sqref="C1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197</v>
      </c>
    </row>
    <row r="3" spans="2:65">
      <c r="B3" s="2" t="s">
        <v>2</v>
      </c>
      <c r="C3" s="81" t="s">
        <v>3727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2605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275</v>
      </c>
      <c r="C14" t="s">
        <v>275</v>
      </c>
      <c r="D14" s="16"/>
      <c r="E14" s="16"/>
      <c r="F14" t="s">
        <v>275</v>
      </c>
      <c r="G14" t="s">
        <v>275</v>
      </c>
      <c r="J14" s="77">
        <v>0</v>
      </c>
      <c r="K14" t="s">
        <v>275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2606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275</v>
      </c>
      <c r="C16" t="s">
        <v>275</v>
      </c>
      <c r="D16" s="16"/>
      <c r="E16" s="16"/>
      <c r="F16" t="s">
        <v>275</v>
      </c>
      <c r="G16" t="s">
        <v>275</v>
      </c>
      <c r="J16" s="77">
        <v>0</v>
      </c>
      <c r="K16" t="s">
        <v>275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432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275</v>
      </c>
      <c r="C18" t="s">
        <v>275</v>
      </c>
      <c r="D18" s="16"/>
      <c r="E18" s="16"/>
      <c r="F18" t="s">
        <v>275</v>
      </c>
      <c r="G18" t="s">
        <v>275</v>
      </c>
      <c r="J18" s="77">
        <v>0</v>
      </c>
      <c r="K18" t="s">
        <v>275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275</v>
      </c>
      <c r="C20" t="s">
        <v>275</v>
      </c>
      <c r="D20" s="16"/>
      <c r="E20" s="16"/>
      <c r="F20" t="s">
        <v>275</v>
      </c>
      <c r="G20" t="s">
        <v>275</v>
      </c>
      <c r="J20" s="77">
        <v>0</v>
      </c>
      <c r="K20" t="s">
        <v>275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275</v>
      </c>
      <c r="C23" t="s">
        <v>275</v>
      </c>
      <c r="D23" s="16"/>
      <c r="E23" s="16"/>
      <c r="F23" t="s">
        <v>275</v>
      </c>
      <c r="G23" t="s">
        <v>275</v>
      </c>
      <c r="J23" s="77">
        <v>0</v>
      </c>
      <c r="K23" t="s">
        <v>275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275</v>
      </c>
      <c r="C25" t="s">
        <v>275</v>
      </c>
      <c r="D25" s="16"/>
      <c r="E25" s="16"/>
      <c r="F25" t="s">
        <v>275</v>
      </c>
      <c r="G25" t="s">
        <v>275</v>
      </c>
      <c r="J25" s="77">
        <v>0</v>
      </c>
      <c r="K25" t="s">
        <v>275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281</v>
      </c>
      <c r="D26" s="16"/>
      <c r="E26" s="16"/>
      <c r="F26" s="16"/>
    </row>
    <row r="27" spans="2:19">
      <c r="B27" t="s">
        <v>428</v>
      </c>
      <c r="D27" s="16"/>
      <c r="E27" s="16"/>
      <c r="F27" s="16"/>
    </row>
    <row r="28" spans="2:19">
      <c r="B28" t="s">
        <v>429</v>
      </c>
      <c r="D28" s="16"/>
      <c r="E28" s="16"/>
      <c r="F28" s="16"/>
    </row>
    <row r="29" spans="2:19">
      <c r="B29" t="s">
        <v>430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A9" sqref="A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6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8.570312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197</v>
      </c>
    </row>
    <row r="3" spans="2:81">
      <c r="B3" s="2" t="s">
        <v>2</v>
      </c>
      <c r="C3" s="81" t="s">
        <v>3727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5.67</v>
      </c>
      <c r="K11" s="7"/>
      <c r="L11" s="7"/>
      <c r="M11" s="76">
        <v>2.35</v>
      </c>
      <c r="N11" s="76">
        <v>293276247.33999997</v>
      </c>
      <c r="O11" s="7"/>
      <c r="P11" s="76">
        <v>387428.79631331679</v>
      </c>
      <c r="Q11" s="7"/>
      <c r="R11" s="76">
        <v>100</v>
      </c>
      <c r="S11" s="76">
        <v>2.46</v>
      </c>
      <c r="T11" s="35"/>
      <c r="U11" s="97"/>
      <c r="BZ11" s="16"/>
      <c r="CC11" s="16"/>
    </row>
    <row r="12" spans="2:81" ht="20.25">
      <c r="B12" s="78" t="s">
        <v>206</v>
      </c>
      <c r="C12" s="16"/>
      <c r="D12" s="16"/>
      <c r="E12" s="16"/>
      <c r="J12" s="79">
        <v>5.61</v>
      </c>
      <c r="M12" s="79">
        <v>2.23</v>
      </c>
      <c r="N12" s="79">
        <v>287286247.33999997</v>
      </c>
      <c r="P12" s="79">
        <v>367041.8072719468</v>
      </c>
      <c r="R12" s="79">
        <v>94.74</v>
      </c>
      <c r="S12" s="79">
        <v>2.33</v>
      </c>
      <c r="U12" s="97"/>
    </row>
    <row r="13" spans="2:81" ht="20.25">
      <c r="B13" s="78" t="s">
        <v>2605</v>
      </c>
      <c r="C13" s="16"/>
      <c r="D13" s="16"/>
      <c r="E13" s="16"/>
      <c r="J13" s="79">
        <v>5.62</v>
      </c>
      <c r="M13" s="79">
        <v>1.72</v>
      </c>
      <c r="N13" s="79">
        <v>226714471.13999999</v>
      </c>
      <c r="P13" s="79">
        <v>292144.5515234769</v>
      </c>
      <c r="R13" s="79">
        <v>75.41</v>
      </c>
      <c r="S13" s="79">
        <v>1.86</v>
      </c>
      <c r="U13" s="97"/>
    </row>
    <row r="14" spans="2:81" ht="20.25">
      <c r="B14" t="s">
        <v>2609</v>
      </c>
      <c r="C14" t="s">
        <v>2610</v>
      </c>
      <c r="D14" t="s">
        <v>126</v>
      </c>
      <c r="E14" t="s">
        <v>437</v>
      </c>
      <c r="F14" t="s">
        <v>438</v>
      </c>
      <c r="G14" t="s">
        <v>219</v>
      </c>
      <c r="H14" t="s">
        <v>152</v>
      </c>
      <c r="I14" t="s">
        <v>2611</v>
      </c>
      <c r="J14" s="77">
        <v>0.01</v>
      </c>
      <c r="K14" t="s">
        <v>105</v>
      </c>
      <c r="L14" s="77">
        <v>0</v>
      </c>
      <c r="M14" s="77">
        <v>0.01</v>
      </c>
      <c r="N14" s="77">
        <v>43851</v>
      </c>
      <c r="O14" s="77">
        <v>9.9999999999999995E-7</v>
      </c>
      <c r="P14" s="77">
        <v>4.3850999999999997E-7</v>
      </c>
      <c r="Q14" s="77">
        <v>0</v>
      </c>
      <c r="R14" s="77">
        <v>0</v>
      </c>
      <c r="S14" s="77">
        <v>0</v>
      </c>
      <c r="U14" s="97"/>
    </row>
    <row r="15" spans="2:81" ht="20.25">
      <c r="B15" t="s">
        <v>2612</v>
      </c>
      <c r="C15" t="s">
        <v>2613</v>
      </c>
      <c r="D15" t="s">
        <v>126</v>
      </c>
      <c r="E15" t="s">
        <v>2614</v>
      </c>
      <c r="F15" t="s">
        <v>130</v>
      </c>
      <c r="G15" t="s">
        <v>219</v>
      </c>
      <c r="H15" t="s">
        <v>152</v>
      </c>
      <c r="I15" t="s">
        <v>490</v>
      </c>
      <c r="J15" s="77">
        <v>9.17</v>
      </c>
      <c r="K15" t="s">
        <v>105</v>
      </c>
      <c r="L15" s="77">
        <v>4.9000000000000004</v>
      </c>
      <c r="M15" s="77">
        <v>1.46</v>
      </c>
      <c r="N15" s="77">
        <v>10302245</v>
      </c>
      <c r="O15" s="77">
        <v>165.86</v>
      </c>
      <c r="P15" s="77">
        <v>17087.303556999999</v>
      </c>
      <c r="Q15" s="77">
        <v>0.52</v>
      </c>
      <c r="R15" s="77">
        <v>4.41</v>
      </c>
      <c r="S15" s="77">
        <v>0.11</v>
      </c>
      <c r="U15" s="97"/>
    </row>
    <row r="16" spans="2:81" ht="20.25">
      <c r="B16" t="s">
        <v>2615</v>
      </c>
      <c r="C16" t="s">
        <v>2616</v>
      </c>
      <c r="D16" t="s">
        <v>126</v>
      </c>
      <c r="E16" t="s">
        <v>2614</v>
      </c>
      <c r="F16" t="s">
        <v>130</v>
      </c>
      <c r="G16" t="s">
        <v>219</v>
      </c>
      <c r="H16" t="s">
        <v>152</v>
      </c>
      <c r="I16" t="s">
        <v>2617</v>
      </c>
      <c r="J16" s="77">
        <v>12.26</v>
      </c>
      <c r="K16" t="s">
        <v>105</v>
      </c>
      <c r="L16" s="77">
        <v>4.0999999999999996</v>
      </c>
      <c r="M16" s="77">
        <v>2.14</v>
      </c>
      <c r="N16" s="77">
        <v>40660997.030000001</v>
      </c>
      <c r="O16" s="77">
        <v>129.03</v>
      </c>
      <c r="P16" s="77">
        <v>52464.884467809003</v>
      </c>
      <c r="Q16" s="77">
        <v>1.21</v>
      </c>
      <c r="R16" s="77">
        <v>13.54</v>
      </c>
      <c r="S16" s="77">
        <v>0.33</v>
      </c>
      <c r="U16" s="97"/>
    </row>
    <row r="17" spans="2:21" ht="20.25">
      <c r="B17" t="s">
        <v>2618</v>
      </c>
      <c r="C17" t="s">
        <v>2619</v>
      </c>
      <c r="D17" t="s">
        <v>126</v>
      </c>
      <c r="E17" t="s">
        <v>2620</v>
      </c>
      <c r="F17" t="s">
        <v>130</v>
      </c>
      <c r="G17" t="s">
        <v>219</v>
      </c>
      <c r="H17" t="s">
        <v>152</v>
      </c>
      <c r="I17" t="s">
        <v>2621</v>
      </c>
      <c r="J17" s="77">
        <v>1.81</v>
      </c>
      <c r="K17" t="s">
        <v>105</v>
      </c>
      <c r="L17" s="77">
        <v>5</v>
      </c>
      <c r="M17" s="77">
        <v>0.68</v>
      </c>
      <c r="N17" s="77">
        <v>142468.71</v>
      </c>
      <c r="O17" s="77">
        <v>128.58000000000001</v>
      </c>
      <c r="P17" s="77">
        <v>183.18626731800001</v>
      </c>
      <c r="Q17" s="77">
        <v>0.49</v>
      </c>
      <c r="R17" s="77">
        <v>0.05</v>
      </c>
      <c r="S17" s="77">
        <v>0</v>
      </c>
      <c r="U17" s="97"/>
    </row>
    <row r="18" spans="2:21" ht="20.25">
      <c r="B18" t="s">
        <v>2622</v>
      </c>
      <c r="C18" t="s">
        <v>2623</v>
      </c>
      <c r="D18" t="s">
        <v>126</v>
      </c>
      <c r="E18" t="s">
        <v>2624</v>
      </c>
      <c r="F18" t="s">
        <v>1555</v>
      </c>
      <c r="G18" t="s">
        <v>2625</v>
      </c>
      <c r="H18" t="s">
        <v>153</v>
      </c>
      <c r="I18" t="s">
        <v>2626</v>
      </c>
      <c r="J18" s="77">
        <v>8.98</v>
      </c>
      <c r="K18" t="s">
        <v>105</v>
      </c>
      <c r="L18" s="77">
        <v>2.14</v>
      </c>
      <c r="M18" s="77">
        <v>1.57</v>
      </c>
      <c r="N18" s="77">
        <v>13276000</v>
      </c>
      <c r="O18" s="77">
        <v>105.7</v>
      </c>
      <c r="P18" s="77">
        <v>14032.732</v>
      </c>
      <c r="Q18" s="77">
        <v>5.1100000000000003</v>
      </c>
      <c r="R18" s="77">
        <v>3.62</v>
      </c>
      <c r="S18" s="77">
        <v>0.09</v>
      </c>
      <c r="U18" s="97"/>
    </row>
    <row r="19" spans="2:21" ht="20.25">
      <c r="B19" t="s">
        <v>2627</v>
      </c>
      <c r="C19" t="s">
        <v>2628</v>
      </c>
      <c r="D19" t="s">
        <v>126</v>
      </c>
      <c r="E19" t="s">
        <v>1450</v>
      </c>
      <c r="F19" t="s">
        <v>438</v>
      </c>
      <c r="G19" t="s">
        <v>216</v>
      </c>
      <c r="H19" t="s">
        <v>152</v>
      </c>
      <c r="I19" t="s">
        <v>490</v>
      </c>
      <c r="J19" s="77">
        <v>0.18</v>
      </c>
      <c r="K19" t="s">
        <v>105</v>
      </c>
      <c r="L19" s="77">
        <v>6.5</v>
      </c>
      <c r="M19" s="77">
        <v>2.4500000000000002</v>
      </c>
      <c r="N19" s="77">
        <v>261229.45</v>
      </c>
      <c r="O19" s="77">
        <v>127.4</v>
      </c>
      <c r="P19" s="77">
        <v>332.80631929999998</v>
      </c>
      <c r="Q19" s="77">
        <v>0</v>
      </c>
      <c r="R19" s="77">
        <v>0.09</v>
      </c>
      <c r="S19" s="77">
        <v>0</v>
      </c>
      <c r="U19" s="97"/>
    </row>
    <row r="20" spans="2:21" ht="20.25">
      <c r="B20" t="s">
        <v>2629</v>
      </c>
      <c r="C20" t="s">
        <v>2630</v>
      </c>
      <c r="D20" t="s">
        <v>126</v>
      </c>
      <c r="E20" t="s">
        <v>437</v>
      </c>
      <c r="F20" t="s">
        <v>438</v>
      </c>
      <c r="G20" t="s">
        <v>216</v>
      </c>
      <c r="H20" t="s">
        <v>152</v>
      </c>
      <c r="I20" t="s">
        <v>2631</v>
      </c>
      <c r="J20" s="77">
        <v>0.93</v>
      </c>
      <c r="K20" t="s">
        <v>105</v>
      </c>
      <c r="L20" s="77">
        <v>5.0999999999999996</v>
      </c>
      <c r="M20" s="77">
        <v>1.63</v>
      </c>
      <c r="N20" s="77">
        <v>250000</v>
      </c>
      <c r="O20" s="77">
        <v>146.47999999999999</v>
      </c>
      <c r="P20" s="77">
        <v>366.2</v>
      </c>
      <c r="Q20" s="77">
        <v>0</v>
      </c>
      <c r="R20" s="77">
        <v>0.09</v>
      </c>
      <c r="S20" s="77">
        <v>0</v>
      </c>
      <c r="U20" s="97"/>
    </row>
    <row r="21" spans="2:21" ht="20.25">
      <c r="B21" t="s">
        <v>2632</v>
      </c>
      <c r="C21" t="s">
        <v>2633</v>
      </c>
      <c r="D21" t="s">
        <v>126</v>
      </c>
      <c r="E21" t="s">
        <v>2634</v>
      </c>
      <c r="F21" t="s">
        <v>130</v>
      </c>
      <c r="G21" t="s">
        <v>517</v>
      </c>
      <c r="H21" t="s">
        <v>152</v>
      </c>
      <c r="I21" t="s">
        <v>490</v>
      </c>
      <c r="J21" s="77">
        <v>1.39</v>
      </c>
      <c r="K21" t="s">
        <v>105</v>
      </c>
      <c r="L21" s="77">
        <v>4.95</v>
      </c>
      <c r="M21" s="77">
        <v>0.9</v>
      </c>
      <c r="N21" s="77">
        <v>60000.12</v>
      </c>
      <c r="O21" s="77">
        <v>130.72999999999999</v>
      </c>
      <c r="P21" s="77">
        <v>78.438156875999994</v>
      </c>
      <c r="Q21" s="77">
        <v>0.16</v>
      </c>
      <c r="R21" s="77">
        <v>0.02</v>
      </c>
      <c r="S21" s="77">
        <v>0</v>
      </c>
      <c r="U21" s="97"/>
    </row>
    <row r="22" spans="2:21" ht="20.25">
      <c r="B22" t="s">
        <v>2635</v>
      </c>
      <c r="C22" t="s">
        <v>2636</v>
      </c>
      <c r="D22" t="s">
        <v>126</v>
      </c>
      <c r="E22" t="s">
        <v>605</v>
      </c>
      <c r="F22" t="s">
        <v>606</v>
      </c>
      <c r="G22" t="s">
        <v>517</v>
      </c>
      <c r="H22" t="s">
        <v>152</v>
      </c>
      <c r="I22" t="s">
        <v>2637</v>
      </c>
      <c r="J22" s="77">
        <v>2.23</v>
      </c>
      <c r="K22" t="s">
        <v>105</v>
      </c>
      <c r="L22" s="77">
        <v>6.85</v>
      </c>
      <c r="M22" s="77">
        <v>1.77</v>
      </c>
      <c r="N22" s="77">
        <v>1076800</v>
      </c>
      <c r="O22" s="77">
        <v>125.53</v>
      </c>
      <c r="P22" s="77">
        <v>1351.70704</v>
      </c>
      <c r="Q22" s="77">
        <v>0.21</v>
      </c>
      <c r="R22" s="77">
        <v>0.35</v>
      </c>
      <c r="S22" s="77">
        <v>0.01</v>
      </c>
      <c r="U22" s="97"/>
    </row>
    <row r="23" spans="2:21" ht="20.25">
      <c r="B23" t="s">
        <v>2638</v>
      </c>
      <c r="C23" t="s">
        <v>2639</v>
      </c>
      <c r="D23" t="s">
        <v>126</v>
      </c>
      <c r="E23" t="s">
        <v>605</v>
      </c>
      <c r="F23" t="s">
        <v>606</v>
      </c>
      <c r="G23" t="s">
        <v>553</v>
      </c>
      <c r="H23" t="s">
        <v>153</v>
      </c>
      <c r="I23" t="s">
        <v>2640</v>
      </c>
      <c r="J23" s="77">
        <v>3.68</v>
      </c>
      <c r="K23" t="s">
        <v>105</v>
      </c>
      <c r="L23" s="77">
        <v>6</v>
      </c>
      <c r="M23" s="77">
        <v>0.88</v>
      </c>
      <c r="N23" s="77">
        <v>31709544</v>
      </c>
      <c r="O23" s="77">
        <v>126.92</v>
      </c>
      <c r="P23" s="77">
        <v>40245.753244799998</v>
      </c>
      <c r="Q23" s="77">
        <v>0.86</v>
      </c>
      <c r="R23" s="77">
        <v>10.39</v>
      </c>
      <c r="S23" s="77">
        <v>0.26</v>
      </c>
      <c r="U23" s="97"/>
    </row>
    <row r="24" spans="2:21" ht="20.25">
      <c r="B24" t="s">
        <v>2641</v>
      </c>
      <c r="C24" t="s">
        <v>2642</v>
      </c>
      <c r="D24" t="s">
        <v>126</v>
      </c>
      <c r="E24" t="s">
        <v>1538</v>
      </c>
      <c r="F24" t="s">
        <v>598</v>
      </c>
      <c r="G24" t="s">
        <v>517</v>
      </c>
      <c r="H24" t="s">
        <v>152</v>
      </c>
      <c r="I24" t="s">
        <v>709</v>
      </c>
      <c r="J24" s="77">
        <v>0.34</v>
      </c>
      <c r="K24" t="s">
        <v>105</v>
      </c>
      <c r="L24" s="77">
        <v>7</v>
      </c>
      <c r="M24" s="77">
        <v>2.36</v>
      </c>
      <c r="N24" s="77">
        <v>409899.97</v>
      </c>
      <c r="O24" s="77">
        <v>128.96</v>
      </c>
      <c r="P24" s="77">
        <v>528.60700131199997</v>
      </c>
      <c r="Q24" s="77">
        <v>0.83</v>
      </c>
      <c r="R24" s="77">
        <v>0.14000000000000001</v>
      </c>
      <c r="S24" s="77">
        <v>0</v>
      </c>
      <c r="U24" s="97"/>
    </row>
    <row r="25" spans="2:21" ht="20.25">
      <c r="B25" t="s">
        <v>2643</v>
      </c>
      <c r="C25" t="s">
        <v>2644</v>
      </c>
      <c r="D25" t="s">
        <v>126</v>
      </c>
      <c r="E25" t="s">
        <v>2645</v>
      </c>
      <c r="F25" t="s">
        <v>478</v>
      </c>
      <c r="G25" t="s">
        <v>517</v>
      </c>
      <c r="H25" t="s">
        <v>152</v>
      </c>
      <c r="I25" t="s">
        <v>2646</v>
      </c>
      <c r="J25" s="77">
        <v>5.25</v>
      </c>
      <c r="K25" t="s">
        <v>105</v>
      </c>
      <c r="L25" s="77">
        <v>3.05</v>
      </c>
      <c r="M25" s="77">
        <v>1.1599999999999999</v>
      </c>
      <c r="N25" s="77">
        <v>-1.16415321826935E-10</v>
      </c>
      <c r="O25" s="77">
        <v>109.79000000000005</v>
      </c>
      <c r="P25" s="77">
        <v>-1.2781238183379201E-13</v>
      </c>
      <c r="Q25" s="77">
        <v>0</v>
      </c>
      <c r="R25" s="77">
        <v>0</v>
      </c>
      <c r="S25" s="77">
        <v>0</v>
      </c>
      <c r="U25" s="97"/>
    </row>
    <row r="26" spans="2:21" ht="20.25">
      <c r="B26" t="s">
        <v>2647</v>
      </c>
      <c r="C26" t="s">
        <v>2648</v>
      </c>
      <c r="D26" t="s">
        <v>126</v>
      </c>
      <c r="E26" t="s">
        <v>2649</v>
      </c>
      <c r="F26" t="s">
        <v>130</v>
      </c>
      <c r="G26" t="s">
        <v>517</v>
      </c>
      <c r="H26" t="s">
        <v>152</v>
      </c>
      <c r="I26" t="s">
        <v>2650</v>
      </c>
      <c r="J26" s="77">
        <v>4.87</v>
      </c>
      <c r="K26" t="s">
        <v>105</v>
      </c>
      <c r="L26" s="77">
        <v>5.6</v>
      </c>
      <c r="M26" s="77">
        <v>0.78</v>
      </c>
      <c r="N26" s="77">
        <v>13898336.33</v>
      </c>
      <c r="O26" s="77">
        <v>151.51</v>
      </c>
      <c r="P26" s="77">
        <v>21057.369373582998</v>
      </c>
      <c r="Q26" s="77">
        <v>1.52</v>
      </c>
      <c r="R26" s="77">
        <v>5.44</v>
      </c>
      <c r="S26" s="77">
        <v>0.13</v>
      </c>
      <c r="U26" s="97"/>
    </row>
    <row r="27" spans="2:21" ht="20.25">
      <c r="B27" t="s">
        <v>2651</v>
      </c>
      <c r="C27" t="s">
        <v>2652</v>
      </c>
      <c r="D27" t="s">
        <v>126</v>
      </c>
      <c r="E27" t="s">
        <v>2653</v>
      </c>
      <c r="F27" t="s">
        <v>478</v>
      </c>
      <c r="G27" t="s">
        <v>640</v>
      </c>
      <c r="H27" t="s">
        <v>152</v>
      </c>
      <c r="I27" t="s">
        <v>2654</v>
      </c>
      <c r="J27" s="77">
        <v>2.4700000000000002</v>
      </c>
      <c r="K27" t="s">
        <v>105</v>
      </c>
      <c r="L27" s="77">
        <v>5.3</v>
      </c>
      <c r="M27" s="77">
        <v>0.6</v>
      </c>
      <c r="N27" s="77">
        <v>5610241.0300000003</v>
      </c>
      <c r="O27" s="77">
        <v>135.94999999999999</v>
      </c>
      <c r="P27" s="77">
        <v>7627.1226802849997</v>
      </c>
      <c r="Q27" s="77">
        <v>2.63</v>
      </c>
      <c r="R27" s="77">
        <v>1.97</v>
      </c>
      <c r="S27" s="77">
        <v>0.05</v>
      </c>
      <c r="U27" s="97"/>
    </row>
    <row r="28" spans="2:21" ht="20.25">
      <c r="B28" t="s">
        <v>2655</v>
      </c>
      <c r="C28" t="s">
        <v>2656</v>
      </c>
      <c r="D28" t="s">
        <v>126</v>
      </c>
      <c r="E28" t="s">
        <v>2657</v>
      </c>
      <c r="F28" t="s">
        <v>130</v>
      </c>
      <c r="G28" t="s">
        <v>213</v>
      </c>
      <c r="H28" t="s">
        <v>153</v>
      </c>
      <c r="I28" t="s">
        <v>2658</v>
      </c>
      <c r="J28" s="77">
        <v>2.0099999999999998</v>
      </c>
      <c r="K28" t="s">
        <v>105</v>
      </c>
      <c r="L28" s="77">
        <v>5.7</v>
      </c>
      <c r="M28" s="77">
        <v>0.44</v>
      </c>
      <c r="N28" s="77">
        <v>3.03</v>
      </c>
      <c r="O28" s="77">
        <v>132.03</v>
      </c>
      <c r="P28" s="77">
        <v>4.0005090000000002E-3</v>
      </c>
      <c r="Q28" s="77">
        <v>0</v>
      </c>
      <c r="R28" s="77">
        <v>0</v>
      </c>
      <c r="S28" s="77">
        <v>0</v>
      </c>
      <c r="U28" s="97"/>
    </row>
    <row r="29" spans="2:21" ht="20.25">
      <c r="B29" t="s">
        <v>2659</v>
      </c>
      <c r="C29" t="s">
        <v>2660</v>
      </c>
      <c r="D29" t="s">
        <v>126</v>
      </c>
      <c r="E29" t="s">
        <v>1450</v>
      </c>
      <c r="F29" t="s">
        <v>438</v>
      </c>
      <c r="G29" t="s">
        <v>640</v>
      </c>
      <c r="H29" t="s">
        <v>152</v>
      </c>
      <c r="I29" t="s">
        <v>490</v>
      </c>
      <c r="J29" s="77">
        <v>1.89</v>
      </c>
      <c r="K29" t="s">
        <v>105</v>
      </c>
      <c r="L29" s="77">
        <v>6.25</v>
      </c>
      <c r="M29" s="77">
        <v>0.78</v>
      </c>
      <c r="N29" s="77">
        <v>6900000</v>
      </c>
      <c r="O29" s="77">
        <v>108.32015045231884</v>
      </c>
      <c r="P29" s="77">
        <v>7474.0903812099996</v>
      </c>
      <c r="Q29" s="77">
        <v>0</v>
      </c>
      <c r="R29" s="77">
        <v>1.93</v>
      </c>
      <c r="S29" s="77">
        <v>0.05</v>
      </c>
      <c r="U29" s="97"/>
    </row>
    <row r="30" spans="2:21" ht="20.25">
      <c r="B30" t="s">
        <v>2661</v>
      </c>
      <c r="C30" t="s">
        <v>2662</v>
      </c>
      <c r="D30" t="s">
        <v>126</v>
      </c>
      <c r="E30" t="s">
        <v>1450</v>
      </c>
      <c r="F30" t="s">
        <v>438</v>
      </c>
      <c r="G30" t="s">
        <v>749</v>
      </c>
      <c r="H30" t="s">
        <v>152</v>
      </c>
      <c r="I30" t="s">
        <v>2663</v>
      </c>
      <c r="J30" s="77">
        <v>4.51</v>
      </c>
      <c r="K30" t="s">
        <v>105</v>
      </c>
      <c r="L30" s="77">
        <v>5.75</v>
      </c>
      <c r="M30" s="77">
        <v>0.55000000000000004</v>
      </c>
      <c r="N30" s="77">
        <v>46869760</v>
      </c>
      <c r="O30" s="77">
        <v>148.51</v>
      </c>
      <c r="P30" s="77">
        <v>69606.280576000005</v>
      </c>
      <c r="Q30" s="77">
        <v>3.6</v>
      </c>
      <c r="R30" s="77">
        <v>17.97</v>
      </c>
      <c r="S30" s="77">
        <v>0.44</v>
      </c>
      <c r="U30" s="97"/>
    </row>
    <row r="31" spans="2:21" ht="20.25">
      <c r="B31" t="s">
        <v>2664</v>
      </c>
      <c r="C31" t="s">
        <v>2665</v>
      </c>
      <c r="D31" t="s">
        <v>126</v>
      </c>
      <c r="E31" t="s">
        <v>842</v>
      </c>
      <c r="F31" t="s">
        <v>115</v>
      </c>
      <c r="G31" t="s">
        <v>817</v>
      </c>
      <c r="H31" t="s">
        <v>152</v>
      </c>
      <c r="I31" t="s">
        <v>2666</v>
      </c>
      <c r="J31" s="77">
        <v>0.78</v>
      </c>
      <c r="K31" t="s">
        <v>105</v>
      </c>
      <c r="L31" s="77">
        <v>5.4</v>
      </c>
      <c r="M31" s="77">
        <v>2.82</v>
      </c>
      <c r="N31" s="77">
        <v>7415520</v>
      </c>
      <c r="O31" s="77">
        <v>121.35</v>
      </c>
      <c r="P31" s="77">
        <v>8998.7335199999998</v>
      </c>
      <c r="Q31" s="77">
        <v>2.08</v>
      </c>
      <c r="R31" s="77">
        <v>2.3199999999999998</v>
      </c>
      <c r="S31" s="77">
        <v>0.06</v>
      </c>
      <c r="U31" s="97"/>
    </row>
    <row r="32" spans="2:21" ht="20.25">
      <c r="B32" t="s">
        <v>2667</v>
      </c>
      <c r="C32" t="s">
        <v>2668</v>
      </c>
      <c r="D32" t="s">
        <v>126</v>
      </c>
      <c r="E32" t="s">
        <v>2669</v>
      </c>
      <c r="F32" t="s">
        <v>478</v>
      </c>
      <c r="G32" t="s">
        <v>876</v>
      </c>
      <c r="H32" t="s">
        <v>152</v>
      </c>
      <c r="I32" t="s">
        <v>2670</v>
      </c>
      <c r="J32" s="77">
        <v>1.67</v>
      </c>
      <c r="K32" t="s">
        <v>105</v>
      </c>
      <c r="L32" s="77">
        <v>6.7</v>
      </c>
      <c r="M32" s="77">
        <v>1.97</v>
      </c>
      <c r="N32" s="77">
        <v>8567984.6199999992</v>
      </c>
      <c r="O32" s="77">
        <v>130.88999999999999</v>
      </c>
      <c r="P32" s="77">
        <v>11214.635069118</v>
      </c>
      <c r="Q32" s="77">
        <v>4.4800000000000004</v>
      </c>
      <c r="R32" s="77">
        <v>2.89</v>
      </c>
      <c r="S32" s="77">
        <v>7.0000000000000007E-2</v>
      </c>
      <c r="U32" s="97"/>
    </row>
    <row r="33" spans="2:21" ht="20.25">
      <c r="B33" t="s">
        <v>2671</v>
      </c>
      <c r="C33" t="s">
        <v>2672</v>
      </c>
      <c r="D33" t="s">
        <v>126</v>
      </c>
      <c r="E33" t="s">
        <v>2669</v>
      </c>
      <c r="F33" t="s">
        <v>478</v>
      </c>
      <c r="G33" t="s">
        <v>876</v>
      </c>
      <c r="H33" t="s">
        <v>152</v>
      </c>
      <c r="I33" t="s">
        <v>490</v>
      </c>
      <c r="J33" s="77">
        <v>1.81</v>
      </c>
      <c r="K33" t="s">
        <v>105</v>
      </c>
      <c r="L33" s="77">
        <v>6.7</v>
      </c>
      <c r="M33" s="77">
        <v>0.77</v>
      </c>
      <c r="N33" s="77">
        <v>145946.97</v>
      </c>
      <c r="O33" s="77">
        <v>131.12</v>
      </c>
      <c r="P33" s="77">
        <v>191.36566706400001</v>
      </c>
      <c r="Q33" s="77">
        <v>0.18</v>
      </c>
      <c r="R33" s="77">
        <v>0.05</v>
      </c>
      <c r="S33" s="77">
        <v>0</v>
      </c>
      <c r="U33" s="97"/>
    </row>
    <row r="34" spans="2:21" ht="20.25">
      <c r="B34" t="s">
        <v>2673</v>
      </c>
      <c r="C34" t="s">
        <v>2674</v>
      </c>
      <c r="D34" t="s">
        <v>126</v>
      </c>
      <c r="E34" t="s">
        <v>2675</v>
      </c>
      <c r="F34" t="s">
        <v>478</v>
      </c>
      <c r="G34" t="s">
        <v>881</v>
      </c>
      <c r="H34" t="s">
        <v>153</v>
      </c>
      <c r="I34" t="s">
        <v>2676</v>
      </c>
      <c r="J34" s="77">
        <v>0.7</v>
      </c>
      <c r="K34" t="s">
        <v>105</v>
      </c>
      <c r="L34" s="77">
        <v>6.5</v>
      </c>
      <c r="M34" s="77">
        <v>3.86</v>
      </c>
      <c r="N34" s="77">
        <v>5680541.3200000003</v>
      </c>
      <c r="O34" s="77">
        <v>125.63</v>
      </c>
      <c r="P34" s="77">
        <v>7136.4640603159996</v>
      </c>
      <c r="Q34" s="77">
        <v>3.51</v>
      </c>
      <c r="R34" s="77">
        <v>1.84</v>
      </c>
      <c r="S34" s="77">
        <v>0.05</v>
      </c>
      <c r="U34" s="97"/>
    </row>
    <row r="35" spans="2:21" ht="20.25">
      <c r="B35" t="s">
        <v>2677</v>
      </c>
      <c r="C35" t="s">
        <v>2678</v>
      </c>
      <c r="D35" t="s">
        <v>126</v>
      </c>
      <c r="E35" t="s">
        <v>2679</v>
      </c>
      <c r="F35" t="s">
        <v>115</v>
      </c>
      <c r="G35" t="s">
        <v>275</v>
      </c>
      <c r="H35" t="s">
        <v>966</v>
      </c>
      <c r="I35" t="s">
        <v>2680</v>
      </c>
      <c r="J35" s="77">
        <v>2.57</v>
      </c>
      <c r="K35" t="s">
        <v>105</v>
      </c>
      <c r="L35" s="77">
        <v>5.35</v>
      </c>
      <c r="M35" s="77">
        <v>5.01</v>
      </c>
      <c r="N35" s="77">
        <v>33432834.59</v>
      </c>
      <c r="O35" s="77">
        <v>96.212504999999993</v>
      </c>
      <c r="P35" s="77">
        <v>32166.567651545502</v>
      </c>
      <c r="Q35" s="77">
        <v>2.67</v>
      </c>
      <c r="R35" s="77">
        <v>8.3000000000000007</v>
      </c>
      <c r="S35" s="77">
        <v>0.2</v>
      </c>
      <c r="U35" s="97"/>
    </row>
    <row r="36" spans="2:21" ht="20.25">
      <c r="B36" t="s">
        <v>2681</v>
      </c>
      <c r="C36" t="s">
        <v>2682</v>
      </c>
      <c r="D36" t="s">
        <v>126</v>
      </c>
      <c r="E36" t="s">
        <v>2683</v>
      </c>
      <c r="F36" t="s">
        <v>438</v>
      </c>
      <c r="G36" t="s">
        <v>275</v>
      </c>
      <c r="H36" t="s">
        <v>966</v>
      </c>
      <c r="I36" t="s">
        <v>490</v>
      </c>
      <c r="J36" s="77">
        <v>3.6</v>
      </c>
      <c r="K36" t="s">
        <v>105</v>
      </c>
      <c r="L36" s="77">
        <v>4</v>
      </c>
      <c r="M36" s="77">
        <v>1.4</v>
      </c>
      <c r="N36" s="77">
        <v>267.97000000000003</v>
      </c>
      <c r="O36" s="77">
        <v>112.135311</v>
      </c>
      <c r="P36" s="77">
        <v>0.3004889928867</v>
      </c>
      <c r="Q36" s="77">
        <v>0</v>
      </c>
      <c r="R36" s="77">
        <v>0</v>
      </c>
      <c r="S36" s="77">
        <v>0</v>
      </c>
      <c r="U36" s="97"/>
    </row>
    <row r="37" spans="2:21" ht="20.25">
      <c r="B37" s="78" t="s">
        <v>2606</v>
      </c>
      <c r="C37" s="16"/>
      <c r="D37" s="16"/>
      <c r="E37" s="16"/>
      <c r="J37" s="79">
        <v>5.75</v>
      </c>
      <c r="M37" s="79">
        <v>3.14</v>
      </c>
      <c r="N37" s="79">
        <v>57656359.890000001</v>
      </c>
      <c r="P37" s="79">
        <v>69878.359685905772</v>
      </c>
      <c r="R37" s="79">
        <v>18.04</v>
      </c>
      <c r="S37" s="79">
        <v>0.44</v>
      </c>
      <c r="U37" s="97"/>
    </row>
    <row r="38" spans="2:21" ht="20.25">
      <c r="B38" t="s">
        <v>2684</v>
      </c>
      <c r="C38" t="s">
        <v>2685</v>
      </c>
      <c r="D38" t="s">
        <v>126</v>
      </c>
      <c r="E38" t="s">
        <v>2624</v>
      </c>
      <c r="F38" t="s">
        <v>995</v>
      </c>
      <c r="G38" t="s">
        <v>2625</v>
      </c>
      <c r="H38" t="s">
        <v>153</v>
      </c>
      <c r="I38" t="s">
        <v>2626</v>
      </c>
      <c r="J38" s="77">
        <v>5.1100000000000003</v>
      </c>
      <c r="K38" t="s">
        <v>105</v>
      </c>
      <c r="L38" s="77">
        <v>2.5</v>
      </c>
      <c r="M38" s="77">
        <v>2.0699999999999998</v>
      </c>
      <c r="N38" s="77">
        <v>17668000</v>
      </c>
      <c r="O38" s="77">
        <v>102.34</v>
      </c>
      <c r="P38" s="77">
        <v>18081.431199999999</v>
      </c>
      <c r="Q38" s="77">
        <v>2.44</v>
      </c>
      <c r="R38" s="77">
        <v>4.67</v>
      </c>
      <c r="S38" s="77">
        <v>0.11</v>
      </c>
      <c r="U38" s="97"/>
    </row>
    <row r="39" spans="2:21" ht="20.25">
      <c r="B39" t="s">
        <v>2686</v>
      </c>
      <c r="C39" t="s">
        <v>2687</v>
      </c>
      <c r="D39" t="s">
        <v>126</v>
      </c>
      <c r="E39" t="s">
        <v>2624</v>
      </c>
      <c r="F39" t="s">
        <v>995</v>
      </c>
      <c r="G39" t="s">
        <v>219</v>
      </c>
      <c r="H39" t="s">
        <v>152</v>
      </c>
      <c r="I39" t="s">
        <v>2626</v>
      </c>
      <c r="J39" s="77">
        <v>8.32</v>
      </c>
      <c r="K39" t="s">
        <v>105</v>
      </c>
      <c r="L39" s="77">
        <v>3.74</v>
      </c>
      <c r="M39" s="77">
        <v>3.02</v>
      </c>
      <c r="N39" s="77">
        <v>13246000</v>
      </c>
      <c r="O39" s="77">
        <v>106.37</v>
      </c>
      <c r="P39" s="77">
        <v>14089.770200000001</v>
      </c>
      <c r="Q39" s="77">
        <v>2.57</v>
      </c>
      <c r="R39" s="77">
        <v>3.64</v>
      </c>
      <c r="S39" s="77">
        <v>0.09</v>
      </c>
      <c r="U39" s="97"/>
    </row>
    <row r="40" spans="2:21" ht="20.25">
      <c r="B40" t="s">
        <v>2688</v>
      </c>
      <c r="C40" t="s">
        <v>2689</v>
      </c>
      <c r="D40" t="s">
        <v>126</v>
      </c>
      <c r="E40" t="s">
        <v>2690</v>
      </c>
      <c r="F40" t="s">
        <v>478</v>
      </c>
      <c r="G40" t="s">
        <v>553</v>
      </c>
      <c r="H40" t="s">
        <v>153</v>
      </c>
      <c r="I40" t="s">
        <v>1315</v>
      </c>
      <c r="J40" s="77">
        <v>6.17</v>
      </c>
      <c r="K40" t="s">
        <v>105</v>
      </c>
      <c r="L40" s="77">
        <v>3.1</v>
      </c>
      <c r="M40" s="77">
        <v>2.4</v>
      </c>
      <c r="N40" s="77">
        <v>19106897</v>
      </c>
      <c r="O40" s="77">
        <v>105.26</v>
      </c>
      <c r="P40" s="77">
        <v>20111.919782199999</v>
      </c>
      <c r="Q40" s="77">
        <v>5.03</v>
      </c>
      <c r="R40" s="77">
        <v>5.19</v>
      </c>
      <c r="S40" s="77">
        <v>0.13</v>
      </c>
      <c r="U40" s="97"/>
    </row>
    <row r="41" spans="2:21" ht="20.25">
      <c r="B41" t="s">
        <v>2691</v>
      </c>
      <c r="C41" t="s">
        <v>2692</v>
      </c>
      <c r="D41" t="s">
        <v>126</v>
      </c>
      <c r="E41" t="s">
        <v>1498</v>
      </c>
      <c r="F41" t="s">
        <v>128</v>
      </c>
      <c r="G41" t="s">
        <v>749</v>
      </c>
      <c r="H41" t="s">
        <v>152</v>
      </c>
      <c r="I41" t="s">
        <v>610</v>
      </c>
      <c r="J41" s="77">
        <v>4.51</v>
      </c>
      <c r="K41" t="s">
        <v>109</v>
      </c>
      <c r="L41" s="77">
        <v>4.45</v>
      </c>
      <c r="M41" s="77">
        <v>4.1399999999999997</v>
      </c>
      <c r="N41" s="77">
        <v>3718975</v>
      </c>
      <c r="O41" s="77">
        <v>103.15</v>
      </c>
      <c r="P41" s="77">
        <v>13537.6770524125</v>
      </c>
      <c r="Q41" s="77">
        <v>2.71</v>
      </c>
      <c r="R41" s="77">
        <v>3.49</v>
      </c>
      <c r="S41" s="77">
        <v>0.09</v>
      </c>
      <c r="U41" s="97"/>
    </row>
    <row r="42" spans="2:21" ht="20.25">
      <c r="B42" t="s">
        <v>2693</v>
      </c>
      <c r="C42" t="s">
        <v>2694</v>
      </c>
      <c r="D42" t="s">
        <v>126</v>
      </c>
      <c r="E42" t="s">
        <v>2695</v>
      </c>
      <c r="F42" t="s">
        <v>130</v>
      </c>
      <c r="G42" t="s">
        <v>881</v>
      </c>
      <c r="H42" t="s">
        <v>153</v>
      </c>
      <c r="I42" t="s">
        <v>2696</v>
      </c>
      <c r="J42" s="77">
        <v>2.2400000000000002</v>
      </c>
      <c r="K42" t="s">
        <v>105</v>
      </c>
      <c r="L42" s="77">
        <v>5.15</v>
      </c>
      <c r="M42" s="77">
        <v>1.8</v>
      </c>
      <c r="N42" s="77">
        <v>2364947.6</v>
      </c>
      <c r="O42" s="77">
        <v>108.45</v>
      </c>
      <c r="P42" s="77">
        <v>2564.7856722000001</v>
      </c>
      <c r="Q42" s="77">
        <v>2.91</v>
      </c>
      <c r="R42" s="77">
        <v>0.66</v>
      </c>
      <c r="S42" s="77">
        <v>0.02</v>
      </c>
      <c r="U42" s="97"/>
    </row>
    <row r="43" spans="2:21" ht="20.25">
      <c r="B43" t="s">
        <v>2697</v>
      </c>
      <c r="C43" t="s">
        <v>2698</v>
      </c>
      <c r="D43" t="s">
        <v>126</v>
      </c>
      <c r="E43" t="s">
        <v>2679</v>
      </c>
      <c r="F43" t="s">
        <v>115</v>
      </c>
      <c r="G43" t="s">
        <v>275</v>
      </c>
      <c r="H43" t="s">
        <v>966</v>
      </c>
      <c r="I43" t="s">
        <v>1380</v>
      </c>
      <c r="J43" s="77">
        <v>0.8</v>
      </c>
      <c r="K43" t="s">
        <v>105</v>
      </c>
      <c r="L43" s="77">
        <v>5.6</v>
      </c>
      <c r="M43" s="77">
        <v>20.53</v>
      </c>
      <c r="N43" s="77">
        <v>1551540.29</v>
      </c>
      <c r="O43" s="77">
        <v>96.212504999999993</v>
      </c>
      <c r="P43" s="77">
        <v>1492.7757790932701</v>
      </c>
      <c r="Q43" s="77">
        <v>0</v>
      </c>
      <c r="R43" s="77">
        <v>0.39</v>
      </c>
      <c r="S43" s="77">
        <v>0.01</v>
      </c>
      <c r="U43" s="97"/>
    </row>
    <row r="44" spans="2:21" ht="20.25">
      <c r="B44" s="78" t="s">
        <v>432</v>
      </c>
      <c r="C44" s="16"/>
      <c r="D44" s="16"/>
      <c r="E44" s="16"/>
      <c r="J44" s="79">
        <v>3.26</v>
      </c>
      <c r="M44" s="79">
        <v>19.64</v>
      </c>
      <c r="N44" s="79">
        <v>2915416.31</v>
      </c>
      <c r="P44" s="79">
        <v>5018.896062564133</v>
      </c>
      <c r="R44" s="79">
        <v>1.3</v>
      </c>
      <c r="S44" s="79">
        <v>0.03</v>
      </c>
      <c r="U44" s="97"/>
    </row>
    <row r="45" spans="2:21" ht="20.25">
      <c r="B45" t="s">
        <v>2699</v>
      </c>
      <c r="C45" t="s">
        <v>2700</v>
      </c>
      <c r="D45" t="s">
        <v>126</v>
      </c>
      <c r="E45" t="s">
        <v>1498</v>
      </c>
      <c r="F45" t="s">
        <v>128</v>
      </c>
      <c r="G45" t="s">
        <v>640</v>
      </c>
      <c r="H45" t="s">
        <v>152</v>
      </c>
      <c r="I45" t="s">
        <v>2701</v>
      </c>
      <c r="J45" s="77">
        <v>2.84</v>
      </c>
      <c r="K45" t="s">
        <v>109</v>
      </c>
      <c r="L45" s="77">
        <v>3.7</v>
      </c>
      <c r="M45" s="77">
        <v>2.92</v>
      </c>
      <c r="N45" s="77">
        <v>652809</v>
      </c>
      <c r="O45" s="77">
        <v>102.38</v>
      </c>
      <c r="P45" s="77">
        <v>2358.5925194718002</v>
      </c>
      <c r="Q45" s="77">
        <v>0.97</v>
      </c>
      <c r="R45" s="77">
        <v>0.61</v>
      </c>
      <c r="S45" s="77">
        <v>0.01</v>
      </c>
      <c r="U45" s="97"/>
    </row>
    <row r="46" spans="2:21" ht="20.25">
      <c r="B46" t="s">
        <v>2702</v>
      </c>
      <c r="C46" t="s">
        <v>2703</v>
      </c>
      <c r="D46" t="s">
        <v>126</v>
      </c>
      <c r="E46" t="s">
        <v>2704</v>
      </c>
      <c r="F46" t="s">
        <v>131</v>
      </c>
      <c r="G46" t="s">
        <v>275</v>
      </c>
      <c r="H46" t="s">
        <v>966</v>
      </c>
      <c r="I46" t="s">
        <v>2705</v>
      </c>
      <c r="J46" s="77">
        <v>4.68</v>
      </c>
      <c r="K46" t="s">
        <v>109</v>
      </c>
      <c r="L46" s="77">
        <v>3</v>
      </c>
      <c r="M46" s="77">
        <v>33.61</v>
      </c>
      <c r="N46" s="77">
        <v>1785985.78</v>
      </c>
      <c r="O46" s="77">
        <v>27.159999999999954</v>
      </c>
      <c r="P46" s="77">
        <v>1711.8252208655899</v>
      </c>
      <c r="Q46" s="77">
        <v>0</v>
      </c>
      <c r="R46" s="77">
        <v>0.44</v>
      </c>
      <c r="S46" s="77">
        <v>0.01</v>
      </c>
      <c r="U46" s="97"/>
    </row>
    <row r="47" spans="2:21" ht="20.25">
      <c r="B47" t="s">
        <v>2706</v>
      </c>
      <c r="C47" t="s">
        <v>2707</v>
      </c>
      <c r="D47" t="s">
        <v>126</v>
      </c>
      <c r="E47" t="s">
        <v>2704</v>
      </c>
      <c r="F47" t="s">
        <v>130</v>
      </c>
      <c r="G47" t="s">
        <v>275</v>
      </c>
      <c r="H47" t="s">
        <v>966</v>
      </c>
      <c r="I47" t="s">
        <v>2705</v>
      </c>
      <c r="J47" s="77">
        <v>1.74</v>
      </c>
      <c r="K47" t="s">
        <v>109</v>
      </c>
      <c r="L47" s="77">
        <v>3.37</v>
      </c>
      <c r="M47" s="77">
        <v>36.020000000000003</v>
      </c>
      <c r="N47" s="77">
        <v>476621.53</v>
      </c>
      <c r="O47" s="77">
        <v>56.39</v>
      </c>
      <c r="P47" s="77">
        <v>948.47832222674299</v>
      </c>
      <c r="Q47" s="77">
        <v>0</v>
      </c>
      <c r="R47" s="77">
        <v>0.24</v>
      </c>
      <c r="S47" s="77">
        <v>0.01</v>
      </c>
      <c r="U47" s="97"/>
    </row>
    <row r="48" spans="2:21" ht="20.25">
      <c r="B48" s="78" t="s">
        <v>1218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  <c r="U48" s="97"/>
    </row>
    <row r="49" spans="2:21" ht="20.25">
      <c r="B49" t="s">
        <v>275</v>
      </c>
      <c r="C49" t="s">
        <v>275</v>
      </c>
      <c r="D49" s="16"/>
      <c r="E49" s="16"/>
      <c r="F49" t="s">
        <v>275</v>
      </c>
      <c r="G49" t="s">
        <v>275</v>
      </c>
      <c r="J49" s="77">
        <v>0</v>
      </c>
      <c r="K49" t="s">
        <v>275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U49" s="97"/>
    </row>
    <row r="50" spans="2:21" ht="20.25">
      <c r="B50" s="78" t="s">
        <v>279</v>
      </c>
      <c r="C50" s="16"/>
      <c r="D50" s="16"/>
      <c r="E50" s="16"/>
      <c r="J50" s="79">
        <v>6.68</v>
      </c>
      <c r="M50" s="79">
        <v>4.4000000000000004</v>
      </c>
      <c r="N50" s="79">
        <v>5990000</v>
      </c>
      <c r="P50" s="79">
        <v>20386.989041370001</v>
      </c>
      <c r="R50" s="79">
        <v>5.26</v>
      </c>
      <c r="S50" s="79">
        <v>0.13</v>
      </c>
      <c r="U50" s="97"/>
    </row>
    <row r="51" spans="2:21" ht="20.25">
      <c r="B51" s="78" t="s">
        <v>433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  <c r="U51" s="97"/>
    </row>
    <row r="52" spans="2:21" ht="20.25">
      <c r="B52" t="s">
        <v>275</v>
      </c>
      <c r="C52" t="s">
        <v>275</v>
      </c>
      <c r="D52" s="16"/>
      <c r="E52" s="16"/>
      <c r="F52" t="s">
        <v>275</v>
      </c>
      <c r="G52" t="s">
        <v>275</v>
      </c>
      <c r="J52" s="77">
        <v>0</v>
      </c>
      <c r="K52" t="s">
        <v>275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U52" s="97"/>
    </row>
    <row r="53" spans="2:21" ht="20.25">
      <c r="B53" s="78" t="s">
        <v>434</v>
      </c>
      <c r="C53" s="16"/>
      <c r="D53" s="16"/>
      <c r="E53" s="16"/>
      <c r="J53" s="79">
        <v>6.68</v>
      </c>
      <c r="M53" s="79">
        <v>4.4000000000000004</v>
      </c>
      <c r="N53" s="79">
        <v>5990000</v>
      </c>
      <c r="P53" s="79">
        <v>20386.989041370001</v>
      </c>
      <c r="R53" s="79">
        <v>5.26</v>
      </c>
      <c r="S53" s="79">
        <v>0.13</v>
      </c>
      <c r="U53" s="97"/>
    </row>
    <row r="54" spans="2:21" ht="20.25">
      <c r="B54" t="s">
        <v>2708</v>
      </c>
      <c r="C54" t="s">
        <v>2709</v>
      </c>
      <c r="D54" t="s">
        <v>1221</v>
      </c>
      <c r="E54" t="s">
        <v>2710</v>
      </c>
      <c r="F54" t="s">
        <v>1861</v>
      </c>
      <c r="G54" t="s">
        <v>940</v>
      </c>
      <c r="H54" t="s">
        <v>210</v>
      </c>
      <c r="I54" t="s">
        <v>2711</v>
      </c>
      <c r="J54" s="77">
        <v>16.09</v>
      </c>
      <c r="K54" t="s">
        <v>119</v>
      </c>
      <c r="L54" s="77">
        <v>4.5599999999999996</v>
      </c>
      <c r="M54" s="77">
        <v>5.4</v>
      </c>
      <c r="N54" s="77">
        <v>266000</v>
      </c>
      <c r="O54" s="77">
        <v>90.1</v>
      </c>
      <c r="P54" s="77">
        <v>677.94321420000006</v>
      </c>
      <c r="Q54" s="77">
        <v>0.16</v>
      </c>
      <c r="R54" s="77">
        <v>0.17</v>
      </c>
      <c r="S54" s="77">
        <v>0</v>
      </c>
      <c r="U54" s="97"/>
    </row>
    <row r="55" spans="2:21" ht="20.25">
      <c r="B55" t="s">
        <v>2712</v>
      </c>
      <c r="C55" t="s">
        <v>2713</v>
      </c>
      <c r="D55" t="s">
        <v>126</v>
      </c>
      <c r="E55" t="s">
        <v>2714</v>
      </c>
      <c r="F55" t="s">
        <v>1259</v>
      </c>
      <c r="G55" t="s">
        <v>1224</v>
      </c>
      <c r="H55" t="s">
        <v>423</v>
      </c>
      <c r="I55" t="s">
        <v>2715</v>
      </c>
      <c r="J55" s="77">
        <v>3.93</v>
      </c>
      <c r="K55" t="s">
        <v>109</v>
      </c>
      <c r="L55" s="77">
        <v>6</v>
      </c>
      <c r="M55" s="77">
        <v>4.21</v>
      </c>
      <c r="N55" s="77">
        <v>3777000</v>
      </c>
      <c r="O55" s="77">
        <v>110.4</v>
      </c>
      <c r="P55" s="77">
        <v>14715.252431999999</v>
      </c>
      <c r="Q55" s="77">
        <v>0.46</v>
      </c>
      <c r="R55" s="77">
        <v>3.8</v>
      </c>
      <c r="S55" s="77">
        <v>0.09</v>
      </c>
      <c r="U55" s="97"/>
    </row>
    <row r="56" spans="2:21" ht="20.25">
      <c r="B56" t="s">
        <v>2716</v>
      </c>
      <c r="C56" t="s">
        <v>2713</v>
      </c>
      <c r="D56" t="s">
        <v>126</v>
      </c>
      <c r="E56" t="s">
        <v>2714</v>
      </c>
      <c r="F56" t="s">
        <v>1259</v>
      </c>
      <c r="G56" t="s">
        <v>1224</v>
      </c>
      <c r="H56" t="s">
        <v>423</v>
      </c>
      <c r="I56" t="s">
        <v>2715</v>
      </c>
      <c r="J56" s="77">
        <v>3.93</v>
      </c>
      <c r="K56" t="s">
        <v>109</v>
      </c>
      <c r="L56" s="77">
        <v>6</v>
      </c>
      <c r="M56" s="77">
        <v>4.21</v>
      </c>
      <c r="N56" s="77">
        <v>10000</v>
      </c>
      <c r="O56" s="77">
        <v>110.4</v>
      </c>
      <c r="P56" s="77">
        <v>38.960160000000002</v>
      </c>
      <c r="Q56" s="77">
        <v>0</v>
      </c>
      <c r="R56" s="77">
        <v>0.01</v>
      </c>
      <c r="S56" s="77">
        <v>0</v>
      </c>
      <c r="U56" s="97"/>
    </row>
    <row r="57" spans="2:21" ht="20.25">
      <c r="B57" t="s">
        <v>2717</v>
      </c>
      <c r="C57" t="s">
        <v>2718</v>
      </c>
      <c r="D57" t="s">
        <v>126</v>
      </c>
      <c r="E57" t="s">
        <v>2719</v>
      </c>
      <c r="F57" t="s">
        <v>1251</v>
      </c>
      <c r="G57" t="s">
        <v>275</v>
      </c>
      <c r="H57" t="s">
        <v>966</v>
      </c>
      <c r="I57" t="s">
        <v>443</v>
      </c>
      <c r="J57" s="77">
        <v>13.58</v>
      </c>
      <c r="K57" t="s">
        <v>119</v>
      </c>
      <c r="L57" s="77">
        <v>3.95</v>
      </c>
      <c r="M57" s="77">
        <v>4.82</v>
      </c>
      <c r="N57" s="77">
        <v>1937000</v>
      </c>
      <c r="O57" s="77">
        <v>90.43</v>
      </c>
      <c r="P57" s="77">
        <v>4954.8332351700001</v>
      </c>
      <c r="Q57" s="77">
        <v>0.49</v>
      </c>
      <c r="R57" s="77">
        <v>1.28</v>
      </c>
      <c r="S57" s="77">
        <v>0.03</v>
      </c>
      <c r="U57" s="97"/>
    </row>
    <row r="58" spans="2:21">
      <c r="B58" t="s">
        <v>281</v>
      </c>
      <c r="C58" s="16"/>
      <c r="D58" s="16"/>
      <c r="E58" s="16"/>
    </row>
    <row r="59" spans="2:21">
      <c r="B59" t="s">
        <v>428</v>
      </c>
      <c r="C59" s="16"/>
      <c r="D59" s="16"/>
      <c r="E59" s="16"/>
    </row>
    <row r="60" spans="2:21">
      <c r="B60" t="s">
        <v>429</v>
      </c>
      <c r="C60" s="16"/>
      <c r="D60" s="16"/>
      <c r="E60" s="16"/>
    </row>
    <row r="61" spans="2:21">
      <c r="B61" t="s">
        <v>430</v>
      </c>
      <c r="C61" s="16"/>
      <c r="D61" s="16"/>
      <c r="E61" s="16"/>
    </row>
    <row r="62" spans="2:21">
      <c r="C62" s="16"/>
      <c r="D62" s="16"/>
      <c r="E62" s="16"/>
    </row>
    <row r="63" spans="2:21">
      <c r="C63" s="16"/>
      <c r="D63" s="16"/>
      <c r="E63" s="16"/>
    </row>
    <row r="64" spans="2:21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D1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197</v>
      </c>
    </row>
    <row r="3" spans="2:98">
      <c r="B3" s="2" t="s">
        <v>2</v>
      </c>
      <c r="C3" s="81" t="s">
        <v>3727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9065170.3499999996</v>
      </c>
      <c r="I11" s="7"/>
      <c r="J11" s="76">
        <v>92894.077373176086</v>
      </c>
      <c r="K11" s="7"/>
      <c r="L11" s="76">
        <v>100</v>
      </c>
      <c r="M11" s="76">
        <v>0.59</v>
      </c>
      <c r="N11" s="16"/>
      <c r="O11" s="16"/>
      <c r="P11" s="16"/>
      <c r="Q11" s="16"/>
      <c r="R11" s="87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1967115.26</v>
      </c>
      <c r="J12" s="79">
        <v>13643.179589433264</v>
      </c>
      <c r="L12" s="79">
        <v>14.69</v>
      </c>
      <c r="M12" s="79">
        <v>0.09</v>
      </c>
      <c r="R12" s="87"/>
    </row>
    <row r="13" spans="2:98">
      <c r="B13" t="s">
        <v>2720</v>
      </c>
      <c r="C13" t="s">
        <v>2721</v>
      </c>
      <c r="D13" t="s">
        <v>126</v>
      </c>
      <c r="E13" t="s">
        <v>2722</v>
      </c>
      <c r="F13" t="s">
        <v>1796</v>
      </c>
      <c r="G13" t="s">
        <v>113</v>
      </c>
      <c r="H13" s="77">
        <v>2489</v>
      </c>
      <c r="I13" s="77">
        <v>1E-4</v>
      </c>
      <c r="J13" s="77">
        <v>1.0346524100000001E-5</v>
      </c>
      <c r="K13" s="77">
        <v>0.05</v>
      </c>
      <c r="L13" s="77">
        <v>0</v>
      </c>
      <c r="M13" s="77">
        <v>0</v>
      </c>
      <c r="R13" s="87"/>
    </row>
    <row r="14" spans="2:98">
      <c r="B14" t="s">
        <v>2723</v>
      </c>
      <c r="C14" t="s">
        <v>2724</v>
      </c>
      <c r="D14" t="s">
        <v>126</v>
      </c>
      <c r="E14" t="s">
        <v>2725</v>
      </c>
      <c r="F14" t="s">
        <v>104</v>
      </c>
      <c r="G14" t="s">
        <v>105</v>
      </c>
      <c r="H14" s="77">
        <v>216534</v>
      </c>
      <c r="I14" s="77">
        <v>20</v>
      </c>
      <c r="J14" s="77">
        <v>43.306800000000003</v>
      </c>
      <c r="K14" s="77">
        <v>0.57999999999999996</v>
      </c>
      <c r="L14" s="77">
        <v>0.05</v>
      </c>
      <c r="M14" s="77">
        <v>0</v>
      </c>
      <c r="R14" s="87"/>
    </row>
    <row r="15" spans="2:98">
      <c r="B15" t="s">
        <v>2726</v>
      </c>
      <c r="C15" t="s">
        <v>2727</v>
      </c>
      <c r="D15" t="s">
        <v>126</v>
      </c>
      <c r="E15" t="s">
        <v>2728</v>
      </c>
      <c r="F15" t="s">
        <v>130</v>
      </c>
      <c r="G15" t="s">
        <v>113</v>
      </c>
      <c r="H15" s="77">
        <v>1686599.97</v>
      </c>
      <c r="I15" s="77">
        <v>100</v>
      </c>
      <c r="J15" s="77">
        <v>7011.0274152929996</v>
      </c>
      <c r="K15" s="77">
        <v>6.59</v>
      </c>
      <c r="L15" s="77">
        <v>7.55</v>
      </c>
      <c r="M15" s="77">
        <v>0.04</v>
      </c>
      <c r="R15" s="87"/>
    </row>
    <row r="16" spans="2:98">
      <c r="B16" t="s">
        <v>2729</v>
      </c>
      <c r="C16" t="s">
        <v>2730</v>
      </c>
      <c r="D16" t="s">
        <v>126</v>
      </c>
      <c r="E16" t="s">
        <v>2731</v>
      </c>
      <c r="F16" t="s">
        <v>130</v>
      </c>
      <c r="G16" t="s">
        <v>105</v>
      </c>
      <c r="H16" s="77">
        <v>34126.19</v>
      </c>
      <c r="I16" s="77">
        <v>15597.005751999999</v>
      </c>
      <c r="J16" s="77">
        <v>5322.6638172384401</v>
      </c>
      <c r="K16" s="77">
        <v>1.1399999999999999</v>
      </c>
      <c r="L16" s="77">
        <v>5.73</v>
      </c>
      <c r="M16" s="77">
        <v>0.03</v>
      </c>
      <c r="R16" s="87"/>
    </row>
    <row r="17" spans="2:18">
      <c r="B17" t="s">
        <v>2732</v>
      </c>
      <c r="C17" t="s">
        <v>2733</v>
      </c>
      <c r="D17" t="s">
        <v>126</v>
      </c>
      <c r="E17" t="s">
        <v>2704</v>
      </c>
      <c r="F17" t="s">
        <v>130</v>
      </c>
      <c r="G17" t="s">
        <v>109</v>
      </c>
      <c r="H17" s="77">
        <v>27366.1</v>
      </c>
      <c r="I17" s="77">
        <v>1311.0867000000001</v>
      </c>
      <c r="J17" s="77">
        <v>1266.1815465553</v>
      </c>
      <c r="K17" s="77">
        <v>0.28000000000000003</v>
      </c>
      <c r="L17" s="77">
        <v>1.36</v>
      </c>
      <c r="M17" s="77">
        <v>0.01</v>
      </c>
      <c r="R17" s="87"/>
    </row>
    <row r="18" spans="2:18">
      <c r="B18" s="78" t="s">
        <v>279</v>
      </c>
      <c r="C18" s="16"/>
      <c r="D18" s="16"/>
      <c r="E18" s="16"/>
      <c r="H18" s="79">
        <v>7098055.0899999999</v>
      </c>
      <c r="J18" s="79">
        <v>79250.897783742825</v>
      </c>
      <c r="L18" s="79">
        <v>85.31</v>
      </c>
      <c r="M18" s="79">
        <v>0.5</v>
      </c>
      <c r="R18" s="87"/>
    </row>
    <row r="19" spans="2:18">
      <c r="B19" s="78" t="s">
        <v>433</v>
      </c>
      <c r="C19" s="16"/>
      <c r="D19" s="16"/>
      <c r="E19" s="16"/>
      <c r="H19" s="79">
        <v>79000</v>
      </c>
      <c r="J19" s="79">
        <v>2.7879100000000002E-4</v>
      </c>
      <c r="L19" s="79">
        <v>0</v>
      </c>
      <c r="M19" s="79">
        <v>0</v>
      </c>
      <c r="R19" s="87"/>
    </row>
    <row r="20" spans="2:18">
      <c r="B20" t="s">
        <v>2734</v>
      </c>
      <c r="C20" t="s">
        <v>2735</v>
      </c>
      <c r="D20" t="s">
        <v>1221</v>
      </c>
      <c r="E20" t="s">
        <v>2736</v>
      </c>
      <c r="F20" t="s">
        <v>1861</v>
      </c>
      <c r="G20" t="s">
        <v>109</v>
      </c>
      <c r="H20" s="77">
        <v>79000</v>
      </c>
      <c r="I20" s="77">
        <v>1E-4</v>
      </c>
      <c r="J20" s="77">
        <v>2.7879100000000002E-4</v>
      </c>
      <c r="K20" s="77">
        <v>0.31</v>
      </c>
      <c r="L20" s="77">
        <v>0</v>
      </c>
      <c r="M20" s="77">
        <v>0</v>
      </c>
      <c r="R20" s="87"/>
    </row>
    <row r="21" spans="2:18">
      <c r="B21" s="78" t="s">
        <v>434</v>
      </c>
      <c r="C21" s="16"/>
      <c r="D21" s="16"/>
      <c r="E21" s="16"/>
      <c r="H21" s="79">
        <v>7019055.0899999999</v>
      </c>
      <c r="J21" s="79">
        <v>79250.897504951819</v>
      </c>
      <c r="L21" s="79">
        <v>85.31</v>
      </c>
      <c r="M21" s="79">
        <v>0.5</v>
      </c>
      <c r="R21" s="87"/>
    </row>
    <row r="22" spans="2:18">
      <c r="B22" t="s">
        <v>2737</v>
      </c>
      <c r="C22" t="s">
        <v>2738</v>
      </c>
      <c r="D22" t="s">
        <v>126</v>
      </c>
      <c r="E22" t="s">
        <v>2739</v>
      </c>
      <c r="F22" t="s">
        <v>1932</v>
      </c>
      <c r="G22" t="s">
        <v>109</v>
      </c>
      <c r="H22" s="77">
        <v>3921.65</v>
      </c>
      <c r="I22" s="77">
        <v>96368.100000000355</v>
      </c>
      <c r="J22" s="77">
        <v>13336.865945990899</v>
      </c>
      <c r="K22" s="77">
        <v>0</v>
      </c>
      <c r="L22" s="77">
        <v>14.36</v>
      </c>
      <c r="M22" s="77">
        <v>0.08</v>
      </c>
      <c r="R22" s="87"/>
    </row>
    <row r="23" spans="2:18">
      <c r="B23" t="s">
        <v>2740</v>
      </c>
      <c r="C23" t="s">
        <v>2741</v>
      </c>
      <c r="D23" t="s">
        <v>126</v>
      </c>
      <c r="E23" t="s">
        <v>2742</v>
      </c>
      <c r="F23" t="s">
        <v>1421</v>
      </c>
      <c r="G23" t="s">
        <v>113</v>
      </c>
      <c r="H23" s="77">
        <v>3626366.15</v>
      </c>
      <c r="I23" s="77">
        <v>83.080199999999934</v>
      </c>
      <c r="J23" s="77">
        <v>12523.8761046581</v>
      </c>
      <c r="K23" s="77">
        <v>0</v>
      </c>
      <c r="L23" s="77">
        <v>13.48</v>
      </c>
      <c r="M23" s="77">
        <v>0.08</v>
      </c>
      <c r="R23" s="87"/>
    </row>
    <row r="24" spans="2:18">
      <c r="B24" t="s">
        <v>2743</v>
      </c>
      <c r="C24" t="s">
        <v>2744</v>
      </c>
      <c r="D24" t="s">
        <v>126</v>
      </c>
      <c r="E24" t="s">
        <v>2745</v>
      </c>
      <c r="F24" t="s">
        <v>1421</v>
      </c>
      <c r="G24" t="s">
        <v>116</v>
      </c>
      <c r="H24" s="77">
        <v>65000</v>
      </c>
      <c r="I24" s="77">
        <v>1E-4</v>
      </c>
      <c r="J24" s="77">
        <v>3.078205E-4</v>
      </c>
      <c r="K24" s="77">
        <v>0.02</v>
      </c>
      <c r="L24" s="77">
        <v>0</v>
      </c>
      <c r="M24" s="77">
        <v>0</v>
      </c>
      <c r="R24" s="87"/>
    </row>
    <row r="25" spans="2:18">
      <c r="B25" t="s">
        <v>2746</v>
      </c>
      <c r="C25" t="s">
        <v>2747</v>
      </c>
      <c r="D25" t="s">
        <v>126</v>
      </c>
      <c r="E25" t="s">
        <v>2748</v>
      </c>
      <c r="F25" t="s">
        <v>1259</v>
      </c>
      <c r="G25" t="s">
        <v>109</v>
      </c>
      <c r="H25" s="77">
        <v>43000</v>
      </c>
      <c r="I25" s="77">
        <v>1E-4</v>
      </c>
      <c r="J25" s="77">
        <v>1.5174700000000001E-4</v>
      </c>
      <c r="K25" s="77">
        <v>0.1</v>
      </c>
      <c r="L25" s="77">
        <v>0</v>
      </c>
      <c r="M25" s="77">
        <v>0</v>
      </c>
      <c r="R25" s="87"/>
    </row>
    <row r="26" spans="2:18">
      <c r="B26" t="s">
        <v>2749</v>
      </c>
      <c r="C26" t="s">
        <v>2750</v>
      </c>
      <c r="D26" t="s">
        <v>126</v>
      </c>
      <c r="E26" t="s">
        <v>2751</v>
      </c>
      <c r="F26" t="s">
        <v>126</v>
      </c>
      <c r="G26" t="s">
        <v>109</v>
      </c>
      <c r="H26" s="77">
        <v>1591828.23</v>
      </c>
      <c r="I26" s="77">
        <v>91.075599999999994</v>
      </c>
      <c r="J26" s="77">
        <v>5116.2281362783897</v>
      </c>
      <c r="K26" s="77">
        <v>0</v>
      </c>
      <c r="L26" s="77">
        <v>5.51</v>
      </c>
      <c r="M26" s="77">
        <v>0.03</v>
      </c>
      <c r="R26" s="87"/>
    </row>
    <row r="27" spans="2:18">
      <c r="B27" t="s">
        <v>2752</v>
      </c>
      <c r="C27" t="s">
        <v>2753</v>
      </c>
      <c r="D27" t="s">
        <v>126</v>
      </c>
      <c r="E27" t="s">
        <v>2754</v>
      </c>
      <c r="F27" t="s">
        <v>126</v>
      </c>
      <c r="G27" t="s">
        <v>109</v>
      </c>
      <c r="H27" s="77">
        <v>14966</v>
      </c>
      <c r="I27" s="77">
        <v>231.44489999999999</v>
      </c>
      <c r="J27" s="77">
        <v>122.237656337286</v>
      </c>
      <c r="K27" s="77">
        <v>0.06</v>
      </c>
      <c r="L27" s="77">
        <v>0.13</v>
      </c>
      <c r="M27" s="77">
        <v>0</v>
      </c>
      <c r="R27" s="87"/>
    </row>
    <row r="28" spans="2:18">
      <c r="B28" t="s">
        <v>2755</v>
      </c>
      <c r="C28" t="s">
        <v>2756</v>
      </c>
      <c r="D28" t="s">
        <v>126</v>
      </c>
      <c r="E28" t="s">
        <v>2757</v>
      </c>
      <c r="F28" t="s">
        <v>126</v>
      </c>
      <c r="G28" t="s">
        <v>109</v>
      </c>
      <c r="H28" s="77">
        <v>50950</v>
      </c>
      <c r="I28" s="77">
        <v>96.398300000000006</v>
      </c>
      <c r="J28" s="77">
        <v>173.32660155664999</v>
      </c>
      <c r="K28" s="77">
        <v>0</v>
      </c>
      <c r="L28" s="77">
        <v>0.19</v>
      </c>
      <c r="M28" s="77">
        <v>0</v>
      </c>
      <c r="R28" s="87"/>
    </row>
    <row r="29" spans="2:18">
      <c r="B29" t="s">
        <v>2758</v>
      </c>
      <c r="C29" t="s">
        <v>2759</v>
      </c>
      <c r="D29" t="s">
        <v>126</v>
      </c>
      <c r="E29" t="s">
        <v>2760</v>
      </c>
      <c r="F29" t="s">
        <v>478</v>
      </c>
      <c r="G29" t="s">
        <v>109</v>
      </c>
      <c r="H29" s="77">
        <v>1623023.06</v>
      </c>
      <c r="I29" s="77">
        <v>837.66250000000002</v>
      </c>
      <c r="J29" s="77">
        <v>47978.362600562999</v>
      </c>
      <c r="K29" s="77">
        <v>3.04</v>
      </c>
      <c r="L29" s="77">
        <v>51.65</v>
      </c>
      <c r="M29" s="77">
        <v>0.3</v>
      </c>
      <c r="R29" s="87"/>
    </row>
    <row r="30" spans="2:18">
      <c r="B30" t="s">
        <v>281</v>
      </c>
      <c r="C30" s="16"/>
      <c r="D30" s="16"/>
      <c r="E30" s="16"/>
    </row>
    <row r="31" spans="2:18">
      <c r="B31" t="s">
        <v>428</v>
      </c>
      <c r="C31" s="16"/>
      <c r="D31" s="16"/>
      <c r="E31" s="16"/>
    </row>
    <row r="32" spans="2:18">
      <c r="B32" t="s">
        <v>429</v>
      </c>
      <c r="C32" s="16"/>
      <c r="D32" s="16"/>
      <c r="E32" s="16"/>
    </row>
    <row r="33" spans="2:5">
      <c r="B33" t="s">
        <v>430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A1:BC587"/>
  <sheetViews>
    <sheetView rightToLeft="1" topLeftCell="C1" workbookViewId="0">
      <selection activeCell="H11" sqref="H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8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11.140625" style="19" customWidth="1"/>
    <col min="14" max="14" width="12.7109375" style="19" customWidth="1"/>
    <col min="15" max="15" width="7.140625" style="19" customWidth="1"/>
    <col min="16" max="16" width="6" style="19" customWidth="1"/>
    <col min="17" max="17" width="9.570312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197</v>
      </c>
    </row>
    <row r="3" spans="2:55">
      <c r="B3" s="2" t="s">
        <v>2</v>
      </c>
      <c r="C3" s="81" t="s">
        <v>3727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142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115182155.33</v>
      </c>
      <c r="G11" s="7"/>
      <c r="H11" s="76">
        <f>251457.272263181+6873.54</f>
        <v>258330.812263181</v>
      </c>
      <c r="I11" s="7"/>
      <c r="J11" s="76">
        <v>100</v>
      </c>
      <c r="K11" s="76">
        <v>1.64</v>
      </c>
      <c r="L11" s="19"/>
      <c r="M11" s="19"/>
      <c r="N11" s="98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42120269.579999998</v>
      </c>
      <c r="H12" s="79">
        <v>52135.680471863343</v>
      </c>
      <c r="J12" s="79">
        <v>20.18175068437009</v>
      </c>
      <c r="K12" s="79">
        <v>0.33</v>
      </c>
      <c r="M12" s="79"/>
      <c r="N12" s="98"/>
      <c r="P12" s="79"/>
      <c r="Q12" s="94"/>
    </row>
    <row r="13" spans="2:55">
      <c r="B13" s="78" t="s">
        <v>2761</v>
      </c>
      <c r="C13" s="16"/>
      <c r="F13" s="79">
        <v>4791484.03</v>
      </c>
      <c r="H13" s="79">
        <v>7272.9178643139148</v>
      </c>
      <c r="J13" s="79">
        <v>2.815350519203434</v>
      </c>
      <c r="K13" s="79">
        <v>0.05</v>
      </c>
      <c r="M13" s="79"/>
      <c r="N13" s="98"/>
      <c r="P13" s="79"/>
      <c r="Q13" s="94"/>
    </row>
    <row r="14" spans="2:55">
      <c r="B14" t="s">
        <v>2762</v>
      </c>
      <c r="C14" t="s">
        <v>2763</v>
      </c>
      <c r="D14" t="s">
        <v>109</v>
      </c>
      <c r="E14" t="s">
        <v>349</v>
      </c>
      <c r="F14" s="77">
        <v>161897</v>
      </c>
      <c r="G14" s="77">
        <v>100</v>
      </c>
      <c r="H14" s="77">
        <v>571.33451300000002</v>
      </c>
      <c r="I14" s="77">
        <v>0</v>
      </c>
      <c r="J14" s="77">
        <v>0.22116390530214364</v>
      </c>
      <c r="K14" s="77">
        <v>0</v>
      </c>
      <c r="M14" s="79"/>
      <c r="N14" s="98"/>
      <c r="P14" s="77"/>
      <c r="Q14" s="94"/>
    </row>
    <row r="15" spans="2:55">
      <c r="B15" t="s">
        <v>2764</v>
      </c>
      <c r="C15" t="s">
        <v>2765</v>
      </c>
      <c r="D15" t="s">
        <v>109</v>
      </c>
      <c r="E15" t="s">
        <v>518</v>
      </c>
      <c r="F15" s="77">
        <v>516616.03</v>
      </c>
      <c r="G15" s="77">
        <v>103.50460000000002</v>
      </c>
      <c r="H15" s="77">
        <v>1887.0316631620601</v>
      </c>
      <c r="I15" s="77">
        <v>0.17</v>
      </c>
      <c r="J15" s="77">
        <v>0.73047099826388473</v>
      </c>
      <c r="K15" s="77">
        <v>0.01</v>
      </c>
      <c r="M15" s="79"/>
      <c r="N15" s="98"/>
      <c r="P15" s="77"/>
      <c r="Q15" s="94"/>
    </row>
    <row r="16" spans="2:55">
      <c r="B16" t="s">
        <v>2766</v>
      </c>
      <c r="C16" t="s">
        <v>2767</v>
      </c>
      <c r="D16" t="s">
        <v>109</v>
      </c>
      <c r="E16" t="s">
        <v>2768</v>
      </c>
      <c r="F16" s="77">
        <v>80733</v>
      </c>
      <c r="G16" s="77">
        <v>89.805899999999994</v>
      </c>
      <c r="H16" s="77">
        <v>255.86307728466301</v>
      </c>
      <c r="I16" s="77">
        <v>0</v>
      </c>
      <c r="J16" s="77">
        <v>9.9044738427871343E-2</v>
      </c>
      <c r="K16" s="77">
        <v>0</v>
      </c>
      <c r="M16" s="79"/>
      <c r="N16" s="98"/>
      <c r="P16" s="77"/>
      <c r="Q16" s="94"/>
    </row>
    <row r="17" spans="2:17">
      <c r="B17" t="s">
        <v>2769</v>
      </c>
      <c r="C17" t="s">
        <v>2770</v>
      </c>
      <c r="D17" t="s">
        <v>109</v>
      </c>
      <c r="E17" t="s">
        <v>2771</v>
      </c>
      <c r="F17" s="77">
        <v>802500</v>
      </c>
      <c r="G17" s="77">
        <v>92.224500000000006</v>
      </c>
      <c r="H17" s="77">
        <v>2611.8185905125001</v>
      </c>
      <c r="I17" s="77">
        <v>0.32</v>
      </c>
      <c r="J17" s="77">
        <v>1.0110364178515585</v>
      </c>
      <c r="K17" s="77">
        <v>0.02</v>
      </c>
      <c r="M17" s="79"/>
      <c r="N17" s="98"/>
      <c r="P17" s="77"/>
      <c r="Q17" s="94"/>
    </row>
    <row r="18" spans="2:17">
      <c r="B18" t="s">
        <v>2772</v>
      </c>
      <c r="C18" t="s">
        <v>2773</v>
      </c>
      <c r="D18" t="s">
        <v>109</v>
      </c>
      <c r="E18" t="s">
        <v>2774</v>
      </c>
      <c r="F18" s="77">
        <v>1000000</v>
      </c>
      <c r="G18" s="77">
        <v>11.7074</v>
      </c>
      <c r="H18" s="77">
        <v>413.15414600000003</v>
      </c>
      <c r="I18" s="77">
        <v>10</v>
      </c>
      <c r="J18" s="77">
        <v>0.15993219793660884</v>
      </c>
      <c r="K18" s="77">
        <v>0</v>
      </c>
      <c r="M18" s="79"/>
      <c r="N18" s="98"/>
      <c r="P18" s="77"/>
      <c r="Q18" s="94"/>
    </row>
    <row r="19" spans="2:17">
      <c r="B19" t="s">
        <v>2775</v>
      </c>
      <c r="C19" t="s">
        <v>2776</v>
      </c>
      <c r="D19" t="s">
        <v>109</v>
      </c>
      <c r="E19" t="s">
        <v>2777</v>
      </c>
      <c r="F19" s="77">
        <v>499706</v>
      </c>
      <c r="G19" s="77">
        <v>0.96079999999999999</v>
      </c>
      <c r="H19" s="77">
        <v>16.943347450192</v>
      </c>
      <c r="I19" s="77">
        <v>2.33</v>
      </c>
      <c r="J19" s="77">
        <v>6.5587791490124454E-3</v>
      </c>
      <c r="K19" s="77">
        <v>0</v>
      </c>
      <c r="M19" s="79"/>
      <c r="N19" s="98"/>
      <c r="P19" s="77"/>
      <c r="Q19" s="94"/>
    </row>
    <row r="20" spans="2:17">
      <c r="B20" t="s">
        <v>2778</v>
      </c>
      <c r="C20" t="s">
        <v>2779</v>
      </c>
      <c r="D20" t="s">
        <v>109</v>
      </c>
      <c r="E20" t="s">
        <v>490</v>
      </c>
      <c r="F20" s="77">
        <v>136500</v>
      </c>
      <c r="G20" s="77">
        <v>183.50989999999999</v>
      </c>
      <c r="H20" s="77">
        <v>883.98278664149996</v>
      </c>
      <c r="I20" s="77">
        <v>0.94</v>
      </c>
      <c r="J20" s="77">
        <v>0.3421902245795288</v>
      </c>
      <c r="K20" s="77">
        <v>0.01</v>
      </c>
      <c r="M20" s="79"/>
      <c r="N20" s="98"/>
      <c r="P20" s="77"/>
      <c r="Q20" s="94"/>
    </row>
    <row r="21" spans="2:17">
      <c r="B21" t="s">
        <v>2780</v>
      </c>
      <c r="C21" t="s">
        <v>2781</v>
      </c>
      <c r="D21" t="s">
        <v>105</v>
      </c>
      <c r="E21" t="s">
        <v>2782</v>
      </c>
      <c r="F21" s="77">
        <v>80657</v>
      </c>
      <c r="G21" s="77">
        <v>80.438400000000001</v>
      </c>
      <c r="H21" s="77">
        <v>64.879200288000007</v>
      </c>
      <c r="I21" s="77">
        <v>0.36</v>
      </c>
      <c r="J21" s="77">
        <v>2.5114774238352445E-2</v>
      </c>
      <c r="K21" s="77">
        <v>0</v>
      </c>
      <c r="M21" s="79"/>
      <c r="N21" s="98"/>
      <c r="P21" s="77"/>
      <c r="Q21" s="94"/>
    </row>
    <row r="22" spans="2:17">
      <c r="B22" t="s">
        <v>2783</v>
      </c>
      <c r="C22" t="s">
        <v>2784</v>
      </c>
      <c r="D22" t="s">
        <v>105</v>
      </c>
      <c r="E22" t="s">
        <v>490</v>
      </c>
      <c r="F22" s="77">
        <v>525375</v>
      </c>
      <c r="G22" s="77">
        <v>90.135000000000005</v>
      </c>
      <c r="H22" s="77">
        <v>473.54675624999999</v>
      </c>
      <c r="I22" s="77">
        <v>3.8</v>
      </c>
      <c r="J22" s="77">
        <v>0.18331021069509987</v>
      </c>
      <c r="K22" s="77">
        <v>0</v>
      </c>
      <c r="M22" s="79"/>
      <c r="N22" s="98"/>
      <c r="P22" s="77"/>
      <c r="Q22" s="94"/>
    </row>
    <row r="23" spans="2:17">
      <c r="B23" t="s">
        <v>2785</v>
      </c>
      <c r="C23" t="s">
        <v>2786</v>
      </c>
      <c r="D23" t="s">
        <v>109</v>
      </c>
      <c r="E23" t="s">
        <v>2787</v>
      </c>
      <c r="F23" s="77">
        <v>987500</v>
      </c>
      <c r="G23" s="77">
        <v>2.7078000000000002</v>
      </c>
      <c r="H23" s="77">
        <v>94.363783725000005</v>
      </c>
      <c r="I23" s="77">
        <v>4.5</v>
      </c>
      <c r="J23" s="77">
        <v>3.6528272759373565E-2</v>
      </c>
      <c r="K23" s="77">
        <v>0</v>
      </c>
      <c r="M23" s="79"/>
      <c r="N23" s="98"/>
      <c r="P23" s="77"/>
      <c r="Q23" s="94"/>
    </row>
    <row r="24" spans="2:17">
      <c r="B24" s="78" t="s">
        <v>2788</v>
      </c>
      <c r="C24" s="16"/>
      <c r="F24" s="79">
        <v>0</v>
      </c>
      <c r="H24" s="79">
        <v>0</v>
      </c>
      <c r="J24" s="79">
        <v>0</v>
      </c>
      <c r="K24" s="79">
        <v>0</v>
      </c>
      <c r="M24" s="79"/>
      <c r="N24" s="98"/>
      <c r="P24" s="79"/>
      <c r="Q24" s="94"/>
    </row>
    <row r="25" spans="2:17">
      <c r="B25" t="s">
        <v>275</v>
      </c>
      <c r="C25" t="s">
        <v>275</v>
      </c>
      <c r="D25" t="s">
        <v>275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M25" s="79"/>
      <c r="N25" s="98"/>
      <c r="P25" s="77"/>
      <c r="Q25" s="94"/>
    </row>
    <row r="26" spans="2:17">
      <c r="B26" s="78" t="s">
        <v>2789</v>
      </c>
      <c r="C26" s="16"/>
      <c r="F26" s="79">
        <v>8923037</v>
      </c>
      <c r="H26" s="79">
        <v>8211.0411086589993</v>
      </c>
      <c r="J26" s="79">
        <v>3.1784985448401701</v>
      </c>
      <c r="K26" s="79">
        <v>0.05</v>
      </c>
      <c r="M26" s="79"/>
      <c r="N26" s="98"/>
      <c r="P26" s="79"/>
      <c r="Q26" s="94"/>
    </row>
    <row r="27" spans="2:17">
      <c r="B27" t="s">
        <v>2790</v>
      </c>
      <c r="C27" t="s">
        <v>2791</v>
      </c>
      <c r="D27" t="s">
        <v>105</v>
      </c>
      <c r="E27" t="s">
        <v>2792</v>
      </c>
      <c r="F27" s="77">
        <v>8923037</v>
      </c>
      <c r="G27" s="77">
        <v>92.020700000000005</v>
      </c>
      <c r="H27" s="77">
        <v>8211.0411086589993</v>
      </c>
      <c r="I27" s="77">
        <v>6.71</v>
      </c>
      <c r="J27" s="77">
        <v>3.1784985448401701</v>
      </c>
      <c r="K27" s="77">
        <v>0.05</v>
      </c>
      <c r="M27" s="79"/>
      <c r="N27" s="98"/>
      <c r="P27" s="77"/>
      <c r="Q27" s="94"/>
    </row>
    <row r="28" spans="2:17">
      <c r="B28" s="78" t="s">
        <v>2793</v>
      </c>
      <c r="C28" s="16"/>
      <c r="F28" s="79">
        <v>28405748.550000001</v>
      </c>
      <c r="H28" s="79">
        <v>36651.721498890431</v>
      </c>
      <c r="J28" s="79">
        <v>14.187901620326487</v>
      </c>
      <c r="K28" s="79">
        <v>0.23</v>
      </c>
      <c r="M28" s="79"/>
      <c r="N28" s="98"/>
      <c r="P28" s="79"/>
      <c r="Q28" s="94"/>
    </row>
    <row r="29" spans="2:17">
      <c r="B29" t="s">
        <v>2794</v>
      </c>
      <c r="C29" t="s">
        <v>2795</v>
      </c>
      <c r="D29" t="s">
        <v>109</v>
      </c>
      <c r="E29" t="s">
        <v>449</v>
      </c>
      <c r="F29" s="77">
        <v>1393086</v>
      </c>
      <c r="G29" s="77">
        <v>79.847899999999868</v>
      </c>
      <c r="H29" s="77">
        <v>3925.4828542486198</v>
      </c>
      <c r="I29" s="77">
        <v>19.899999999999999</v>
      </c>
      <c r="J29" s="77">
        <v>1.519556579355867</v>
      </c>
      <c r="K29" s="77">
        <v>0.02</v>
      </c>
      <c r="M29" s="79"/>
      <c r="N29" s="98"/>
      <c r="P29" s="77"/>
      <c r="Q29" s="94"/>
    </row>
    <row r="30" spans="2:17">
      <c r="B30" t="s">
        <v>2796</v>
      </c>
      <c r="C30" t="s">
        <v>2797</v>
      </c>
      <c r="D30" t="s">
        <v>105</v>
      </c>
      <c r="E30" t="s">
        <v>2798</v>
      </c>
      <c r="F30" s="77">
        <v>6646246.46</v>
      </c>
      <c r="G30" s="77">
        <v>92.617199999999997</v>
      </c>
      <c r="H30" s="77">
        <v>6155.5673763511204</v>
      </c>
      <c r="I30" s="77">
        <v>7.52</v>
      </c>
      <c r="J30" s="77">
        <v>2.3828235286466648</v>
      </c>
      <c r="K30" s="77">
        <v>0.04</v>
      </c>
      <c r="M30" s="79"/>
      <c r="N30" s="98"/>
      <c r="P30" s="77"/>
      <c r="Q30" s="94"/>
    </row>
    <row r="31" spans="2:17">
      <c r="B31" t="s">
        <v>2799</v>
      </c>
      <c r="C31" t="s">
        <v>2800</v>
      </c>
      <c r="D31" t="s">
        <v>105</v>
      </c>
      <c r="E31" t="s">
        <v>2801</v>
      </c>
      <c r="F31" s="77">
        <v>3624077.38</v>
      </c>
      <c r="G31" s="77">
        <v>78.495000000000005</v>
      </c>
      <c r="H31" s="77">
        <v>2844.7195394310002</v>
      </c>
      <c r="I31" s="77">
        <v>2.38</v>
      </c>
      <c r="J31" s="77">
        <v>1.1011925037160766</v>
      </c>
      <c r="K31" s="77">
        <v>0.02</v>
      </c>
      <c r="M31" s="79"/>
      <c r="N31" s="98"/>
      <c r="P31" s="77"/>
      <c r="Q31" s="94"/>
    </row>
    <row r="32" spans="2:17">
      <c r="B32" t="s">
        <v>2802</v>
      </c>
      <c r="C32" t="s">
        <v>2803</v>
      </c>
      <c r="D32" t="s">
        <v>109</v>
      </c>
      <c r="E32" t="s">
        <v>2804</v>
      </c>
      <c r="F32" s="77">
        <v>4997425</v>
      </c>
      <c r="G32" s="77">
        <v>12.5746</v>
      </c>
      <c r="H32" s="77">
        <v>2217.64549409245</v>
      </c>
      <c r="I32" s="77">
        <v>5.58</v>
      </c>
      <c r="J32" s="77">
        <v>0.85845179468300048</v>
      </c>
      <c r="K32" s="77">
        <v>0.01</v>
      </c>
      <c r="M32" s="79"/>
      <c r="N32" s="98"/>
      <c r="P32" s="77"/>
      <c r="Q32" s="94"/>
    </row>
    <row r="33" spans="2:17">
      <c r="B33" t="s">
        <v>2805</v>
      </c>
      <c r="C33" t="s">
        <v>2806</v>
      </c>
      <c r="D33" t="s">
        <v>109</v>
      </c>
      <c r="E33" t="s">
        <v>2807</v>
      </c>
      <c r="F33" s="77">
        <v>170305.16</v>
      </c>
      <c r="G33" s="77">
        <v>70.755700000000076</v>
      </c>
      <c r="H33" s="77">
        <v>425.24664596414999</v>
      </c>
      <c r="I33" s="77">
        <v>0.43</v>
      </c>
      <c r="J33" s="77">
        <v>0.16461321134658893</v>
      </c>
      <c r="K33" s="77">
        <v>0</v>
      </c>
      <c r="M33" s="79"/>
      <c r="N33" s="98"/>
      <c r="P33" s="77"/>
      <c r="Q33" s="94"/>
    </row>
    <row r="34" spans="2:17">
      <c r="B34" t="s">
        <v>2808</v>
      </c>
      <c r="C34" t="s">
        <v>2809</v>
      </c>
      <c r="D34" t="s">
        <v>109</v>
      </c>
      <c r="E34" t="s">
        <v>2810</v>
      </c>
      <c r="F34" s="77">
        <v>4061272.55</v>
      </c>
      <c r="G34" s="77">
        <v>16.190599999999971</v>
      </c>
      <c r="H34" s="77">
        <v>2320.4741645919798</v>
      </c>
      <c r="I34" s="77">
        <v>6.95</v>
      </c>
      <c r="J34" s="77">
        <v>0.89825682978457044</v>
      </c>
      <c r="K34" s="77">
        <v>0.01</v>
      </c>
      <c r="M34" s="79"/>
      <c r="N34" s="98"/>
      <c r="P34" s="77"/>
      <c r="Q34" s="94"/>
    </row>
    <row r="35" spans="2:17">
      <c r="B35" t="s">
        <v>2811</v>
      </c>
      <c r="C35" t="s">
        <v>2812</v>
      </c>
      <c r="D35" t="s">
        <v>109</v>
      </c>
      <c r="E35" t="s">
        <v>2813</v>
      </c>
      <c r="F35" s="77">
        <v>593364</v>
      </c>
      <c r="G35" s="77">
        <v>98.499799999999993</v>
      </c>
      <c r="H35" s="77">
        <v>2062.5676446968901</v>
      </c>
      <c r="I35" s="77">
        <v>1.19</v>
      </c>
      <c r="J35" s="77">
        <v>0.79842107359442571</v>
      </c>
      <c r="K35" s="77">
        <v>0.01</v>
      </c>
      <c r="M35" s="79"/>
      <c r="N35" s="98"/>
      <c r="P35" s="77"/>
      <c r="Q35" s="94"/>
    </row>
    <row r="36" spans="2:17">
      <c r="B36" t="s">
        <v>2814</v>
      </c>
      <c r="C36" t="s">
        <v>2815</v>
      </c>
      <c r="D36" t="s">
        <v>109</v>
      </c>
      <c r="E36" t="s">
        <v>2816</v>
      </c>
      <c r="F36" s="77">
        <v>4119097</v>
      </c>
      <c r="G36" s="77">
        <v>81.875099999999946</v>
      </c>
      <c r="H36" s="77">
        <v>11901.604686312099</v>
      </c>
      <c r="I36" s="77">
        <v>4.5599999999999996</v>
      </c>
      <c r="J36" s="77">
        <v>4.6071177425738279</v>
      </c>
      <c r="K36" s="77">
        <v>0.08</v>
      </c>
      <c r="M36" s="79"/>
      <c r="N36" s="98"/>
      <c r="P36" s="77"/>
      <c r="Q36" s="94"/>
    </row>
    <row r="37" spans="2:17">
      <c r="B37" t="s">
        <v>2817</v>
      </c>
      <c r="C37" t="s">
        <v>2818</v>
      </c>
      <c r="D37" t="s">
        <v>109</v>
      </c>
      <c r="E37" t="s">
        <v>2819</v>
      </c>
      <c r="F37" s="77">
        <v>1479000</v>
      </c>
      <c r="G37" s="77">
        <v>0.81140000000000001</v>
      </c>
      <c r="H37" s="77">
        <v>42.350138573999999</v>
      </c>
      <c r="I37" s="77">
        <v>3.84</v>
      </c>
      <c r="J37" s="77">
        <v>1.6393762015061035E-2</v>
      </c>
      <c r="K37" s="77">
        <v>0</v>
      </c>
      <c r="M37" s="79"/>
      <c r="N37" s="98"/>
      <c r="P37" s="77"/>
      <c r="Q37" s="94"/>
    </row>
    <row r="38" spans="2:17">
      <c r="B38" t="s">
        <v>2820</v>
      </c>
      <c r="C38" t="s">
        <v>2821</v>
      </c>
      <c r="D38" t="s">
        <v>109</v>
      </c>
      <c r="E38" t="s">
        <v>2822</v>
      </c>
      <c r="F38" s="77">
        <v>1321875</v>
      </c>
      <c r="G38" s="77">
        <v>101.9543</v>
      </c>
      <c r="H38" s="77">
        <v>4756.0629546281198</v>
      </c>
      <c r="I38" s="77">
        <v>0.66</v>
      </c>
      <c r="J38" s="77">
        <v>1.8410745946104028</v>
      </c>
      <c r="K38" s="77">
        <v>0.03</v>
      </c>
      <c r="M38" s="79"/>
      <c r="N38" s="98"/>
      <c r="P38" s="77"/>
      <c r="Q38" s="94"/>
    </row>
    <row r="39" spans="2:17">
      <c r="B39" s="78" t="s">
        <v>279</v>
      </c>
      <c r="C39" s="16"/>
      <c r="F39" s="79">
        <v>73061885.75</v>
      </c>
      <c r="H39" s="93">
        <v>206195.13179131801</v>
      </c>
      <c r="J39" s="79">
        <v>79.818249315630055</v>
      </c>
      <c r="K39" s="79">
        <v>1.31</v>
      </c>
      <c r="M39" s="79"/>
      <c r="N39" s="98"/>
      <c r="P39" s="79"/>
      <c r="Q39" s="94"/>
    </row>
    <row r="40" spans="2:17">
      <c r="B40" s="78" t="s">
        <v>2823</v>
      </c>
      <c r="C40" s="16"/>
      <c r="F40" s="79">
        <v>428669.74</v>
      </c>
      <c r="H40" s="79">
        <v>1325.21101499663</v>
      </c>
      <c r="J40" s="79">
        <v>0.51298991528991056</v>
      </c>
      <c r="K40" s="79">
        <v>0.01</v>
      </c>
      <c r="M40" s="79"/>
      <c r="N40" s="98"/>
      <c r="P40" s="79"/>
      <c r="Q40" s="94"/>
    </row>
    <row r="41" spans="2:17">
      <c r="B41" t="s">
        <v>2766</v>
      </c>
      <c r="C41" t="s">
        <v>2770</v>
      </c>
      <c r="D41" t="s">
        <v>109</v>
      </c>
      <c r="E41" t="s">
        <v>2824</v>
      </c>
      <c r="F41" s="77">
        <v>428669.74</v>
      </c>
      <c r="G41" s="77">
        <v>87.601299999999966</v>
      </c>
      <c r="H41" s="77">
        <v>1325.21101499663</v>
      </c>
      <c r="I41" s="77">
        <v>0.98</v>
      </c>
      <c r="J41" s="77">
        <v>0.51298991528991056</v>
      </c>
      <c r="K41" s="77">
        <v>0.01</v>
      </c>
      <c r="M41" s="79"/>
      <c r="N41" s="98"/>
      <c r="P41" s="77"/>
      <c r="Q41" s="94"/>
    </row>
    <row r="42" spans="2:17">
      <c r="B42" s="78" t="s">
        <v>2825</v>
      </c>
      <c r="C42" s="16"/>
      <c r="F42" s="79">
        <v>226566.41</v>
      </c>
      <c r="H42" s="93">
        <f>SUM(H43:H51)</f>
        <v>24081.623112152443</v>
      </c>
      <c r="J42" s="79">
        <v>9.3220095973757431</v>
      </c>
      <c r="K42" s="79">
        <v>0.15</v>
      </c>
      <c r="M42" s="79"/>
      <c r="N42" s="98"/>
      <c r="P42" s="79"/>
      <c r="Q42" s="94"/>
    </row>
    <row r="43" spans="2:17">
      <c r="B43" t="s">
        <v>2826</v>
      </c>
      <c r="C43" t="s">
        <v>2827</v>
      </c>
      <c r="D43" t="s">
        <v>109</v>
      </c>
      <c r="E43" t="s">
        <v>490</v>
      </c>
      <c r="F43" s="77">
        <v>154616.06</v>
      </c>
      <c r="G43" s="77">
        <v>1E-4</v>
      </c>
      <c r="H43" s="77">
        <v>5.4564007574000001E-4</v>
      </c>
      <c r="I43" s="77">
        <v>0</v>
      </c>
      <c r="J43" s="77">
        <v>2.1121757445802303E-7</v>
      </c>
      <c r="K43" s="77">
        <v>0</v>
      </c>
      <c r="M43" s="79"/>
      <c r="N43" s="98"/>
      <c r="P43" s="77"/>
      <c r="Q43" s="94"/>
    </row>
    <row r="44" spans="2:17">
      <c r="B44" t="s">
        <v>2828</v>
      </c>
      <c r="C44" t="s">
        <v>2829</v>
      </c>
      <c r="D44" t="s">
        <v>109</v>
      </c>
      <c r="E44" t="s">
        <v>490</v>
      </c>
      <c r="F44" s="77">
        <v>4474.12</v>
      </c>
      <c r="G44" s="77">
        <v>1E-4</v>
      </c>
      <c r="H44" s="77">
        <v>1.5789169480000001E-5</v>
      </c>
      <c r="I44" s="77">
        <v>0</v>
      </c>
      <c r="J44" s="77">
        <v>6.1119962197596425E-9</v>
      </c>
      <c r="K44" s="77">
        <v>0</v>
      </c>
      <c r="M44" s="79"/>
      <c r="N44" s="98"/>
      <c r="P44" s="77"/>
      <c r="Q44" s="94"/>
    </row>
    <row r="45" spans="2:17">
      <c r="B45" t="s">
        <v>2830</v>
      </c>
      <c r="C45" t="s">
        <v>2831</v>
      </c>
      <c r="D45" t="s">
        <v>109</v>
      </c>
      <c r="E45" t="s">
        <v>490</v>
      </c>
      <c r="F45" s="77">
        <v>1451.91</v>
      </c>
      <c r="G45" s="77">
        <v>1E-4</v>
      </c>
      <c r="H45" s="77">
        <v>5.12379039E-6</v>
      </c>
      <c r="I45" s="77">
        <v>0</v>
      </c>
      <c r="J45" s="77">
        <v>1.983422087791839E-9</v>
      </c>
      <c r="K45" s="77">
        <v>0</v>
      </c>
      <c r="M45" s="79"/>
      <c r="N45" s="98"/>
      <c r="P45" s="77"/>
      <c r="Q45" s="94"/>
    </row>
    <row r="46" spans="2:17">
      <c r="B46" t="s">
        <v>2832</v>
      </c>
      <c r="C46" t="s">
        <v>2833</v>
      </c>
      <c r="D46" t="s">
        <v>109</v>
      </c>
      <c r="E46" t="s">
        <v>2834</v>
      </c>
      <c r="F46" s="77">
        <v>3.08</v>
      </c>
      <c r="G46" s="77">
        <v>60704.32</v>
      </c>
      <c r="H46" s="77">
        <v>6.5981467946240002</v>
      </c>
      <c r="I46" s="77">
        <v>0</v>
      </c>
      <c r="J46" s="77">
        <v>2.5541462657199298E-3</v>
      </c>
      <c r="K46" s="77">
        <v>0</v>
      </c>
      <c r="M46" s="79"/>
      <c r="N46" s="98"/>
      <c r="P46" s="77"/>
      <c r="Q46" s="94"/>
    </row>
    <row r="47" spans="2:17">
      <c r="B47" t="s">
        <v>2835</v>
      </c>
      <c r="C47" t="s">
        <v>2836</v>
      </c>
      <c r="D47" t="s">
        <v>116</v>
      </c>
      <c r="E47" t="s">
        <v>2837</v>
      </c>
      <c r="F47" s="77">
        <v>26015.47</v>
      </c>
      <c r="G47" s="77">
        <v>11761.909999999976</v>
      </c>
      <c r="H47" s="77">
        <v>14490.8449943208</v>
      </c>
      <c r="I47" s="77">
        <v>0</v>
      </c>
      <c r="J47" s="77">
        <v>5.6094140948071995</v>
      </c>
      <c r="K47" s="77">
        <v>0.09</v>
      </c>
      <c r="M47" s="79"/>
      <c r="N47" s="98"/>
      <c r="P47" s="77"/>
      <c r="Q47" s="94"/>
    </row>
    <row r="48" spans="2:17">
      <c r="B48" t="s">
        <v>2838</v>
      </c>
      <c r="C48" t="s">
        <v>2839</v>
      </c>
      <c r="D48" t="s">
        <v>116</v>
      </c>
      <c r="E48" t="s">
        <v>2840</v>
      </c>
      <c r="F48" s="77">
        <v>1670.21</v>
      </c>
      <c r="G48" s="77">
        <v>11817.3</v>
      </c>
      <c r="H48" s="77">
        <v>934.70275578098097</v>
      </c>
      <c r="I48" s="77">
        <v>0</v>
      </c>
      <c r="J48" s="77">
        <v>0.36182395262580175</v>
      </c>
      <c r="K48" s="77">
        <v>0.01</v>
      </c>
      <c r="M48" s="79"/>
      <c r="N48" s="98"/>
      <c r="P48" s="77"/>
      <c r="Q48" s="94"/>
    </row>
    <row r="49" spans="1:17">
      <c r="B49" t="s">
        <v>2841</v>
      </c>
      <c r="C49" t="s">
        <v>2842</v>
      </c>
      <c r="D49" t="s">
        <v>116</v>
      </c>
      <c r="E49" t="s">
        <v>2840</v>
      </c>
      <c r="F49" s="77">
        <v>3173.4</v>
      </c>
      <c r="G49" s="77">
        <v>11817.3</v>
      </c>
      <c r="H49" s="77">
        <v>1775.9357956157401</v>
      </c>
      <c r="I49" s="77">
        <v>0</v>
      </c>
      <c r="J49" s="77">
        <v>0.68746572662283156</v>
      </c>
      <c r="K49" s="77">
        <v>0.01</v>
      </c>
      <c r="M49" s="79"/>
      <c r="N49" s="98"/>
      <c r="P49" s="77"/>
      <c r="Q49" s="94"/>
    </row>
    <row r="50" spans="1:17">
      <c r="B50" t="s">
        <v>2843</v>
      </c>
      <c r="C50" t="s">
        <v>2844</v>
      </c>
      <c r="D50" t="s">
        <v>109</v>
      </c>
      <c r="E50" t="s">
        <v>2845</v>
      </c>
      <c r="F50" s="77">
        <v>35162.160000000003</v>
      </c>
      <c r="G50" s="77">
        <v>1E-4</v>
      </c>
      <c r="H50" s="77">
        <v>1.2408726263999999E-4</v>
      </c>
      <c r="I50" s="77">
        <v>0</v>
      </c>
      <c r="J50" s="77">
        <v>4.8034247851775023E-8</v>
      </c>
      <c r="K50" s="77">
        <v>0</v>
      </c>
      <c r="M50" s="79"/>
      <c r="N50" s="98"/>
      <c r="P50" s="77"/>
      <c r="Q50" s="94"/>
    </row>
    <row r="51" spans="1:17">
      <c r="A51" s="95"/>
      <c r="B51" s="90" t="s">
        <v>3832</v>
      </c>
      <c r="C51" s="90" t="s">
        <v>3833</v>
      </c>
      <c r="D51" s="90" t="s">
        <v>105</v>
      </c>
      <c r="E51" s="90" t="s">
        <v>1153</v>
      </c>
      <c r="F51" s="91">
        <v>3948.45</v>
      </c>
      <c r="G51" s="91">
        <v>174082</v>
      </c>
      <c r="H51" s="91">
        <v>6873.5407290000003</v>
      </c>
      <c r="I51" s="91">
        <v>0</v>
      </c>
      <c r="J51" s="91">
        <v>2.6607514097069491</v>
      </c>
      <c r="K51" s="91">
        <v>0.04</v>
      </c>
      <c r="M51" s="79"/>
      <c r="N51" s="98"/>
      <c r="P51" s="77"/>
      <c r="Q51" s="94"/>
    </row>
    <row r="52" spans="1:17">
      <c r="B52" s="78" t="s">
        <v>2846</v>
      </c>
      <c r="C52" s="16"/>
      <c r="F52" s="79">
        <v>13808699.01</v>
      </c>
      <c r="H52" s="79">
        <v>40674.470013041799</v>
      </c>
      <c r="J52" s="79">
        <v>15.745109790311682</v>
      </c>
      <c r="K52" s="79">
        <v>0.26</v>
      </c>
      <c r="M52" s="79"/>
      <c r="N52" s="98"/>
      <c r="P52" s="79"/>
      <c r="Q52" s="94"/>
    </row>
    <row r="53" spans="1:17">
      <c r="B53" t="s">
        <v>2847</v>
      </c>
      <c r="C53" t="s">
        <v>2848</v>
      </c>
      <c r="D53" t="s">
        <v>109</v>
      </c>
      <c r="E53" t="s">
        <v>2849</v>
      </c>
      <c r="F53" s="77">
        <v>5664576</v>
      </c>
      <c r="G53" s="77">
        <v>63.164800000000163</v>
      </c>
      <c r="H53" s="77">
        <v>12626.8258793042</v>
      </c>
      <c r="I53" s="77">
        <v>5.19</v>
      </c>
      <c r="J53" s="77">
        <v>4.8878512666310607</v>
      </c>
      <c r="K53" s="77">
        <v>0.08</v>
      </c>
      <c r="M53" s="79"/>
      <c r="N53" s="98"/>
      <c r="P53" s="77"/>
      <c r="Q53" s="94"/>
    </row>
    <row r="54" spans="1:17">
      <c r="B54" t="s">
        <v>2850</v>
      </c>
      <c r="C54" t="s">
        <v>2851</v>
      </c>
      <c r="D54" t="s">
        <v>109</v>
      </c>
      <c r="E54" t="s">
        <v>2852</v>
      </c>
      <c r="F54" s="77">
        <v>4151304</v>
      </c>
      <c r="G54" s="77">
        <v>104.75629999999988</v>
      </c>
      <c r="H54" s="77">
        <v>15346.747474224399</v>
      </c>
      <c r="I54" s="77">
        <v>0.06</v>
      </c>
      <c r="J54" s="77">
        <v>5.9407344171509493</v>
      </c>
      <c r="K54" s="77">
        <v>0.1</v>
      </c>
      <c r="M54" s="79"/>
      <c r="N54" s="98"/>
      <c r="P54" s="77"/>
      <c r="Q54" s="94"/>
    </row>
    <row r="55" spans="1:17">
      <c r="B55" t="s">
        <v>2853</v>
      </c>
      <c r="C55" t="s">
        <v>2854</v>
      </c>
      <c r="D55" t="s">
        <v>109</v>
      </c>
      <c r="E55" t="s">
        <v>2855</v>
      </c>
      <c r="F55" s="77">
        <v>3992819.01</v>
      </c>
      <c r="G55" s="77">
        <v>90.137</v>
      </c>
      <c r="H55" s="77">
        <v>12700.896659513201</v>
      </c>
      <c r="I55" s="77">
        <v>5.47</v>
      </c>
      <c r="J55" s="77">
        <v>4.9165241065296703</v>
      </c>
      <c r="K55" s="77">
        <v>0.08</v>
      </c>
      <c r="M55" s="79"/>
      <c r="N55" s="98"/>
      <c r="P55" s="77"/>
      <c r="Q55" s="94"/>
    </row>
    <row r="56" spans="1:17">
      <c r="B56" s="78" t="s">
        <v>2856</v>
      </c>
      <c r="C56" s="16"/>
      <c r="F56" s="79">
        <v>58597950.590000004</v>
      </c>
      <c r="H56" s="79">
        <v>140113.82838012709</v>
      </c>
      <c r="J56" s="79">
        <v>54.238140294849003</v>
      </c>
      <c r="K56" s="79">
        <v>0.89</v>
      </c>
      <c r="M56" s="79"/>
      <c r="N56" s="98"/>
      <c r="P56" s="77"/>
      <c r="Q56" s="94"/>
    </row>
    <row r="57" spans="1:17">
      <c r="B57" t="s">
        <v>2857</v>
      </c>
      <c r="C57" t="s">
        <v>2858</v>
      </c>
      <c r="D57" t="s">
        <v>109</v>
      </c>
      <c r="E57" t="s">
        <v>2859</v>
      </c>
      <c r="F57" s="77">
        <v>1142452.6599999999</v>
      </c>
      <c r="G57" s="77">
        <v>102.34830000000008</v>
      </c>
      <c r="H57" s="77">
        <v>4126.3922107503704</v>
      </c>
      <c r="I57" s="77">
        <v>0</v>
      </c>
      <c r="J57" s="77">
        <v>1.5973287021396831</v>
      </c>
      <c r="K57" s="77">
        <v>0.03</v>
      </c>
      <c r="M57" s="79"/>
      <c r="N57" s="98"/>
      <c r="P57" s="79"/>
      <c r="Q57" s="94"/>
    </row>
    <row r="58" spans="1:17">
      <c r="B58" t="s">
        <v>2860</v>
      </c>
      <c r="C58" t="s">
        <v>2861</v>
      </c>
      <c r="D58" t="s">
        <v>109</v>
      </c>
      <c r="E58" t="s">
        <v>424</v>
      </c>
      <c r="F58" s="77">
        <v>1979952.31</v>
      </c>
      <c r="G58" s="77">
        <v>61.517700000000204</v>
      </c>
      <c r="H58" s="77">
        <v>4298.3965402751101</v>
      </c>
      <c r="I58" s="77">
        <v>4.95</v>
      </c>
      <c r="J58" s="77">
        <v>1.6639116730279975</v>
      </c>
      <c r="K58" s="77">
        <v>0.03</v>
      </c>
      <c r="M58" s="79"/>
      <c r="N58" s="98"/>
      <c r="P58" s="77"/>
      <c r="Q58" s="94"/>
    </row>
    <row r="59" spans="1:17">
      <c r="B59" t="s">
        <v>2862</v>
      </c>
      <c r="C59" t="s">
        <v>2863</v>
      </c>
      <c r="D59" t="s">
        <v>109</v>
      </c>
      <c r="E59" t="s">
        <v>490</v>
      </c>
      <c r="F59" s="77">
        <v>531313.93999999994</v>
      </c>
      <c r="G59" s="77">
        <v>61.676599999999986</v>
      </c>
      <c r="H59" s="77">
        <v>1156.4405021451601</v>
      </c>
      <c r="I59" s="77">
        <v>0.28000000000000003</v>
      </c>
      <c r="J59" s="77">
        <v>0.4476587566205642</v>
      </c>
      <c r="K59" s="77">
        <v>0.01</v>
      </c>
      <c r="M59" s="79"/>
      <c r="N59" s="98"/>
      <c r="P59" s="77"/>
      <c r="Q59" s="94"/>
    </row>
    <row r="60" spans="1:17">
      <c r="B60" t="s">
        <v>2864</v>
      </c>
      <c r="C60" t="s">
        <v>2865</v>
      </c>
      <c r="D60" t="s">
        <v>109</v>
      </c>
      <c r="E60" t="s">
        <v>2866</v>
      </c>
      <c r="F60" s="77">
        <v>995120.08</v>
      </c>
      <c r="G60" s="77">
        <v>100</v>
      </c>
      <c r="H60" s="77">
        <v>3511.7787623200002</v>
      </c>
      <c r="I60" s="77">
        <v>0</v>
      </c>
      <c r="J60" s="77">
        <v>1.3594114970467741</v>
      </c>
      <c r="K60" s="77">
        <v>0.02</v>
      </c>
      <c r="M60" s="79"/>
      <c r="N60" s="98"/>
      <c r="P60" s="77"/>
      <c r="Q60" s="94"/>
    </row>
    <row r="61" spans="1:17">
      <c r="B61" t="s">
        <v>2867</v>
      </c>
      <c r="C61" t="s">
        <v>2868</v>
      </c>
      <c r="D61" t="s">
        <v>113</v>
      </c>
      <c r="E61" t="s">
        <v>2869</v>
      </c>
      <c r="F61" s="77">
        <v>1693125</v>
      </c>
      <c r="G61" s="77">
        <v>99.916900000000041</v>
      </c>
      <c r="H61" s="77">
        <v>7032.3026087593198</v>
      </c>
      <c r="I61" s="77">
        <v>0</v>
      </c>
      <c r="J61" s="77">
        <v>2.7222082209825538</v>
      </c>
      <c r="K61" s="77">
        <v>0.04</v>
      </c>
      <c r="M61" s="79"/>
      <c r="N61" s="98"/>
      <c r="P61" s="77"/>
      <c r="Q61" s="94"/>
    </row>
    <row r="62" spans="1:17">
      <c r="B62" t="s">
        <v>2870</v>
      </c>
      <c r="C62" t="s">
        <v>2871</v>
      </c>
      <c r="D62" t="s">
        <v>109</v>
      </c>
      <c r="E62" t="s">
        <v>829</v>
      </c>
      <c r="F62" s="77">
        <v>2556004.87</v>
      </c>
      <c r="G62" s="77">
        <v>84.783800000000085</v>
      </c>
      <c r="H62" s="77">
        <v>7647.6184630508596</v>
      </c>
      <c r="I62" s="77">
        <v>0.1</v>
      </c>
      <c r="J62" s="77">
        <v>2.9603973277719797</v>
      </c>
      <c r="K62" s="77">
        <v>0.05</v>
      </c>
      <c r="M62" s="79"/>
      <c r="N62" s="98"/>
      <c r="P62" s="77"/>
      <c r="Q62" s="94"/>
    </row>
    <row r="63" spans="1:17">
      <c r="B63" t="s">
        <v>2872</v>
      </c>
      <c r="C63" t="s">
        <v>2873</v>
      </c>
      <c r="D63" t="s">
        <v>113</v>
      </c>
      <c r="E63" t="s">
        <v>1395</v>
      </c>
      <c r="F63" s="77">
        <v>762253.71</v>
      </c>
      <c r="G63" s="77">
        <v>99.120999999999995</v>
      </c>
      <c r="H63" s="77">
        <v>3140.7603436889999</v>
      </c>
      <c r="I63" s="77">
        <v>0.85</v>
      </c>
      <c r="J63" s="77">
        <v>1.2157900624294371</v>
      </c>
      <c r="K63" s="77">
        <v>0.02</v>
      </c>
      <c r="M63" s="79"/>
      <c r="N63" s="98"/>
      <c r="P63" s="77"/>
      <c r="Q63" s="94"/>
    </row>
    <row r="64" spans="1:17">
      <c r="B64" t="s">
        <v>2874</v>
      </c>
      <c r="C64" t="s">
        <v>2875</v>
      </c>
      <c r="D64" t="s">
        <v>109</v>
      </c>
      <c r="E64" t="s">
        <v>2876</v>
      </c>
      <c r="F64" s="77">
        <v>2922463.47</v>
      </c>
      <c r="G64" s="77">
        <v>93.204400000000078</v>
      </c>
      <c r="H64" s="77">
        <v>9612.5179702449295</v>
      </c>
      <c r="I64" s="77">
        <v>4.87</v>
      </c>
      <c r="J64" s="77">
        <v>3.7210110114359631</v>
      </c>
      <c r="K64" s="77">
        <v>0.06</v>
      </c>
      <c r="M64" s="79"/>
      <c r="N64" s="98"/>
      <c r="P64" s="77"/>
      <c r="Q64" s="94"/>
    </row>
    <row r="65" spans="2:17">
      <c r="B65" t="s">
        <v>2877</v>
      </c>
      <c r="C65" t="s">
        <v>2878</v>
      </c>
      <c r="D65" t="s">
        <v>109</v>
      </c>
      <c r="E65" t="s">
        <v>2879</v>
      </c>
      <c r="F65" s="77">
        <v>1243979.08</v>
      </c>
      <c r="G65" s="77">
        <v>91.487599999999929</v>
      </c>
      <c r="H65" s="77">
        <v>4016.30762831831</v>
      </c>
      <c r="I65" s="77">
        <v>1.31</v>
      </c>
      <c r="J65" s="77">
        <v>1.5547148995244886</v>
      </c>
      <c r="K65" s="77">
        <v>0.03</v>
      </c>
      <c r="M65" s="79"/>
      <c r="N65" s="98"/>
      <c r="P65" s="77"/>
      <c r="Q65" s="94"/>
    </row>
    <row r="66" spans="2:17">
      <c r="B66" t="s">
        <v>2880</v>
      </c>
      <c r="C66" t="s">
        <v>2881</v>
      </c>
      <c r="D66" t="s">
        <v>109</v>
      </c>
      <c r="E66" t="s">
        <v>311</v>
      </c>
      <c r="F66" s="77">
        <v>891249.97</v>
      </c>
      <c r="G66" s="77">
        <v>92.016199999999856</v>
      </c>
      <c r="H66" s="77">
        <v>2894.1129784249401</v>
      </c>
      <c r="I66" s="77">
        <v>1.59</v>
      </c>
      <c r="J66" s="77">
        <v>1.120312731210898</v>
      </c>
      <c r="K66" s="77">
        <v>0.02</v>
      </c>
      <c r="M66" s="79"/>
      <c r="N66" s="98"/>
      <c r="P66" s="77"/>
      <c r="Q66" s="94"/>
    </row>
    <row r="67" spans="2:17">
      <c r="B67" t="s">
        <v>2882</v>
      </c>
      <c r="C67" t="s">
        <v>2883</v>
      </c>
      <c r="D67" t="s">
        <v>109</v>
      </c>
      <c r="E67" t="s">
        <v>2884</v>
      </c>
      <c r="F67" s="77">
        <v>1920909.92</v>
      </c>
      <c r="G67" s="77">
        <v>97.948199999999986</v>
      </c>
      <c r="H67" s="77">
        <v>6639.8018199326198</v>
      </c>
      <c r="I67" s="77">
        <v>9.3800000000000008</v>
      </c>
      <c r="J67" s="77">
        <v>2.5702709490063289</v>
      </c>
      <c r="K67" s="77">
        <v>0.04</v>
      </c>
      <c r="M67" s="79"/>
      <c r="N67" s="98"/>
      <c r="P67" s="77"/>
      <c r="Q67" s="94"/>
    </row>
    <row r="68" spans="2:17">
      <c r="B68" t="s">
        <v>2885</v>
      </c>
      <c r="C68" t="s">
        <v>2886</v>
      </c>
      <c r="D68" t="s">
        <v>109</v>
      </c>
      <c r="E68" t="s">
        <v>2887</v>
      </c>
      <c r="F68" s="77">
        <v>3320574</v>
      </c>
      <c r="G68" s="77">
        <v>101.24</v>
      </c>
      <c r="H68" s="77">
        <v>11863.612636010401</v>
      </c>
      <c r="I68" s="77">
        <v>0</v>
      </c>
      <c r="J68" s="77">
        <v>4.5924109989342075</v>
      </c>
      <c r="K68" s="77">
        <v>0.08</v>
      </c>
      <c r="M68" s="79"/>
      <c r="N68" s="98"/>
      <c r="P68" s="77"/>
      <c r="Q68" s="94"/>
    </row>
    <row r="69" spans="2:17">
      <c r="B69" t="s">
        <v>2888</v>
      </c>
      <c r="C69" t="s">
        <v>2889</v>
      </c>
      <c r="D69" t="s">
        <v>109</v>
      </c>
      <c r="E69" t="s">
        <v>2890</v>
      </c>
      <c r="F69" s="77">
        <v>201250</v>
      </c>
      <c r="G69" s="77">
        <v>90.65860000000005</v>
      </c>
      <c r="H69" s="77">
        <v>643.86757629249996</v>
      </c>
      <c r="I69" s="77">
        <v>9.58</v>
      </c>
      <c r="J69" s="77">
        <v>0.24924149413370933</v>
      </c>
      <c r="K69" s="77">
        <v>0</v>
      </c>
      <c r="M69" s="79"/>
      <c r="N69" s="98"/>
      <c r="P69" s="77"/>
      <c r="Q69" s="94"/>
    </row>
    <row r="70" spans="2:17">
      <c r="B70" t="s">
        <v>2891</v>
      </c>
      <c r="C70" t="s">
        <v>2892</v>
      </c>
      <c r="D70" t="s">
        <v>109</v>
      </c>
      <c r="E70" t="s">
        <v>374</v>
      </c>
      <c r="F70" s="77">
        <v>172499.99</v>
      </c>
      <c r="G70" s="77">
        <v>100</v>
      </c>
      <c r="H70" s="77">
        <v>608.75246471000003</v>
      </c>
      <c r="I70" s="77">
        <v>9.58</v>
      </c>
      <c r="J70" s="77">
        <v>0.23564841506007353</v>
      </c>
      <c r="K70" s="77">
        <v>0</v>
      </c>
      <c r="M70" s="79"/>
      <c r="N70" s="98"/>
      <c r="P70" s="77"/>
      <c r="Q70" s="94"/>
    </row>
    <row r="71" spans="2:17">
      <c r="B71" t="s">
        <v>2893</v>
      </c>
      <c r="C71" t="s">
        <v>2894</v>
      </c>
      <c r="D71" t="s">
        <v>109</v>
      </c>
      <c r="E71" t="s">
        <v>2895</v>
      </c>
      <c r="F71" s="77">
        <v>143749.99</v>
      </c>
      <c r="G71" s="77">
        <v>100</v>
      </c>
      <c r="H71" s="77">
        <v>507.29371471000002</v>
      </c>
      <c r="I71" s="77">
        <v>0</v>
      </c>
      <c r="J71" s="77">
        <v>0.19637367693993149</v>
      </c>
      <c r="K71" s="77">
        <v>0</v>
      </c>
      <c r="M71" s="79"/>
      <c r="N71" s="98"/>
      <c r="P71" s="77"/>
      <c r="Q71" s="94"/>
    </row>
    <row r="72" spans="2:17">
      <c r="B72" t="s">
        <v>2896</v>
      </c>
      <c r="C72" t="s">
        <v>2897</v>
      </c>
      <c r="D72" t="s">
        <v>109</v>
      </c>
      <c r="E72" t="s">
        <v>2898</v>
      </c>
      <c r="F72" s="77">
        <v>388047</v>
      </c>
      <c r="G72" s="77">
        <v>93.074200000000005</v>
      </c>
      <c r="H72" s="77">
        <v>1274.57472064435</v>
      </c>
      <c r="I72" s="77">
        <v>12.42</v>
      </c>
      <c r="J72" s="77">
        <v>0.49338857779994322</v>
      </c>
      <c r="K72" s="77">
        <v>0.01</v>
      </c>
      <c r="M72" s="79"/>
      <c r="N72" s="98"/>
      <c r="P72" s="77"/>
      <c r="Q72" s="94"/>
    </row>
    <row r="73" spans="2:17">
      <c r="B73" t="s">
        <v>2899</v>
      </c>
      <c r="C73" t="s">
        <v>2900</v>
      </c>
      <c r="D73" t="s">
        <v>113</v>
      </c>
      <c r="E73" t="s">
        <v>2901</v>
      </c>
      <c r="F73" s="77">
        <v>364583</v>
      </c>
      <c r="G73" s="77">
        <v>45.641799999999975</v>
      </c>
      <c r="H73" s="77">
        <v>691.71748681158795</v>
      </c>
      <c r="I73" s="77">
        <v>0.27</v>
      </c>
      <c r="J73" s="77">
        <v>0.26776422090404123</v>
      </c>
      <c r="K73" s="77">
        <v>0</v>
      </c>
      <c r="M73" s="79"/>
      <c r="N73" s="98"/>
      <c r="P73" s="77"/>
      <c r="Q73" s="94"/>
    </row>
    <row r="74" spans="2:17">
      <c r="B74" t="s">
        <v>2902</v>
      </c>
      <c r="C74" t="s">
        <v>2903</v>
      </c>
      <c r="D74" t="s">
        <v>113</v>
      </c>
      <c r="E74" t="s">
        <v>2904</v>
      </c>
      <c r="F74" s="77">
        <v>1293394.01</v>
      </c>
      <c r="G74" s="77">
        <v>104.58110000000001</v>
      </c>
      <c r="H74" s="77">
        <v>5622.8128396298998</v>
      </c>
      <c r="I74" s="77">
        <v>1.62</v>
      </c>
      <c r="J74" s="77">
        <v>2.1765939534543479</v>
      </c>
      <c r="K74" s="77">
        <v>0.04</v>
      </c>
      <c r="M74" s="79"/>
      <c r="N74" s="98"/>
      <c r="P74" s="77"/>
      <c r="Q74" s="94"/>
    </row>
    <row r="75" spans="2:17">
      <c r="B75" t="s">
        <v>2905</v>
      </c>
      <c r="C75" t="s">
        <v>2906</v>
      </c>
      <c r="D75" t="s">
        <v>113</v>
      </c>
      <c r="E75" t="s">
        <v>439</v>
      </c>
      <c r="F75" s="77">
        <v>1102700</v>
      </c>
      <c r="G75" s="77">
        <v>94.215500000000105</v>
      </c>
      <c r="H75" s="77">
        <v>4318.6629305726401</v>
      </c>
      <c r="I75" s="77">
        <v>2.4500000000000002</v>
      </c>
      <c r="J75" s="77">
        <v>1.6717568038972037</v>
      </c>
      <c r="K75" s="77">
        <v>0.03</v>
      </c>
      <c r="M75" s="79"/>
      <c r="N75" s="98"/>
      <c r="P75" s="77"/>
      <c r="Q75" s="94"/>
    </row>
    <row r="76" spans="2:17">
      <c r="B76" t="s">
        <v>2907</v>
      </c>
      <c r="C76" t="s">
        <v>2908</v>
      </c>
      <c r="D76" t="s">
        <v>109</v>
      </c>
      <c r="E76" t="s">
        <v>2909</v>
      </c>
      <c r="F76" s="77">
        <v>1947656.21</v>
      </c>
      <c r="G76" s="77">
        <v>100.1297</v>
      </c>
      <c r="H76" s="77">
        <v>6882.1934076483203</v>
      </c>
      <c r="I76" s="77">
        <v>0.03</v>
      </c>
      <c r="J76" s="77">
        <v>2.6641008663871322</v>
      </c>
      <c r="K76" s="77">
        <v>0.04</v>
      </c>
      <c r="M76" s="79"/>
      <c r="N76" s="98"/>
      <c r="P76" s="77"/>
      <c r="Q76" s="94"/>
    </row>
    <row r="77" spans="2:17">
      <c r="B77" t="s">
        <v>2910</v>
      </c>
      <c r="C77" t="s">
        <v>2911</v>
      </c>
      <c r="D77" t="s">
        <v>113</v>
      </c>
      <c r="E77" t="s">
        <v>2912</v>
      </c>
      <c r="F77" s="77">
        <v>2602637.9</v>
      </c>
      <c r="G77" s="77">
        <v>94.96440000000014</v>
      </c>
      <c r="H77" s="77">
        <v>10274.1086818313</v>
      </c>
      <c r="I77" s="77">
        <v>6.32</v>
      </c>
      <c r="J77" s="77">
        <v>3.9771131410233376</v>
      </c>
      <c r="K77" s="77">
        <v>7.0000000000000007E-2</v>
      </c>
      <c r="M77" s="79"/>
      <c r="N77" s="98"/>
      <c r="P77" s="77"/>
      <c r="Q77" s="94"/>
    </row>
    <row r="78" spans="2:17">
      <c r="B78" t="s">
        <v>2913</v>
      </c>
      <c r="C78" t="s">
        <v>2914</v>
      </c>
      <c r="D78" t="s">
        <v>109</v>
      </c>
      <c r="E78" t="s">
        <v>2915</v>
      </c>
      <c r="F78" s="77">
        <v>941069.5</v>
      </c>
      <c r="G78" s="77">
        <v>95.718800000000002</v>
      </c>
      <c r="H78" s="77">
        <v>3178.8541465254102</v>
      </c>
      <c r="I78" s="77">
        <v>2.0499999999999998</v>
      </c>
      <c r="J78" s="77">
        <v>1.2305361945314028</v>
      </c>
      <c r="K78" s="77">
        <v>0.02</v>
      </c>
      <c r="M78" s="79"/>
      <c r="N78" s="98"/>
      <c r="P78" s="77"/>
      <c r="Q78" s="94"/>
    </row>
    <row r="79" spans="2:17">
      <c r="B79" t="s">
        <v>2916</v>
      </c>
      <c r="C79" t="s">
        <v>2917</v>
      </c>
      <c r="D79" t="s">
        <v>109</v>
      </c>
      <c r="E79" t="s">
        <v>2918</v>
      </c>
      <c r="F79" s="77">
        <v>764549</v>
      </c>
      <c r="G79" s="77">
        <v>101.93432853066079</v>
      </c>
      <c r="H79" s="77">
        <v>2750.17515350134</v>
      </c>
      <c r="I79" s="77">
        <v>0</v>
      </c>
      <c r="J79" s="77">
        <v>1.0645943197436047</v>
      </c>
      <c r="K79" s="77">
        <v>0.02</v>
      </c>
      <c r="M79" s="79"/>
      <c r="N79" s="98"/>
      <c r="P79" s="77"/>
      <c r="Q79" s="94"/>
    </row>
    <row r="80" spans="2:17">
      <c r="B80" t="s">
        <v>2919</v>
      </c>
      <c r="C80" t="s">
        <v>2920</v>
      </c>
      <c r="D80" t="s">
        <v>109</v>
      </c>
      <c r="E80" t="s">
        <v>2921</v>
      </c>
      <c r="F80" s="77">
        <v>211987.25</v>
      </c>
      <c r="G80" s="77">
        <v>101.94430465753419</v>
      </c>
      <c r="H80" s="77">
        <v>762.64840682423005</v>
      </c>
      <c r="I80" s="77">
        <v>0</v>
      </c>
      <c r="J80" s="77">
        <v>0.29522161918775019</v>
      </c>
      <c r="K80" s="77">
        <v>0</v>
      </c>
      <c r="M80" s="79"/>
      <c r="N80" s="98"/>
      <c r="P80" s="77"/>
      <c r="Q80" s="94"/>
    </row>
    <row r="81" spans="2:17">
      <c r="B81" t="s">
        <v>2922</v>
      </c>
      <c r="C81" t="s">
        <v>2923</v>
      </c>
      <c r="D81" t="s">
        <v>113</v>
      </c>
      <c r="E81" t="s">
        <v>2924</v>
      </c>
      <c r="F81" s="77">
        <v>1391802.66</v>
      </c>
      <c r="G81" s="77">
        <v>75.623999999999896</v>
      </c>
      <c r="H81" s="77">
        <v>4375.29040515418</v>
      </c>
      <c r="I81" s="77">
        <v>3.35</v>
      </c>
      <c r="J81" s="77">
        <v>1.6936773305604533</v>
      </c>
      <c r="K81" s="77">
        <v>0.03</v>
      </c>
      <c r="M81" s="79"/>
      <c r="N81" s="98"/>
      <c r="P81" s="77"/>
      <c r="Q81" s="94"/>
    </row>
    <row r="82" spans="2:17">
      <c r="B82" t="s">
        <v>2925</v>
      </c>
      <c r="C82" t="s">
        <v>2926</v>
      </c>
      <c r="D82" t="s">
        <v>109</v>
      </c>
      <c r="E82" t="s">
        <v>2859</v>
      </c>
      <c r="F82" s="77">
        <v>201250</v>
      </c>
      <c r="G82" s="77">
        <v>100</v>
      </c>
      <c r="H82" s="77">
        <v>710.21124999999995</v>
      </c>
      <c r="I82" s="77">
        <v>0</v>
      </c>
      <c r="J82" s="77">
        <v>0.27492316684099394</v>
      </c>
      <c r="K82" s="77">
        <v>0</v>
      </c>
      <c r="M82" s="79"/>
      <c r="N82" s="98"/>
      <c r="P82" s="77"/>
      <c r="Q82" s="94"/>
    </row>
    <row r="83" spans="2:17">
      <c r="B83" t="s">
        <v>2927</v>
      </c>
      <c r="C83" t="s">
        <v>2928</v>
      </c>
      <c r="D83" t="s">
        <v>105</v>
      </c>
      <c r="E83" t="s">
        <v>2929</v>
      </c>
      <c r="F83" s="77">
        <v>14654702</v>
      </c>
      <c r="G83" s="77">
        <v>76.663700000000006</v>
      </c>
      <c r="H83" s="77">
        <v>11234.836777174</v>
      </c>
      <c r="I83" s="77">
        <v>13.79</v>
      </c>
      <c r="J83" s="77">
        <v>4.3490115169568808</v>
      </c>
      <c r="K83" s="77">
        <v>7.0000000000000007E-2</v>
      </c>
      <c r="M83" s="79"/>
      <c r="N83" s="98"/>
      <c r="P83" s="77"/>
      <c r="Q83" s="94"/>
    </row>
    <row r="84" spans="2:17">
      <c r="B84" t="s">
        <v>2930</v>
      </c>
      <c r="C84" t="s">
        <v>2931</v>
      </c>
      <c r="D84" t="s">
        <v>109</v>
      </c>
      <c r="E84" t="s">
        <v>2932</v>
      </c>
      <c r="F84" s="77">
        <v>4810714.9000000004</v>
      </c>
      <c r="G84" s="77">
        <v>30.893899999999999</v>
      </c>
      <c r="H84" s="77">
        <v>5244.8613827830904</v>
      </c>
      <c r="I84" s="77">
        <v>1.1100000000000001</v>
      </c>
      <c r="J84" s="77">
        <v>2.0302887359173232</v>
      </c>
      <c r="K84" s="77">
        <v>0.03</v>
      </c>
      <c r="M84" s="79"/>
      <c r="N84" s="98"/>
      <c r="P84" s="77"/>
      <c r="Q84" s="94"/>
    </row>
    <row r="85" spans="2:17">
      <c r="B85" t="s">
        <v>2933</v>
      </c>
      <c r="C85" t="s">
        <v>2934</v>
      </c>
      <c r="D85" t="s">
        <v>109</v>
      </c>
      <c r="E85" t="s">
        <v>2935</v>
      </c>
      <c r="F85" s="77">
        <v>1783194</v>
      </c>
      <c r="G85" s="77">
        <v>110.89389999999992</v>
      </c>
      <c r="H85" s="77">
        <v>6978.4329468448104</v>
      </c>
      <c r="I85" s="77">
        <v>6.48</v>
      </c>
      <c r="J85" s="77">
        <v>2.7013552451247498</v>
      </c>
      <c r="K85" s="77">
        <v>0.04</v>
      </c>
      <c r="M85" s="79"/>
      <c r="N85" s="98"/>
      <c r="P85" s="77"/>
      <c r="Q85" s="94"/>
    </row>
    <row r="86" spans="2:17">
      <c r="B86" t="s">
        <v>2936</v>
      </c>
      <c r="C86" t="s">
        <v>2937</v>
      </c>
      <c r="D86" t="s">
        <v>109</v>
      </c>
      <c r="E86" t="s">
        <v>2938</v>
      </c>
      <c r="F86" s="77">
        <v>1846932</v>
      </c>
      <c r="G86" s="77">
        <v>94.456600000000037</v>
      </c>
      <c r="H86" s="77">
        <v>6156.5140262658497</v>
      </c>
      <c r="I86" s="77">
        <v>1.35</v>
      </c>
      <c r="J86" s="77">
        <v>2.3831899773511132</v>
      </c>
      <c r="K86" s="77">
        <v>0.04</v>
      </c>
      <c r="M86" s="79"/>
      <c r="N86" s="98"/>
      <c r="P86" s="77"/>
      <c r="Q86" s="94"/>
    </row>
    <row r="87" spans="2:17">
      <c r="B87" t="s">
        <v>2939</v>
      </c>
      <c r="C87" t="s">
        <v>2940</v>
      </c>
      <c r="D87" t="s">
        <v>113</v>
      </c>
      <c r="E87" t="s">
        <v>2941</v>
      </c>
      <c r="F87" s="77">
        <v>3815832.17</v>
      </c>
      <c r="G87" s="77">
        <v>12.343799999999986</v>
      </c>
      <c r="H87" s="77">
        <v>1957.9775982825699</v>
      </c>
      <c r="I87" s="77">
        <v>6.3</v>
      </c>
      <c r="J87" s="77">
        <v>0.7579342089041361</v>
      </c>
      <c r="K87" s="77">
        <v>0.01</v>
      </c>
      <c r="M87" s="79"/>
      <c r="N87" s="98"/>
      <c r="P87" s="77"/>
      <c r="Q87" s="94"/>
    </row>
    <row r="88" spans="2:17">
      <c r="B88" t="s">
        <v>281</v>
      </c>
      <c r="C88" s="16"/>
      <c r="N88" s="98"/>
    </row>
    <row r="89" spans="2:17">
      <c r="B89" t="s">
        <v>428</v>
      </c>
      <c r="C89" s="16"/>
    </row>
    <row r="90" spans="2:17">
      <c r="B90" t="s">
        <v>429</v>
      </c>
      <c r="C90" s="16"/>
    </row>
    <row r="91" spans="2:17">
      <c r="B91" t="s">
        <v>430</v>
      </c>
      <c r="C91" s="16"/>
    </row>
    <row r="92" spans="2:17">
      <c r="C92" s="16"/>
    </row>
    <row r="93" spans="2:17">
      <c r="C93" s="16"/>
    </row>
    <row r="94" spans="2:17">
      <c r="C94" s="16"/>
    </row>
    <row r="95" spans="2:17">
      <c r="C95" s="16"/>
    </row>
    <row r="96" spans="2:17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  <row r="587" spans="3:3">
      <c r="C587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C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197</v>
      </c>
    </row>
    <row r="3" spans="2:59">
      <c r="B3" s="2" t="s">
        <v>2</v>
      </c>
      <c r="C3" s="81" t="s">
        <v>3727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15026672.51</v>
      </c>
      <c r="H11" s="7"/>
      <c r="I11" s="76">
        <v>23722.963857380411</v>
      </c>
      <c r="J11" s="7"/>
      <c r="K11" s="76">
        <v>100</v>
      </c>
      <c r="L11" s="76">
        <v>0.15</v>
      </c>
      <c r="M11" s="16"/>
      <c r="N11" s="16"/>
      <c r="O11" s="87"/>
      <c r="P11" s="16"/>
      <c r="BG11" s="16"/>
    </row>
    <row r="12" spans="2:59">
      <c r="B12" s="78" t="s">
        <v>2942</v>
      </c>
      <c r="C12" s="16"/>
      <c r="D12" s="16"/>
      <c r="G12" s="79">
        <v>15125.01</v>
      </c>
      <c r="I12" s="79">
        <v>1.512501E-7</v>
      </c>
      <c r="K12" s="79">
        <v>0</v>
      </c>
      <c r="L12" s="79">
        <v>0</v>
      </c>
      <c r="O12" s="87"/>
    </row>
    <row r="13" spans="2:59">
      <c r="B13" t="s">
        <v>2943</v>
      </c>
      <c r="C13" t="s">
        <v>2944</v>
      </c>
      <c r="D13" t="s">
        <v>115</v>
      </c>
      <c r="E13" t="s">
        <v>105</v>
      </c>
      <c r="F13" t="s">
        <v>2945</v>
      </c>
      <c r="G13" s="77">
        <v>15125.01</v>
      </c>
      <c r="H13" s="77">
        <v>9.9999999999999995E-7</v>
      </c>
      <c r="I13" s="77">
        <v>1.512501E-7</v>
      </c>
      <c r="J13" s="77">
        <v>0</v>
      </c>
      <c r="K13" s="77">
        <v>0</v>
      </c>
      <c r="L13" s="77">
        <v>0</v>
      </c>
      <c r="O13" s="87"/>
    </row>
    <row r="14" spans="2:59">
      <c r="B14" s="78" t="s">
        <v>2562</v>
      </c>
      <c r="C14" s="16"/>
      <c r="D14" s="16"/>
      <c r="G14" s="79">
        <v>15011547.5</v>
      </c>
      <c r="I14" s="79">
        <v>23722.963857229162</v>
      </c>
      <c r="K14" s="79">
        <v>100</v>
      </c>
      <c r="L14" s="79">
        <v>0.15</v>
      </c>
      <c r="O14" s="87"/>
    </row>
    <row r="15" spans="2:59">
      <c r="B15" t="s">
        <v>2946</v>
      </c>
      <c r="C15" t="s">
        <v>2947</v>
      </c>
      <c r="D15" t="s">
        <v>1796</v>
      </c>
      <c r="E15" t="s">
        <v>109</v>
      </c>
      <c r="F15" t="s">
        <v>2948</v>
      </c>
      <c r="G15" s="77">
        <v>15000000</v>
      </c>
      <c r="H15" s="77">
        <v>44.666699999999999</v>
      </c>
      <c r="I15" s="77">
        <v>23644.317644999999</v>
      </c>
      <c r="J15" s="77">
        <v>0</v>
      </c>
      <c r="K15" s="77">
        <v>99.67</v>
      </c>
      <c r="L15" s="77">
        <v>0.15</v>
      </c>
      <c r="O15" s="87"/>
    </row>
    <row r="16" spans="2:59">
      <c r="B16" t="s">
        <v>2949</v>
      </c>
      <c r="C16" t="s">
        <v>2950</v>
      </c>
      <c r="D16" t="s">
        <v>1232</v>
      </c>
      <c r="E16" t="s">
        <v>109</v>
      </c>
      <c r="F16" t="s">
        <v>2951</v>
      </c>
      <c r="G16" s="77">
        <v>11547.5</v>
      </c>
      <c r="H16" s="77">
        <v>192.9915</v>
      </c>
      <c r="I16" s="77">
        <v>78.646212229162501</v>
      </c>
      <c r="J16" s="77">
        <v>0.06</v>
      </c>
      <c r="K16" s="77">
        <v>0.33</v>
      </c>
      <c r="L16" s="77">
        <v>0</v>
      </c>
      <c r="O16" s="87"/>
    </row>
    <row r="17" spans="2:4">
      <c r="B17" t="s">
        <v>281</v>
      </c>
      <c r="C17" s="16"/>
      <c r="D17" s="16"/>
    </row>
    <row r="18" spans="2:4">
      <c r="B18" t="s">
        <v>428</v>
      </c>
      <c r="C18" s="16"/>
      <c r="D18" s="16"/>
    </row>
    <row r="19" spans="2:4">
      <c r="B19" t="s">
        <v>429</v>
      </c>
      <c r="C19" s="16"/>
      <c r="D19" s="16"/>
    </row>
    <row r="20" spans="2:4">
      <c r="B20" t="s">
        <v>430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197</v>
      </c>
    </row>
    <row r="3" spans="2:52">
      <c r="B3" s="2" t="s">
        <v>2</v>
      </c>
      <c r="C3" s="81" t="s">
        <v>3727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2563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275</v>
      </c>
      <c r="C14" t="s">
        <v>275</v>
      </c>
      <c r="D14" t="s">
        <v>275</v>
      </c>
      <c r="E14" t="s">
        <v>275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2564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275</v>
      </c>
      <c r="C16" t="s">
        <v>275</v>
      </c>
      <c r="D16" t="s">
        <v>275</v>
      </c>
      <c r="E16" t="s">
        <v>275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275</v>
      </c>
      <c r="C18" t="s">
        <v>275</v>
      </c>
      <c r="D18" t="s">
        <v>275</v>
      </c>
      <c r="E18" t="s">
        <v>275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2565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275</v>
      </c>
      <c r="C20" t="s">
        <v>275</v>
      </c>
      <c r="D20" t="s">
        <v>275</v>
      </c>
      <c r="E20" t="s">
        <v>275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1218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275</v>
      </c>
      <c r="C22" t="s">
        <v>275</v>
      </c>
      <c r="D22" t="s">
        <v>275</v>
      </c>
      <c r="E22" t="s">
        <v>275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279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2563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275</v>
      </c>
      <c r="C25" t="s">
        <v>275</v>
      </c>
      <c r="D25" t="s">
        <v>275</v>
      </c>
      <c r="E25" t="s">
        <v>275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2566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275</v>
      </c>
      <c r="C27" t="s">
        <v>275</v>
      </c>
      <c r="D27" t="s">
        <v>275</v>
      </c>
      <c r="E27" t="s">
        <v>275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2565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275</v>
      </c>
      <c r="C29" t="s">
        <v>275</v>
      </c>
      <c r="D29" t="s">
        <v>275</v>
      </c>
      <c r="E29" t="s">
        <v>275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275</v>
      </c>
      <c r="C31" t="s">
        <v>275</v>
      </c>
      <c r="D31" t="s">
        <v>275</v>
      </c>
      <c r="E31" t="s">
        <v>275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1218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275</v>
      </c>
      <c r="C33" t="s">
        <v>275</v>
      </c>
      <c r="D33" t="s">
        <v>275</v>
      </c>
      <c r="E33" t="s">
        <v>275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281</v>
      </c>
      <c r="C34" s="16"/>
      <c r="D34" s="16"/>
    </row>
    <row r="35" spans="2:12">
      <c r="B35" t="s">
        <v>428</v>
      </c>
      <c r="C35" s="16"/>
      <c r="D35" s="16"/>
    </row>
    <row r="36" spans="2:12">
      <c r="B36" t="s">
        <v>429</v>
      </c>
      <c r="C36" s="16"/>
      <c r="D36" s="16"/>
    </row>
    <row r="37" spans="2:12">
      <c r="B37" t="s">
        <v>430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484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5703125" style="15" customWidth="1"/>
    <col min="3" max="3" width="1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11.7109375" style="16" customWidth="1"/>
    <col min="15" max="15" width="10.710937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5">
      <c r="B1" s="2" t="s">
        <v>0</v>
      </c>
      <c r="C1" t="s">
        <v>196</v>
      </c>
    </row>
    <row r="2" spans="2:15">
      <c r="B2" s="2" t="s">
        <v>1</v>
      </c>
      <c r="C2" t="s">
        <v>197</v>
      </c>
    </row>
    <row r="3" spans="2:15">
      <c r="B3" s="2" t="s">
        <v>2</v>
      </c>
      <c r="C3" t="s">
        <v>3727</v>
      </c>
    </row>
    <row r="4" spans="2:15">
      <c r="B4" s="2" t="s">
        <v>3</v>
      </c>
    </row>
    <row r="5" spans="2:15">
      <c r="B5" s="75" t="s">
        <v>198</v>
      </c>
      <c r="C5" t="s">
        <v>199</v>
      </c>
    </row>
    <row r="7" spans="2:15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5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5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5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910604.67505535041</v>
      </c>
      <c r="K11" s="76">
        <v>100</v>
      </c>
      <c r="L11" s="76">
        <v>5.78</v>
      </c>
      <c r="N11" s="88"/>
      <c r="O11" s="89"/>
    </row>
    <row r="12" spans="2:15" ht="20.25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f>J13+J20+J53</f>
        <v>770381.84347357694</v>
      </c>
      <c r="K12" s="79">
        <f>K13+K20</f>
        <v>84.597994555133411</v>
      </c>
      <c r="L12" s="79">
        <v>4.8899999999999997</v>
      </c>
      <c r="N12" s="88"/>
      <c r="O12" s="89"/>
    </row>
    <row r="13" spans="2:15" ht="20.25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716264.95750999998</v>
      </c>
      <c r="K13" s="79">
        <v>78.66</v>
      </c>
      <c r="L13" s="79">
        <v>4.55</v>
      </c>
      <c r="N13" s="88"/>
      <c r="O13" s="89"/>
    </row>
    <row r="14" spans="2:15" ht="20.25">
      <c r="B14" t="s">
        <v>3827</v>
      </c>
      <c r="C14" t="s">
        <v>211</v>
      </c>
      <c r="D14" t="s">
        <v>212</v>
      </c>
      <c r="E14" t="s">
        <v>213</v>
      </c>
      <c r="F14" t="s">
        <v>153</v>
      </c>
      <c r="G14" t="s">
        <v>105</v>
      </c>
      <c r="H14" s="77">
        <v>0</v>
      </c>
      <c r="I14" s="77">
        <v>0</v>
      </c>
      <c r="J14" s="77">
        <v>368.84318000000002</v>
      </c>
      <c r="K14" s="77">
        <v>0.04</v>
      </c>
      <c r="L14" s="77">
        <v>0</v>
      </c>
      <c r="N14" s="88"/>
      <c r="O14" s="89"/>
    </row>
    <row r="15" spans="2:15" ht="20.25">
      <c r="B15" t="s">
        <v>3732</v>
      </c>
      <c r="C15" t="s">
        <v>214</v>
      </c>
      <c r="D15" t="s">
        <v>215</v>
      </c>
      <c r="E15" t="s">
        <v>216</v>
      </c>
      <c r="F15" t="s">
        <v>152</v>
      </c>
      <c r="G15" t="s">
        <v>105</v>
      </c>
      <c r="H15" s="77">
        <v>0</v>
      </c>
      <c r="I15" s="77">
        <v>0</v>
      </c>
      <c r="J15" s="77">
        <v>35844.787539999998</v>
      </c>
      <c r="K15" s="77">
        <v>3.94</v>
      </c>
      <c r="L15" s="77">
        <v>0.23</v>
      </c>
      <c r="N15" s="88"/>
      <c r="O15" s="89"/>
    </row>
    <row r="16" spans="2:15" ht="20.25">
      <c r="B16" t="s">
        <v>3733</v>
      </c>
      <c r="C16" t="s">
        <v>217</v>
      </c>
      <c r="D16" t="s">
        <v>218</v>
      </c>
      <c r="E16" t="s">
        <v>219</v>
      </c>
      <c r="F16" t="s">
        <v>152</v>
      </c>
      <c r="G16" t="s">
        <v>105</v>
      </c>
      <c r="H16" s="77">
        <v>0</v>
      </c>
      <c r="I16" s="77">
        <v>0</v>
      </c>
      <c r="J16" s="77">
        <v>249042.22904000001</v>
      </c>
      <c r="K16" s="77">
        <v>27.35</v>
      </c>
      <c r="L16" s="77">
        <v>1.58</v>
      </c>
      <c r="N16" s="88"/>
      <c r="O16" s="89"/>
    </row>
    <row r="17" spans="2:15" ht="20.25">
      <c r="B17" t="s">
        <v>3729</v>
      </c>
      <c r="C17" t="s">
        <v>3826</v>
      </c>
      <c r="D17" t="s">
        <v>220</v>
      </c>
      <c r="E17" t="s">
        <v>219</v>
      </c>
      <c r="F17" t="s">
        <v>152</v>
      </c>
      <c r="G17" t="s">
        <v>105</v>
      </c>
      <c r="H17" s="77">
        <v>0</v>
      </c>
      <c r="I17" s="77">
        <v>0</v>
      </c>
      <c r="J17" s="77">
        <v>-2.5999999999999999E-2</v>
      </c>
      <c r="K17" s="77">
        <v>0</v>
      </c>
      <c r="L17" s="77">
        <v>0</v>
      </c>
      <c r="N17" s="88"/>
      <c r="O17" s="89"/>
    </row>
    <row r="18" spans="2:15" ht="20.25">
      <c r="B18" t="s">
        <v>3728</v>
      </c>
      <c r="C18" t="s">
        <v>221</v>
      </c>
      <c r="D18" t="s">
        <v>222</v>
      </c>
      <c r="E18" t="s">
        <v>216</v>
      </c>
      <c r="F18" t="s">
        <v>152</v>
      </c>
      <c r="G18" t="s">
        <v>105</v>
      </c>
      <c r="H18" s="77">
        <v>0</v>
      </c>
      <c r="I18" s="77">
        <v>0</v>
      </c>
      <c r="J18" s="77">
        <v>66429.09835</v>
      </c>
      <c r="K18" s="77">
        <v>7.3</v>
      </c>
      <c r="L18" s="77">
        <v>0.42</v>
      </c>
      <c r="N18" s="88"/>
      <c r="O18" s="89"/>
    </row>
    <row r="19" spans="2:15" ht="20.25">
      <c r="B19" t="s">
        <v>3828</v>
      </c>
      <c r="C19" t="s">
        <v>223</v>
      </c>
      <c r="D19" t="s">
        <v>224</v>
      </c>
      <c r="E19" t="s">
        <v>219</v>
      </c>
      <c r="F19" t="s">
        <v>152</v>
      </c>
      <c r="G19" t="s">
        <v>105</v>
      </c>
      <c r="H19" s="77">
        <v>0</v>
      </c>
      <c r="I19" s="77">
        <v>0</v>
      </c>
      <c r="J19" s="77">
        <v>364580.02539999998</v>
      </c>
      <c r="K19" s="77">
        <v>40.04</v>
      </c>
      <c r="L19" s="77">
        <v>2.3199999999999998</v>
      </c>
      <c r="N19" s="88"/>
      <c r="O19" s="89"/>
    </row>
    <row r="20" spans="2:15" ht="20.25">
      <c r="B20" s="78" t="s">
        <v>225</v>
      </c>
      <c r="D20" s="16"/>
      <c r="I20" s="79">
        <v>0</v>
      </c>
      <c r="J20" s="79">
        <f>SUM(J21:J52)</f>
        <v>54071.656023577008</v>
      </c>
      <c r="K20" s="79">
        <f>J20/J11*100</f>
        <v>5.9379945551334119</v>
      </c>
      <c r="L20" s="79">
        <v>0.34</v>
      </c>
      <c r="N20" s="88"/>
      <c r="O20" s="89"/>
    </row>
    <row r="21" spans="2:15" ht="20.25">
      <c r="B21" s="80" t="s">
        <v>3829</v>
      </c>
      <c r="C21" t="s">
        <v>228</v>
      </c>
      <c r="D21" t="s">
        <v>212</v>
      </c>
      <c r="E21" t="s">
        <v>213</v>
      </c>
      <c r="F21" t="s">
        <v>153</v>
      </c>
      <c r="G21" t="s">
        <v>123</v>
      </c>
      <c r="H21" s="77">
        <v>0</v>
      </c>
      <c r="I21" s="77">
        <v>0</v>
      </c>
      <c r="J21" s="77">
        <v>0.187319808</v>
      </c>
      <c r="K21" s="77">
        <v>0</v>
      </c>
      <c r="L21" s="77">
        <v>0</v>
      </c>
      <c r="N21" s="88"/>
      <c r="O21" s="89"/>
    </row>
    <row r="22" spans="2:15" ht="20.25">
      <c r="B22" t="s">
        <v>3731</v>
      </c>
      <c r="C22" t="s">
        <v>229</v>
      </c>
      <c r="D22" t="s">
        <v>224</v>
      </c>
      <c r="E22" t="s">
        <v>219</v>
      </c>
      <c r="F22" t="s">
        <v>152</v>
      </c>
      <c r="G22" t="s">
        <v>123</v>
      </c>
      <c r="H22" s="77">
        <v>0</v>
      </c>
      <c r="I22" s="77">
        <v>0</v>
      </c>
      <c r="J22" s="77">
        <v>36.454107923999999</v>
      </c>
      <c r="K22" s="77">
        <v>0</v>
      </c>
      <c r="L22" s="77">
        <v>0</v>
      </c>
      <c r="N22" s="88"/>
      <c r="O22" s="89"/>
    </row>
    <row r="23" spans="2:15" ht="20.25">
      <c r="B23" s="80" t="s">
        <v>3829</v>
      </c>
      <c r="C23" t="s">
        <v>232</v>
      </c>
      <c r="D23" t="s">
        <v>212</v>
      </c>
      <c r="E23" t="s">
        <v>213</v>
      </c>
      <c r="F23" t="s">
        <v>153</v>
      </c>
      <c r="G23" t="s">
        <v>109</v>
      </c>
      <c r="H23" s="77">
        <v>0</v>
      </c>
      <c r="I23" s="77">
        <v>0</v>
      </c>
      <c r="J23" s="77">
        <v>214.56182369000001</v>
      </c>
      <c r="K23" s="77">
        <v>0.02</v>
      </c>
      <c r="L23" s="77">
        <v>0</v>
      </c>
      <c r="N23" s="88"/>
      <c r="O23" s="89"/>
    </row>
    <row r="24" spans="2:15" ht="20.25">
      <c r="B24" t="s">
        <v>3732</v>
      </c>
      <c r="C24" t="s">
        <v>233</v>
      </c>
      <c r="D24" t="s">
        <v>215</v>
      </c>
      <c r="E24" t="s">
        <v>216</v>
      </c>
      <c r="F24" t="s">
        <v>152</v>
      </c>
      <c r="G24" t="s">
        <v>109</v>
      </c>
      <c r="H24" s="77">
        <v>0</v>
      </c>
      <c r="I24" s="77">
        <v>0</v>
      </c>
      <c r="J24" s="77">
        <v>4525.3168083</v>
      </c>
      <c r="K24" s="77">
        <v>0.5</v>
      </c>
      <c r="L24" s="77">
        <v>0.03</v>
      </c>
      <c r="N24" s="88"/>
      <c r="O24" s="89"/>
    </row>
    <row r="25" spans="2:15" ht="20.25">
      <c r="B25" t="s">
        <v>3733</v>
      </c>
      <c r="C25" t="s">
        <v>234</v>
      </c>
      <c r="D25" t="s">
        <v>218</v>
      </c>
      <c r="E25" t="s">
        <v>219</v>
      </c>
      <c r="F25" t="s">
        <v>152</v>
      </c>
      <c r="G25" t="s">
        <v>109</v>
      </c>
      <c r="H25" s="77">
        <v>0</v>
      </c>
      <c r="I25" s="77">
        <v>0</v>
      </c>
      <c r="J25" s="77">
        <v>8130.0978132099999</v>
      </c>
      <c r="K25" s="77">
        <v>0.89</v>
      </c>
      <c r="L25" s="77">
        <v>0.05</v>
      </c>
      <c r="N25" s="88"/>
      <c r="O25" s="89"/>
    </row>
    <row r="26" spans="2:15" ht="20.25">
      <c r="B26" s="80" t="s">
        <v>3829</v>
      </c>
      <c r="C26" t="s">
        <v>236</v>
      </c>
      <c r="D26" t="s">
        <v>212</v>
      </c>
      <c r="E26" t="s">
        <v>213</v>
      </c>
      <c r="F26" t="s">
        <v>153</v>
      </c>
      <c r="G26" t="s">
        <v>205</v>
      </c>
      <c r="H26" s="77">
        <v>0</v>
      </c>
      <c r="I26" s="77">
        <v>0</v>
      </c>
      <c r="J26" s="77">
        <v>2.17104E-4</v>
      </c>
      <c r="K26" s="77">
        <v>0</v>
      </c>
      <c r="L26" s="77">
        <v>0</v>
      </c>
      <c r="N26" s="88"/>
      <c r="O26" s="89"/>
    </row>
    <row r="27" spans="2:15" ht="20.25">
      <c r="B27" t="s">
        <v>3731</v>
      </c>
      <c r="C27" t="s">
        <v>237</v>
      </c>
      <c r="D27" t="s">
        <v>224</v>
      </c>
      <c r="E27" t="s">
        <v>219</v>
      </c>
      <c r="F27" t="s">
        <v>152</v>
      </c>
      <c r="G27" t="s">
        <v>205</v>
      </c>
      <c r="H27" s="77">
        <v>0</v>
      </c>
      <c r="I27" s="77">
        <v>0</v>
      </c>
      <c r="J27" s="77">
        <v>3.2407295000000003E-2</v>
      </c>
      <c r="K27" s="77">
        <v>0</v>
      </c>
      <c r="L27" s="77">
        <v>0</v>
      </c>
      <c r="N27" s="88"/>
      <c r="O27" s="89"/>
    </row>
    <row r="28" spans="2:15" ht="20.25">
      <c r="B28" t="s">
        <v>3830</v>
      </c>
      <c r="C28" t="s">
        <v>238</v>
      </c>
      <c r="D28" t="s">
        <v>222</v>
      </c>
      <c r="E28" t="s">
        <v>216</v>
      </c>
      <c r="F28" t="s">
        <v>152</v>
      </c>
      <c r="G28" t="s">
        <v>109</v>
      </c>
      <c r="H28" s="77">
        <v>0</v>
      </c>
      <c r="I28" s="77">
        <v>0</v>
      </c>
      <c r="J28" s="77">
        <v>615.81716981</v>
      </c>
      <c r="K28" s="77">
        <v>7.0000000000000007E-2</v>
      </c>
      <c r="L28" s="77">
        <v>0</v>
      </c>
      <c r="N28" s="88"/>
      <c r="O28" s="89"/>
    </row>
    <row r="29" spans="2:15" ht="20.25">
      <c r="B29" t="s">
        <v>3731</v>
      </c>
      <c r="C29" t="s">
        <v>239</v>
      </c>
      <c r="D29" t="s">
        <v>224</v>
      </c>
      <c r="E29" t="s">
        <v>219</v>
      </c>
      <c r="F29" t="s">
        <v>152</v>
      </c>
      <c r="G29" t="s">
        <v>109</v>
      </c>
      <c r="H29" s="77">
        <v>0</v>
      </c>
      <c r="I29" s="77">
        <v>0</v>
      </c>
      <c r="J29" s="77">
        <v>36934.731527559998</v>
      </c>
      <c r="K29" s="77">
        <v>4.0599999999999996</v>
      </c>
      <c r="L29" s="77">
        <v>0.23</v>
      </c>
      <c r="N29" s="88"/>
      <c r="O29" s="89"/>
    </row>
    <row r="30" spans="2:15" ht="20.25">
      <c r="B30" t="s">
        <v>3728</v>
      </c>
      <c r="C30" t="s">
        <v>241</v>
      </c>
      <c r="D30" t="s">
        <v>222</v>
      </c>
      <c r="E30" t="s">
        <v>216</v>
      </c>
      <c r="F30" t="s">
        <v>152</v>
      </c>
      <c r="G30" t="s">
        <v>119</v>
      </c>
      <c r="H30" s="77">
        <v>0</v>
      </c>
      <c r="I30" s="77">
        <v>0</v>
      </c>
      <c r="J30" s="77">
        <v>0.150571701</v>
      </c>
      <c r="K30" s="77">
        <v>0</v>
      </c>
      <c r="L30" s="77">
        <v>0</v>
      </c>
      <c r="N30" s="88"/>
      <c r="O30" s="89"/>
    </row>
    <row r="31" spans="2:15" ht="20.25">
      <c r="B31" t="s">
        <v>3731</v>
      </c>
      <c r="C31" t="s">
        <v>242</v>
      </c>
      <c r="D31" t="s">
        <v>224</v>
      </c>
      <c r="E31" t="s">
        <v>219</v>
      </c>
      <c r="F31" t="s">
        <v>152</v>
      </c>
      <c r="G31" t="s">
        <v>119</v>
      </c>
      <c r="H31" s="77">
        <v>0</v>
      </c>
      <c r="I31" s="77">
        <v>0</v>
      </c>
      <c r="J31" s="77">
        <v>37.465537472999998</v>
      </c>
      <c r="K31" s="77">
        <v>0</v>
      </c>
      <c r="L31" s="77">
        <v>0</v>
      </c>
      <c r="N31" s="88"/>
      <c r="O31" s="89"/>
    </row>
    <row r="32" spans="2:15" ht="20.25">
      <c r="B32" s="80" t="s">
        <v>3829</v>
      </c>
      <c r="C32" t="s">
        <v>244</v>
      </c>
      <c r="D32" t="s">
        <v>212</v>
      </c>
      <c r="E32" t="s">
        <v>213</v>
      </c>
      <c r="F32" t="s">
        <v>153</v>
      </c>
      <c r="G32" t="s">
        <v>113</v>
      </c>
      <c r="H32" s="77">
        <v>0</v>
      </c>
      <c r="I32" s="77">
        <v>0</v>
      </c>
      <c r="J32" s="77">
        <v>20.87927732</v>
      </c>
      <c r="K32" s="77">
        <v>0</v>
      </c>
      <c r="L32" s="77">
        <v>0</v>
      </c>
      <c r="N32" s="88"/>
      <c r="O32" s="89"/>
    </row>
    <row r="33" spans="2:15" ht="20.25">
      <c r="B33" t="s">
        <v>3732</v>
      </c>
      <c r="C33" t="s">
        <v>245</v>
      </c>
      <c r="D33" t="s">
        <v>215</v>
      </c>
      <c r="E33" t="s">
        <v>216</v>
      </c>
      <c r="F33" t="s">
        <v>152</v>
      </c>
      <c r="G33" t="s">
        <v>113</v>
      </c>
      <c r="H33" s="77">
        <v>0</v>
      </c>
      <c r="I33" s="77">
        <v>0</v>
      </c>
      <c r="J33" s="77">
        <v>0.283251166</v>
      </c>
      <c r="K33" s="77">
        <v>0</v>
      </c>
      <c r="L33" s="77">
        <v>0</v>
      </c>
      <c r="N33" s="88"/>
      <c r="O33" s="89"/>
    </row>
    <row r="34" spans="2:15" ht="20.25">
      <c r="B34" t="s">
        <v>3733</v>
      </c>
      <c r="C34" t="s">
        <v>246</v>
      </c>
      <c r="D34" t="s">
        <v>218</v>
      </c>
      <c r="E34" t="s">
        <v>219</v>
      </c>
      <c r="F34" t="s">
        <v>152</v>
      </c>
      <c r="G34" t="s">
        <v>113</v>
      </c>
      <c r="H34" s="77">
        <v>0</v>
      </c>
      <c r="I34" s="77">
        <v>0</v>
      </c>
      <c r="J34" s="77">
        <v>1651.759221409</v>
      </c>
      <c r="K34" s="77">
        <v>0.18</v>
      </c>
      <c r="L34" s="77">
        <v>0.01</v>
      </c>
      <c r="N34" s="88"/>
      <c r="O34" s="89"/>
    </row>
    <row r="35" spans="2:15" ht="20.25">
      <c r="B35" t="s">
        <v>3728</v>
      </c>
      <c r="C35" t="s">
        <v>247</v>
      </c>
      <c r="D35" t="s">
        <v>222</v>
      </c>
      <c r="E35" t="s">
        <v>216</v>
      </c>
      <c r="F35" t="s">
        <v>152</v>
      </c>
      <c r="G35" t="s">
        <v>113</v>
      </c>
      <c r="H35" s="77">
        <v>0</v>
      </c>
      <c r="I35" s="77">
        <v>0</v>
      </c>
      <c r="J35" s="77">
        <v>4.601937714</v>
      </c>
      <c r="K35" s="77">
        <v>0</v>
      </c>
      <c r="L35" s="77">
        <v>0</v>
      </c>
      <c r="N35" s="88"/>
      <c r="O35" s="89"/>
    </row>
    <row r="36" spans="2:15" ht="20.25">
      <c r="B36" t="s">
        <v>3731</v>
      </c>
      <c r="C36" t="s">
        <v>248</v>
      </c>
      <c r="D36" t="s">
        <v>224</v>
      </c>
      <c r="E36" t="s">
        <v>219</v>
      </c>
      <c r="F36" t="s">
        <v>152</v>
      </c>
      <c r="G36" t="s">
        <v>113</v>
      </c>
      <c r="H36" s="77">
        <v>0</v>
      </c>
      <c r="I36" s="77">
        <v>0</v>
      </c>
      <c r="J36" s="77">
        <v>428.65516325499999</v>
      </c>
      <c r="K36" s="77">
        <v>0.05</v>
      </c>
      <c r="L36" s="77">
        <v>0</v>
      </c>
      <c r="N36" s="88"/>
      <c r="O36" s="89"/>
    </row>
    <row r="37" spans="2:15" ht="20.25">
      <c r="B37" t="s">
        <v>3732</v>
      </c>
      <c r="C37" t="s">
        <v>250</v>
      </c>
      <c r="D37" t="s">
        <v>215</v>
      </c>
      <c r="E37" t="s">
        <v>216</v>
      </c>
      <c r="F37" t="s">
        <v>152</v>
      </c>
      <c r="G37" t="s">
        <v>202</v>
      </c>
      <c r="H37" s="77">
        <v>0</v>
      </c>
      <c r="I37" s="77">
        <v>0</v>
      </c>
      <c r="J37" s="77">
        <v>7.3309860000000005E-5</v>
      </c>
      <c r="K37" s="77">
        <v>0</v>
      </c>
      <c r="L37" s="77">
        <v>0</v>
      </c>
      <c r="N37" s="88"/>
      <c r="O37" s="89"/>
    </row>
    <row r="38" spans="2:15" ht="20.25">
      <c r="B38" t="s">
        <v>3733</v>
      </c>
      <c r="C38" t="s">
        <v>251</v>
      </c>
      <c r="D38" t="s">
        <v>218</v>
      </c>
      <c r="E38" t="s">
        <v>219</v>
      </c>
      <c r="F38" t="s">
        <v>152</v>
      </c>
      <c r="G38" t="s">
        <v>202</v>
      </c>
      <c r="H38" s="77">
        <v>0</v>
      </c>
      <c r="I38" s="77">
        <v>0</v>
      </c>
      <c r="J38" s="77">
        <v>1.503792E-5</v>
      </c>
      <c r="K38" s="77">
        <v>0</v>
      </c>
      <c r="L38" s="77">
        <v>0</v>
      </c>
      <c r="N38" s="88"/>
      <c r="O38" s="89"/>
    </row>
    <row r="39" spans="2:15" ht="20.25">
      <c r="B39" t="s">
        <v>3830</v>
      </c>
      <c r="C39" t="s">
        <v>252</v>
      </c>
      <c r="D39" t="s">
        <v>222</v>
      </c>
      <c r="E39" t="s">
        <v>216</v>
      </c>
      <c r="F39" t="s">
        <v>152</v>
      </c>
      <c r="G39" t="s">
        <v>202</v>
      </c>
      <c r="H39" s="77">
        <v>0</v>
      </c>
      <c r="I39" s="77">
        <v>0</v>
      </c>
      <c r="J39" s="77">
        <v>2.4158954205900001</v>
      </c>
      <c r="K39" s="77">
        <v>0</v>
      </c>
      <c r="L39" s="77">
        <v>0</v>
      </c>
      <c r="N39" s="88"/>
      <c r="O39" s="89"/>
    </row>
    <row r="40" spans="2:15" ht="20.25">
      <c r="B40" t="s">
        <v>3731</v>
      </c>
      <c r="C40" t="s">
        <v>253</v>
      </c>
      <c r="D40" t="s">
        <v>224</v>
      </c>
      <c r="E40" t="s">
        <v>219</v>
      </c>
      <c r="F40" t="s">
        <v>152</v>
      </c>
      <c r="G40" t="s">
        <v>202</v>
      </c>
      <c r="H40" s="77">
        <v>0</v>
      </c>
      <c r="I40" s="77">
        <v>0</v>
      </c>
      <c r="J40" s="77">
        <v>400.27714711866003</v>
      </c>
      <c r="K40" s="77">
        <v>0.04</v>
      </c>
      <c r="L40" s="77">
        <v>0</v>
      </c>
      <c r="N40" s="88"/>
      <c r="O40" s="89"/>
    </row>
    <row r="41" spans="2:15" ht="20.25">
      <c r="B41" t="s">
        <v>3731</v>
      </c>
      <c r="C41" t="s">
        <v>255</v>
      </c>
      <c r="D41" t="s">
        <v>224</v>
      </c>
      <c r="E41" t="s">
        <v>219</v>
      </c>
      <c r="F41" t="s">
        <v>152</v>
      </c>
      <c r="G41" t="s">
        <v>126</v>
      </c>
      <c r="H41" s="77">
        <v>0</v>
      </c>
      <c r="I41" s="77">
        <v>0</v>
      </c>
      <c r="J41" s="77">
        <v>0.58745879999999995</v>
      </c>
      <c r="K41" s="77">
        <v>0</v>
      </c>
      <c r="L41" s="77">
        <v>0</v>
      </c>
      <c r="N41" s="88"/>
      <c r="O41" s="89"/>
    </row>
    <row r="42" spans="2:15" ht="20.25">
      <c r="B42" s="80" t="s">
        <v>3829</v>
      </c>
      <c r="C42" t="s">
        <v>258</v>
      </c>
      <c r="D42" t="s">
        <v>212</v>
      </c>
      <c r="E42" t="s">
        <v>213</v>
      </c>
      <c r="F42" t="s">
        <v>153</v>
      </c>
      <c r="G42" t="s">
        <v>116</v>
      </c>
      <c r="H42" s="77">
        <v>0</v>
      </c>
      <c r="I42" s="77">
        <v>0</v>
      </c>
      <c r="J42" s="77">
        <v>25.254162103999999</v>
      </c>
      <c r="K42" s="77">
        <v>0</v>
      </c>
      <c r="L42" s="77">
        <v>0</v>
      </c>
      <c r="N42" s="88"/>
      <c r="O42" s="89"/>
    </row>
    <row r="43" spans="2:15" ht="20.25">
      <c r="B43" t="s">
        <v>3732</v>
      </c>
      <c r="C43" t="s">
        <v>259</v>
      </c>
      <c r="D43" t="s">
        <v>215</v>
      </c>
      <c r="E43" t="s">
        <v>216</v>
      </c>
      <c r="F43" t="s">
        <v>152</v>
      </c>
      <c r="G43" t="s">
        <v>116</v>
      </c>
      <c r="H43" s="77">
        <v>0</v>
      </c>
      <c r="I43" s="77">
        <v>0</v>
      </c>
      <c r="J43" s="77">
        <v>4.8941091649999997</v>
      </c>
      <c r="K43" s="77">
        <v>0</v>
      </c>
      <c r="L43" s="77">
        <v>0</v>
      </c>
      <c r="N43" s="88"/>
      <c r="O43" s="89"/>
    </row>
    <row r="44" spans="2:15" ht="20.25">
      <c r="B44" t="s">
        <v>3733</v>
      </c>
      <c r="C44" t="s">
        <v>260</v>
      </c>
      <c r="D44" t="s">
        <v>218</v>
      </c>
      <c r="E44" t="s">
        <v>219</v>
      </c>
      <c r="F44" t="s">
        <v>152</v>
      </c>
      <c r="G44" t="s">
        <v>116</v>
      </c>
      <c r="H44" s="77">
        <v>0</v>
      </c>
      <c r="I44" s="77">
        <v>0</v>
      </c>
      <c r="J44" s="77">
        <v>207.76392004499999</v>
      </c>
      <c r="K44" s="77">
        <v>0.02</v>
      </c>
      <c r="L44" s="77">
        <v>0</v>
      </c>
      <c r="N44" s="88"/>
      <c r="O44" s="89"/>
    </row>
    <row r="45" spans="2:15" ht="20.25">
      <c r="B45" t="s">
        <v>3728</v>
      </c>
      <c r="C45" t="s">
        <v>261</v>
      </c>
      <c r="D45" t="s">
        <v>222</v>
      </c>
      <c r="E45" t="s">
        <v>216</v>
      </c>
      <c r="F45" t="s">
        <v>152</v>
      </c>
      <c r="G45" t="s">
        <v>116</v>
      </c>
      <c r="H45" s="77">
        <v>0</v>
      </c>
      <c r="I45" s="77">
        <v>0</v>
      </c>
      <c r="J45" s="77">
        <v>0.37014231199999997</v>
      </c>
      <c r="K45" s="77">
        <v>0</v>
      </c>
      <c r="L45" s="77">
        <v>0</v>
      </c>
      <c r="N45" s="88"/>
      <c r="O45" s="89"/>
    </row>
    <row r="46" spans="2:15" ht="20.25">
      <c r="B46" t="s">
        <v>3731</v>
      </c>
      <c r="C46" t="s">
        <v>262</v>
      </c>
      <c r="D46" t="s">
        <v>224</v>
      </c>
      <c r="E46" t="s">
        <v>219</v>
      </c>
      <c r="F46" t="s">
        <v>152</v>
      </c>
      <c r="G46" t="s">
        <v>116</v>
      </c>
      <c r="H46" s="77">
        <v>0</v>
      </c>
      <c r="I46" s="77">
        <v>0</v>
      </c>
      <c r="J46" s="77">
        <v>789.24617387399996</v>
      </c>
      <c r="K46" s="77">
        <v>0.09</v>
      </c>
      <c r="L46" s="77">
        <v>0.01</v>
      </c>
      <c r="N46" s="88"/>
      <c r="O46" s="89"/>
    </row>
    <row r="47" spans="2:15" ht="20.25">
      <c r="B47" t="s">
        <v>3830</v>
      </c>
      <c r="C47" t="s">
        <v>263</v>
      </c>
      <c r="D47" t="s">
        <v>222</v>
      </c>
      <c r="E47" t="s">
        <v>216</v>
      </c>
      <c r="F47" t="s">
        <v>152</v>
      </c>
      <c r="G47" t="s">
        <v>126</v>
      </c>
      <c r="H47" s="77">
        <v>0</v>
      </c>
      <c r="I47" s="77">
        <v>0</v>
      </c>
      <c r="J47" s="77">
        <v>38.253399447</v>
      </c>
      <c r="K47" s="77">
        <v>0</v>
      </c>
      <c r="L47" s="77">
        <v>0</v>
      </c>
      <c r="N47" s="88"/>
      <c r="O47" s="89"/>
    </row>
    <row r="48" spans="2:15" ht="20.25">
      <c r="B48" t="s">
        <v>3731</v>
      </c>
      <c r="C48" t="s">
        <v>264</v>
      </c>
      <c r="D48" t="s">
        <v>224</v>
      </c>
      <c r="E48" t="s">
        <v>219</v>
      </c>
      <c r="F48" t="s">
        <v>152</v>
      </c>
      <c r="G48" t="s">
        <v>126</v>
      </c>
      <c r="H48" s="77">
        <v>0</v>
      </c>
      <c r="I48" s="77">
        <v>0</v>
      </c>
      <c r="J48" s="77">
        <v>1.2955173</v>
      </c>
      <c r="K48" s="77">
        <v>0</v>
      </c>
      <c r="L48" s="77">
        <v>0</v>
      </c>
      <c r="N48" s="88"/>
      <c r="O48" s="89"/>
    </row>
    <row r="49" spans="2:15" ht="20.25">
      <c r="B49" t="s">
        <v>3830</v>
      </c>
      <c r="C49" t="s">
        <v>267</v>
      </c>
      <c r="D49" t="s">
        <v>222</v>
      </c>
      <c r="E49" t="s">
        <v>216</v>
      </c>
      <c r="F49" t="s">
        <v>152</v>
      </c>
      <c r="G49" t="s">
        <v>266</v>
      </c>
      <c r="H49" s="77">
        <v>0</v>
      </c>
      <c r="I49" s="77">
        <v>0</v>
      </c>
      <c r="J49" s="77">
        <v>0.19958526600000001</v>
      </c>
      <c r="K49" s="77">
        <v>0</v>
      </c>
      <c r="L49" s="77">
        <v>0</v>
      </c>
      <c r="N49" s="88"/>
      <c r="O49" s="89"/>
    </row>
    <row r="50" spans="2:15" ht="20.25">
      <c r="B50" t="s">
        <v>3731</v>
      </c>
      <c r="C50" t="s">
        <v>268</v>
      </c>
      <c r="D50" t="s">
        <v>224</v>
      </c>
      <c r="E50" t="s">
        <v>219</v>
      </c>
      <c r="F50" t="s">
        <v>152</v>
      </c>
      <c r="G50" t="s">
        <v>266</v>
      </c>
      <c r="H50" s="77">
        <v>0</v>
      </c>
      <c r="I50" s="77">
        <v>0</v>
      </c>
      <c r="J50" s="77">
        <v>4.3802546999999997E-2</v>
      </c>
      <c r="K50" s="77">
        <v>0</v>
      </c>
      <c r="L50" s="77">
        <v>0</v>
      </c>
      <c r="N50" s="88"/>
      <c r="O50" s="89"/>
    </row>
    <row r="51" spans="2:15" ht="20.25">
      <c r="B51" s="80" t="s">
        <v>3831</v>
      </c>
      <c r="C51" t="s">
        <v>270</v>
      </c>
      <c r="D51" t="s">
        <v>212</v>
      </c>
      <c r="E51" t="s">
        <v>213</v>
      </c>
      <c r="F51" t="s">
        <v>153</v>
      </c>
      <c r="G51" t="s">
        <v>201</v>
      </c>
      <c r="H51" s="77">
        <v>0</v>
      </c>
      <c r="I51" s="77">
        <v>0</v>
      </c>
      <c r="J51" s="77">
        <v>2.53911E-4</v>
      </c>
      <c r="K51" s="77">
        <v>0</v>
      </c>
      <c r="L51" s="77">
        <v>0</v>
      </c>
      <c r="N51" s="88"/>
      <c r="O51" s="89"/>
    </row>
    <row r="52" spans="2:15" ht="20.25">
      <c r="B52" s="80" t="s">
        <v>3829</v>
      </c>
      <c r="C52" t="s">
        <v>271</v>
      </c>
      <c r="D52" t="s">
        <v>222</v>
      </c>
      <c r="E52" t="s">
        <v>216</v>
      </c>
      <c r="F52" t="s">
        <v>152</v>
      </c>
      <c r="G52" t="s">
        <v>201</v>
      </c>
      <c r="H52" s="77">
        <v>0</v>
      </c>
      <c r="I52" s="77">
        <v>0</v>
      </c>
      <c r="J52" s="77">
        <v>6.0213179999999998E-2</v>
      </c>
      <c r="K52" s="77">
        <v>0</v>
      </c>
      <c r="L52" s="77">
        <v>0</v>
      </c>
      <c r="N52" s="88"/>
      <c r="O52" s="89"/>
    </row>
    <row r="53" spans="2:15" ht="20.25">
      <c r="B53" s="78" t="s">
        <v>272</v>
      </c>
      <c r="D53" s="16"/>
      <c r="I53" s="79">
        <v>0</v>
      </c>
      <c r="J53" s="79">
        <v>45.229939999999999</v>
      </c>
      <c r="K53" s="79">
        <v>0</v>
      </c>
      <c r="L53" s="79">
        <v>0</v>
      </c>
      <c r="N53" s="88"/>
      <c r="O53" s="89"/>
    </row>
    <row r="54" spans="2:15" ht="20.25">
      <c r="B54" t="s">
        <v>3729</v>
      </c>
      <c r="C54" t="s">
        <v>273</v>
      </c>
      <c r="D54" t="s">
        <v>220</v>
      </c>
      <c r="E54" t="s">
        <v>219</v>
      </c>
      <c r="F54" t="s">
        <v>152</v>
      </c>
      <c r="G54" t="s">
        <v>105</v>
      </c>
      <c r="H54" s="77">
        <v>0</v>
      </c>
      <c r="I54" s="77">
        <v>0</v>
      </c>
      <c r="J54" s="77">
        <v>45.229939999999999</v>
      </c>
      <c r="K54" s="77">
        <v>0</v>
      </c>
      <c r="L54" s="77">
        <v>0</v>
      </c>
      <c r="N54" s="88"/>
      <c r="O54" s="89"/>
    </row>
    <row r="55" spans="2:15" ht="20.25">
      <c r="B55" s="78" t="s">
        <v>274</v>
      </c>
      <c r="D55" s="16"/>
      <c r="I55" s="79">
        <v>0</v>
      </c>
      <c r="J55" s="79">
        <v>0</v>
      </c>
      <c r="K55" s="79">
        <v>0</v>
      </c>
      <c r="L55" s="79">
        <v>0</v>
      </c>
      <c r="N55" s="88"/>
      <c r="O55" s="89"/>
    </row>
    <row r="56" spans="2:15" ht="20.25">
      <c r="B56" t="s">
        <v>275</v>
      </c>
      <c r="C56" t="s">
        <v>275</v>
      </c>
      <c r="D56" s="16"/>
      <c r="E56" t="s">
        <v>275</v>
      </c>
      <c r="G56" t="s">
        <v>275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N56" s="88"/>
      <c r="O56" s="89"/>
    </row>
    <row r="57" spans="2:15" ht="20.25">
      <c r="B57" s="78" t="s">
        <v>276</v>
      </c>
      <c r="D57" s="16"/>
      <c r="I57" s="79">
        <v>0</v>
      </c>
      <c r="J57" s="79">
        <v>0</v>
      </c>
      <c r="K57" s="79">
        <v>0</v>
      </c>
      <c r="L57" s="79">
        <v>0</v>
      </c>
      <c r="N57" s="88"/>
      <c r="O57" s="89"/>
    </row>
    <row r="58" spans="2:15" ht="20.25">
      <c r="B58" t="s">
        <v>275</v>
      </c>
      <c r="C58" t="s">
        <v>275</v>
      </c>
      <c r="D58" s="16"/>
      <c r="E58" t="s">
        <v>275</v>
      </c>
      <c r="G58" t="s">
        <v>275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  <c r="N58" s="88"/>
      <c r="O58" s="89"/>
    </row>
    <row r="59" spans="2:15" ht="20.25">
      <c r="B59" s="78" t="s">
        <v>277</v>
      </c>
      <c r="D59" s="16"/>
      <c r="I59" s="79">
        <v>0</v>
      </c>
      <c r="J59" s="79">
        <v>0</v>
      </c>
      <c r="K59" s="79">
        <v>0</v>
      </c>
      <c r="L59" s="79">
        <v>0</v>
      </c>
      <c r="N59" s="88"/>
      <c r="O59" s="89"/>
    </row>
    <row r="60" spans="2:15" ht="20.25">
      <c r="B60" t="s">
        <v>275</v>
      </c>
      <c r="C60" t="s">
        <v>275</v>
      </c>
      <c r="D60" s="16"/>
      <c r="E60" t="s">
        <v>275</v>
      </c>
      <c r="G60" t="s">
        <v>275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  <c r="N60" s="88"/>
      <c r="O60" s="89"/>
    </row>
    <row r="61" spans="2:15" ht="20.25">
      <c r="B61" s="78" t="s">
        <v>278</v>
      </c>
      <c r="D61" s="16"/>
      <c r="I61" s="79">
        <v>0</v>
      </c>
      <c r="J61" s="79">
        <v>0</v>
      </c>
      <c r="K61" s="79">
        <v>0</v>
      </c>
      <c r="L61" s="79">
        <v>0</v>
      </c>
      <c r="N61" s="88"/>
      <c r="O61" s="89"/>
    </row>
    <row r="62" spans="2:15" ht="20.25">
      <c r="B62" t="s">
        <v>275</v>
      </c>
      <c r="C62" t="s">
        <v>275</v>
      </c>
      <c r="D62" s="16"/>
      <c r="E62" t="s">
        <v>275</v>
      </c>
      <c r="G62" t="s">
        <v>275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N62" s="88"/>
      <c r="O62" s="89"/>
    </row>
    <row r="63" spans="2:15" ht="20.25">
      <c r="B63" s="78" t="s">
        <v>279</v>
      </c>
      <c r="D63" s="16"/>
      <c r="I63" s="79">
        <v>0</v>
      </c>
      <c r="J63" s="79">
        <f>J64</f>
        <v>140222.83158177341</v>
      </c>
      <c r="K63" s="79">
        <f>J63/J11*100</f>
        <v>15.398870159902273</v>
      </c>
      <c r="L63" s="79">
        <v>0.89</v>
      </c>
      <c r="N63" s="88"/>
      <c r="O63" s="89"/>
    </row>
    <row r="64" spans="2:15" ht="20.25">
      <c r="B64" s="78" t="s">
        <v>280</v>
      </c>
      <c r="D64" s="16"/>
      <c r="I64" s="79">
        <v>0</v>
      </c>
      <c r="J64" s="79">
        <f>SUM(J65:J76)</f>
        <v>140222.83158177341</v>
      </c>
      <c r="K64" s="79">
        <f>J64/J11*100</f>
        <v>15.398870159902273</v>
      </c>
      <c r="L64" s="79">
        <v>0.89</v>
      </c>
      <c r="N64" s="88"/>
      <c r="O64" s="89"/>
    </row>
    <row r="65" spans="2:15" ht="20.25">
      <c r="B65" s="92" t="s">
        <v>3730</v>
      </c>
      <c r="C65" s="90" t="s">
        <v>226</v>
      </c>
      <c r="D65" s="90" t="s">
        <v>227</v>
      </c>
      <c r="E65" s="90" t="s">
        <v>209</v>
      </c>
      <c r="F65" s="90" t="s">
        <v>210</v>
      </c>
      <c r="G65" s="90" t="s">
        <v>123</v>
      </c>
      <c r="H65" s="91">
        <v>0</v>
      </c>
      <c r="I65" s="91">
        <v>0</v>
      </c>
      <c r="J65" s="91">
        <v>10946.120620968</v>
      </c>
      <c r="K65" s="91">
        <v>1.2</v>
      </c>
      <c r="L65" s="91">
        <v>7.0000000000000007E-2</v>
      </c>
      <c r="N65" s="88"/>
      <c r="O65" s="89"/>
    </row>
    <row r="66" spans="2:15" ht="20.25">
      <c r="B66" s="92" t="s">
        <v>3730</v>
      </c>
      <c r="C66" s="90" t="s">
        <v>230</v>
      </c>
      <c r="D66" s="90" t="s">
        <v>227</v>
      </c>
      <c r="E66" s="90" t="s">
        <v>209</v>
      </c>
      <c r="F66" s="90" t="s">
        <v>210</v>
      </c>
      <c r="G66" s="90" t="s">
        <v>109</v>
      </c>
      <c r="H66" s="91">
        <v>0</v>
      </c>
      <c r="I66" s="91">
        <v>0</v>
      </c>
      <c r="J66" s="91">
        <v>106636.84298337001</v>
      </c>
      <c r="K66" s="91">
        <v>11.71</v>
      </c>
      <c r="L66" s="91">
        <v>0.68</v>
      </c>
      <c r="N66" s="88"/>
      <c r="O66" s="89"/>
    </row>
    <row r="67" spans="2:15" ht="20.25">
      <c r="B67" s="92" t="s">
        <v>3730</v>
      </c>
      <c r="C67" s="90" t="s">
        <v>231</v>
      </c>
      <c r="D67" s="90" t="s">
        <v>208</v>
      </c>
      <c r="E67" s="90" t="s">
        <v>209</v>
      </c>
      <c r="F67" s="90" t="s">
        <v>210</v>
      </c>
      <c r="G67" s="90" t="s">
        <v>109</v>
      </c>
      <c r="H67" s="91">
        <v>0</v>
      </c>
      <c r="I67" s="91">
        <v>0</v>
      </c>
      <c r="J67" s="91">
        <v>-0.25419386999999999</v>
      </c>
      <c r="K67" s="91">
        <v>0</v>
      </c>
      <c r="L67" s="91">
        <v>0</v>
      </c>
      <c r="N67" s="88"/>
      <c r="O67" s="89"/>
    </row>
    <row r="68" spans="2:15" ht="20.25">
      <c r="B68" s="92" t="s">
        <v>3730</v>
      </c>
      <c r="C68" s="90" t="s">
        <v>235</v>
      </c>
      <c r="D68" s="90" t="s">
        <v>227</v>
      </c>
      <c r="E68" s="90" t="s">
        <v>209</v>
      </c>
      <c r="F68" s="90" t="s">
        <v>210</v>
      </c>
      <c r="G68" s="90" t="s">
        <v>205</v>
      </c>
      <c r="H68" s="91">
        <v>0</v>
      </c>
      <c r="I68" s="91">
        <v>0</v>
      </c>
      <c r="J68" s="91">
        <v>315.12730632400002</v>
      </c>
      <c r="K68" s="91">
        <v>0.03</v>
      </c>
      <c r="L68" s="91">
        <v>0</v>
      </c>
      <c r="N68" s="88"/>
      <c r="O68" s="89"/>
    </row>
    <row r="69" spans="2:15" ht="20.25">
      <c r="B69" s="92" t="s">
        <v>3730</v>
      </c>
      <c r="C69" s="90" t="s">
        <v>240</v>
      </c>
      <c r="D69" s="90" t="s">
        <v>227</v>
      </c>
      <c r="E69" s="90" t="s">
        <v>209</v>
      </c>
      <c r="F69" s="90" t="s">
        <v>210</v>
      </c>
      <c r="G69" s="90" t="s">
        <v>119</v>
      </c>
      <c r="H69" s="91">
        <v>0</v>
      </c>
      <c r="I69" s="91">
        <v>0</v>
      </c>
      <c r="J69" s="91">
        <v>33.525186660000003</v>
      </c>
      <c r="K69" s="91">
        <v>0</v>
      </c>
      <c r="L69" s="91">
        <v>0</v>
      </c>
      <c r="N69" s="88"/>
      <c r="O69" s="89"/>
    </row>
    <row r="70" spans="2:15" ht="20.25">
      <c r="B70" s="92" t="s">
        <v>3730</v>
      </c>
      <c r="C70" s="90" t="s">
        <v>243</v>
      </c>
      <c r="D70" s="90" t="s">
        <v>227</v>
      </c>
      <c r="E70" s="90" t="s">
        <v>209</v>
      </c>
      <c r="F70" s="90" t="s">
        <v>210</v>
      </c>
      <c r="G70" s="90" t="s">
        <v>113</v>
      </c>
      <c r="H70" s="91">
        <v>0</v>
      </c>
      <c r="I70" s="91">
        <v>0</v>
      </c>
      <c r="J70" s="91">
        <v>8250.9895735520004</v>
      </c>
      <c r="K70" s="91">
        <v>0.91</v>
      </c>
      <c r="L70" s="91">
        <v>0.05</v>
      </c>
      <c r="N70" s="88"/>
      <c r="O70" s="89"/>
    </row>
    <row r="71" spans="2:15" ht="20.25">
      <c r="B71" s="92" t="s">
        <v>3730</v>
      </c>
      <c r="C71" s="90" t="s">
        <v>249</v>
      </c>
      <c r="D71" s="90" t="s">
        <v>227</v>
      </c>
      <c r="E71" s="90" t="s">
        <v>209</v>
      </c>
      <c r="F71" s="90" t="s">
        <v>210</v>
      </c>
      <c r="G71" s="90" t="s">
        <v>202</v>
      </c>
      <c r="H71" s="91">
        <v>0</v>
      </c>
      <c r="I71" s="91">
        <v>0</v>
      </c>
      <c r="J71" s="91">
        <v>7665.6430547064001</v>
      </c>
      <c r="K71" s="91">
        <v>0.84</v>
      </c>
      <c r="L71" s="91">
        <v>0.05</v>
      </c>
      <c r="N71" s="88"/>
      <c r="O71" s="89"/>
    </row>
    <row r="72" spans="2:15" ht="20.25">
      <c r="B72" s="92" t="s">
        <v>3730</v>
      </c>
      <c r="C72" s="90" t="s">
        <v>254</v>
      </c>
      <c r="D72" s="90" t="s">
        <v>227</v>
      </c>
      <c r="E72" s="90" t="s">
        <v>209</v>
      </c>
      <c r="F72" s="90" t="s">
        <v>210</v>
      </c>
      <c r="G72" s="90" t="s">
        <v>204</v>
      </c>
      <c r="H72" s="91">
        <v>0</v>
      </c>
      <c r="I72" s="91">
        <v>0</v>
      </c>
      <c r="J72" s="91">
        <v>38.824889876</v>
      </c>
      <c r="K72" s="91">
        <v>0</v>
      </c>
      <c r="L72" s="91">
        <v>0</v>
      </c>
      <c r="N72" s="88"/>
      <c r="O72" s="89"/>
    </row>
    <row r="73" spans="2:15" ht="20.25">
      <c r="B73" s="92" t="s">
        <v>3730</v>
      </c>
      <c r="C73" s="90" t="s">
        <v>256</v>
      </c>
      <c r="D73" s="90" t="s">
        <v>227</v>
      </c>
      <c r="E73" s="90" t="s">
        <v>209</v>
      </c>
      <c r="F73" s="90" t="s">
        <v>210</v>
      </c>
      <c r="G73" s="90" t="s">
        <v>203</v>
      </c>
      <c r="H73" s="91">
        <v>0</v>
      </c>
      <c r="I73" s="91">
        <v>0</v>
      </c>
      <c r="J73" s="91">
        <v>0.14353301500000001</v>
      </c>
      <c r="K73" s="91">
        <v>0</v>
      </c>
      <c r="L73" s="91">
        <v>0</v>
      </c>
      <c r="N73" s="88"/>
      <c r="O73" s="89"/>
    </row>
    <row r="74" spans="2:15" ht="20.25">
      <c r="B74" s="92" t="s">
        <v>3730</v>
      </c>
      <c r="C74" s="90" t="s">
        <v>257</v>
      </c>
      <c r="D74" s="90" t="s">
        <v>227</v>
      </c>
      <c r="E74" s="90" t="s">
        <v>209</v>
      </c>
      <c r="F74" s="90" t="s">
        <v>210</v>
      </c>
      <c r="G74" s="90" t="s">
        <v>116</v>
      </c>
      <c r="H74" s="91">
        <v>0</v>
      </c>
      <c r="I74" s="91">
        <v>0</v>
      </c>
      <c r="J74" s="91">
        <v>6335.0651822829996</v>
      </c>
      <c r="K74" s="91">
        <v>0.7</v>
      </c>
      <c r="L74" s="91">
        <v>0.04</v>
      </c>
      <c r="N74" s="88"/>
      <c r="O74" s="89"/>
    </row>
    <row r="75" spans="2:15" ht="20.25">
      <c r="B75" s="92" t="s">
        <v>3730</v>
      </c>
      <c r="C75" s="90" t="s">
        <v>265</v>
      </c>
      <c r="D75" s="90" t="s">
        <v>227</v>
      </c>
      <c r="E75" s="90" t="s">
        <v>209</v>
      </c>
      <c r="F75" s="90" t="s">
        <v>210</v>
      </c>
      <c r="G75" s="90" t="s">
        <v>266</v>
      </c>
      <c r="H75" s="91">
        <v>0</v>
      </c>
      <c r="I75" s="91">
        <v>0</v>
      </c>
      <c r="J75" s="91">
        <v>0.69614935499999997</v>
      </c>
      <c r="K75" s="91">
        <v>0</v>
      </c>
      <c r="L75" s="91">
        <v>0</v>
      </c>
      <c r="N75" s="88"/>
      <c r="O75" s="89"/>
    </row>
    <row r="76" spans="2:15" ht="20.25">
      <c r="B76" s="92" t="s">
        <v>3730</v>
      </c>
      <c r="C76" s="90" t="s">
        <v>269</v>
      </c>
      <c r="D76" s="90" t="s">
        <v>227</v>
      </c>
      <c r="E76" s="90" t="s">
        <v>209</v>
      </c>
      <c r="F76" s="90" t="s">
        <v>210</v>
      </c>
      <c r="G76" s="90" t="s">
        <v>201</v>
      </c>
      <c r="H76" s="91">
        <v>0</v>
      </c>
      <c r="I76" s="91">
        <v>0</v>
      </c>
      <c r="J76" s="91">
        <v>0.107295534</v>
      </c>
      <c r="K76" s="91">
        <v>0</v>
      </c>
      <c r="L76" s="91">
        <v>0</v>
      </c>
      <c r="N76" s="88"/>
      <c r="O76" s="89"/>
    </row>
    <row r="77" spans="2:15" ht="20.25">
      <c r="B77" s="78" t="s">
        <v>278</v>
      </c>
      <c r="D77" s="16"/>
      <c r="I77" s="79">
        <v>0</v>
      </c>
      <c r="J77" s="79">
        <v>0</v>
      </c>
      <c r="K77" s="79">
        <v>0</v>
      </c>
      <c r="L77" s="79">
        <v>0</v>
      </c>
      <c r="N77" s="88"/>
      <c r="O77" s="89"/>
    </row>
    <row r="78" spans="2:15" ht="20.25">
      <c r="B78" t="s">
        <v>275</v>
      </c>
      <c r="C78" t="s">
        <v>275</v>
      </c>
      <c r="D78" s="16"/>
      <c r="E78" t="s">
        <v>275</v>
      </c>
      <c r="G78" t="s">
        <v>275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N78" s="88"/>
      <c r="O78" s="89"/>
    </row>
    <row r="79" spans="2:15" ht="20.25">
      <c r="B79" t="s">
        <v>281</v>
      </c>
      <c r="D79" s="16"/>
      <c r="N79" s="88"/>
    </row>
    <row r="80" spans="2:15">
      <c r="D80" s="16"/>
    </row>
    <row r="81" spans="2:4">
      <c r="D81" s="16"/>
    </row>
    <row r="82" spans="2:4">
      <c r="D82" s="16"/>
    </row>
    <row r="83" spans="2:4">
      <c r="D83" s="16"/>
    </row>
    <row r="84" spans="2:4">
      <c r="D84" s="16"/>
    </row>
    <row r="85" spans="2:4">
      <c r="D85" s="16"/>
    </row>
    <row r="86" spans="2:4">
      <c r="D86" s="16"/>
    </row>
    <row r="87" spans="2:4">
      <c r="D87" s="16"/>
    </row>
    <row r="88" spans="2:4">
      <c r="D88" s="16"/>
    </row>
    <row r="89" spans="2:4">
      <c r="D89" s="16"/>
    </row>
    <row r="90" spans="2:4">
      <c r="D90" s="16"/>
    </row>
    <row r="91" spans="2:4">
      <c r="D91" s="16"/>
    </row>
    <row r="92" spans="2:4">
      <c r="D92" s="16"/>
    </row>
    <row r="93" spans="2:4">
      <c r="D93" s="16"/>
    </row>
    <row r="94" spans="2:4">
      <c r="B94" s="16"/>
      <c r="C94" s="16"/>
      <c r="D94" s="16"/>
    </row>
    <row r="95" spans="2:4">
      <c r="B95" s="16"/>
      <c r="C95" s="16"/>
      <c r="D95" s="16"/>
    </row>
    <row r="96" spans="2:4">
      <c r="B96" s="16"/>
      <c r="C96" s="16"/>
      <c r="D96" s="16"/>
    </row>
    <row r="97" spans="2:4">
      <c r="B97" s="16"/>
      <c r="C97" s="16"/>
      <c r="D97" s="16"/>
    </row>
    <row r="98" spans="2:4">
      <c r="B98" s="16"/>
      <c r="C98" s="16"/>
      <c r="D98" s="16"/>
    </row>
    <row r="99" spans="2:4">
      <c r="B99" s="16"/>
      <c r="C99" s="16"/>
      <c r="D99" s="16"/>
    </row>
    <row r="100" spans="2:4">
      <c r="B100" s="16"/>
      <c r="C100" s="16"/>
      <c r="D100" s="16"/>
    </row>
    <row r="101" spans="2:4">
      <c r="B101" s="16"/>
      <c r="C101" s="16"/>
      <c r="D101" s="16"/>
    </row>
    <row r="102" spans="2:4">
      <c r="B102" s="16"/>
      <c r="C102" s="16"/>
      <c r="D102" s="16"/>
    </row>
    <row r="103" spans="2:4">
      <c r="B103" s="16"/>
      <c r="C103" s="16"/>
      <c r="D103" s="16"/>
    </row>
    <row r="104" spans="2:4">
      <c r="B104" s="16"/>
      <c r="C104" s="16"/>
      <c r="D104" s="16"/>
    </row>
    <row r="105" spans="2:4">
      <c r="B105" s="16"/>
      <c r="C105" s="16"/>
      <c r="D105" s="16"/>
    </row>
    <row r="106" spans="2:4">
      <c r="B106" s="16"/>
      <c r="C106" s="16"/>
      <c r="D106" s="16"/>
    </row>
    <row r="107" spans="2:4">
      <c r="B107" s="16"/>
      <c r="C107" s="16"/>
      <c r="D107" s="16"/>
    </row>
    <row r="108" spans="2:4">
      <c r="B108" s="16"/>
      <c r="C108" s="16"/>
      <c r="D108" s="16"/>
    </row>
    <row r="109" spans="2:4">
      <c r="B109" s="16"/>
      <c r="C109" s="16"/>
      <c r="D109" s="16"/>
    </row>
    <row r="110" spans="2:4">
      <c r="B110" s="16"/>
      <c r="C110" s="16"/>
      <c r="D110" s="16"/>
    </row>
    <row r="111" spans="2:4">
      <c r="B111" s="16"/>
      <c r="C111" s="16"/>
      <c r="D111" s="16"/>
    </row>
    <row r="112" spans="2:4">
      <c r="B112" s="16"/>
      <c r="C112" s="16"/>
      <c r="D112" s="16"/>
    </row>
    <row r="113" spans="2:4">
      <c r="B113" s="16"/>
      <c r="C113" s="16"/>
      <c r="D113" s="16"/>
    </row>
    <row r="114" spans="2:4">
      <c r="B114" s="16"/>
      <c r="C114" s="16"/>
      <c r="D114" s="16"/>
    </row>
    <row r="115" spans="2:4">
      <c r="B115" s="16"/>
      <c r="C115" s="16"/>
      <c r="D115" s="16"/>
    </row>
    <row r="116" spans="2:4">
      <c r="B116" s="16"/>
      <c r="C116" s="16"/>
      <c r="D116" s="16"/>
    </row>
    <row r="117" spans="2:4">
      <c r="B117" s="16"/>
      <c r="C117" s="16"/>
      <c r="D117" s="16"/>
    </row>
    <row r="118" spans="2:4">
      <c r="B118" s="16"/>
      <c r="C118" s="16"/>
      <c r="D118" s="16"/>
    </row>
    <row r="119" spans="2:4">
      <c r="B119" s="16"/>
      <c r="C119" s="16"/>
      <c r="D119" s="16"/>
    </row>
    <row r="120" spans="2:4">
      <c r="B120" s="16"/>
      <c r="C120" s="16"/>
      <c r="D120" s="16"/>
    </row>
    <row r="121" spans="2:4">
      <c r="B121" s="16"/>
      <c r="C121" s="16"/>
      <c r="D121" s="16"/>
    </row>
    <row r="122" spans="2:4">
      <c r="B122" s="16"/>
      <c r="C122" s="16"/>
      <c r="D122" s="16"/>
    </row>
    <row r="123" spans="2:4">
      <c r="B123" s="16"/>
      <c r="C123" s="16"/>
      <c r="D123" s="16"/>
    </row>
    <row r="124" spans="2:4">
      <c r="B124" s="16"/>
      <c r="C124" s="16"/>
      <c r="D124" s="16"/>
    </row>
    <row r="125" spans="2:4">
      <c r="B125" s="16"/>
      <c r="C125" s="16"/>
      <c r="D125" s="16"/>
    </row>
    <row r="126" spans="2:4">
      <c r="B126" s="16"/>
      <c r="C126" s="16"/>
      <c r="D126" s="16"/>
    </row>
    <row r="127" spans="2:4">
      <c r="B127" s="16"/>
      <c r="C127" s="16"/>
      <c r="D127" s="16"/>
    </row>
    <row r="128" spans="2:4">
      <c r="B128" s="16"/>
      <c r="C128" s="16"/>
      <c r="D128" s="16"/>
    </row>
    <row r="129" spans="2:4">
      <c r="B129" s="16"/>
      <c r="C129" s="16"/>
      <c r="D129" s="16"/>
    </row>
    <row r="130" spans="2:4">
      <c r="B130" s="16"/>
      <c r="C130" s="16"/>
      <c r="D130" s="16"/>
    </row>
    <row r="131" spans="2:4">
      <c r="B131" s="16"/>
      <c r="C131" s="16"/>
      <c r="D131" s="16"/>
    </row>
    <row r="132" spans="2:4">
      <c r="B132" s="16"/>
      <c r="C132" s="16"/>
      <c r="D132" s="16"/>
    </row>
    <row r="133" spans="2:4">
      <c r="B133" s="16"/>
      <c r="C133" s="16"/>
      <c r="D133" s="16"/>
    </row>
    <row r="134" spans="2:4">
      <c r="B134" s="16"/>
      <c r="C134" s="16"/>
      <c r="D134" s="16"/>
    </row>
    <row r="135" spans="2:4">
      <c r="B135" s="16"/>
      <c r="C135" s="16"/>
      <c r="D135" s="16"/>
    </row>
    <row r="136" spans="2:4">
      <c r="B136" s="16"/>
      <c r="C136" s="16"/>
      <c r="D136" s="16"/>
    </row>
    <row r="137" spans="2:4">
      <c r="B137" s="16"/>
      <c r="C137" s="16"/>
      <c r="D137" s="16"/>
    </row>
    <row r="138" spans="2:4">
      <c r="B138" s="16"/>
      <c r="C138" s="16"/>
      <c r="D138" s="16"/>
    </row>
    <row r="139" spans="2:4">
      <c r="B139" s="16"/>
      <c r="C139" s="16"/>
      <c r="D139" s="16"/>
    </row>
    <row r="140" spans="2:4">
      <c r="B140" s="16"/>
      <c r="C140" s="16"/>
      <c r="D140" s="16"/>
    </row>
    <row r="141" spans="2:4">
      <c r="B141" s="16"/>
      <c r="C141" s="16"/>
      <c r="D141" s="16"/>
    </row>
    <row r="142" spans="2:4">
      <c r="B142" s="16"/>
      <c r="C142" s="16"/>
      <c r="D142" s="16"/>
    </row>
    <row r="143" spans="2:4">
      <c r="B143" s="16"/>
      <c r="C143" s="16"/>
      <c r="D143" s="16"/>
    </row>
    <row r="144" spans="2:4">
      <c r="B144" s="16"/>
      <c r="C144" s="16"/>
      <c r="D144" s="16"/>
    </row>
    <row r="145" spans="2:4">
      <c r="B145" s="16"/>
      <c r="C145" s="16"/>
      <c r="D145" s="16"/>
    </row>
    <row r="146" spans="2:4">
      <c r="B146" s="16"/>
      <c r="C146" s="16"/>
      <c r="D146" s="16"/>
    </row>
    <row r="147" spans="2:4">
      <c r="B147" s="16"/>
      <c r="C147" s="16"/>
      <c r="D147" s="16"/>
    </row>
    <row r="148" spans="2:4">
      <c r="B148" s="16"/>
      <c r="C148" s="16"/>
      <c r="D148" s="16"/>
    </row>
    <row r="149" spans="2:4">
      <c r="B149" s="16"/>
      <c r="C149" s="16"/>
      <c r="D149" s="16"/>
    </row>
    <row r="150" spans="2:4">
      <c r="B150" s="16"/>
      <c r="C150" s="16"/>
      <c r="D150" s="16"/>
    </row>
    <row r="151" spans="2:4">
      <c r="B151" s="16"/>
      <c r="C151" s="16"/>
      <c r="D151" s="16"/>
    </row>
    <row r="152" spans="2:4">
      <c r="B152" s="16"/>
      <c r="C152" s="16"/>
      <c r="D152" s="16"/>
    </row>
    <row r="153" spans="2:4">
      <c r="B153" s="16"/>
      <c r="C153" s="16"/>
      <c r="D153" s="16"/>
    </row>
    <row r="154" spans="2:4">
      <c r="B154" s="16"/>
      <c r="C154" s="16"/>
      <c r="D154" s="16"/>
    </row>
    <row r="155" spans="2:4">
      <c r="B155" s="16"/>
      <c r="C155" s="16"/>
      <c r="D155" s="16"/>
    </row>
    <row r="156" spans="2:4">
      <c r="B156" s="16"/>
      <c r="C156" s="16"/>
      <c r="D156" s="16"/>
    </row>
    <row r="157" spans="2:4">
      <c r="B157" s="16"/>
      <c r="C157" s="16"/>
      <c r="D157" s="16"/>
    </row>
    <row r="158" spans="2:4">
      <c r="B158" s="16"/>
      <c r="C158" s="16"/>
      <c r="D158" s="16"/>
    </row>
    <row r="159" spans="2:4">
      <c r="B159" s="16"/>
      <c r="C159" s="16"/>
      <c r="D159" s="16"/>
    </row>
    <row r="160" spans="2:4">
      <c r="B160" s="16"/>
      <c r="C160" s="16"/>
      <c r="D160" s="16"/>
    </row>
    <row r="161" spans="2:4">
      <c r="B161" s="16"/>
      <c r="C161" s="16"/>
      <c r="D161" s="16"/>
    </row>
    <row r="162" spans="2:4">
      <c r="B162" s="16"/>
      <c r="C162" s="16"/>
      <c r="D162" s="16"/>
    </row>
    <row r="163" spans="2:4">
      <c r="B163" s="16"/>
      <c r="C163" s="16"/>
      <c r="D163" s="16"/>
    </row>
    <row r="164" spans="2:4">
      <c r="B164" s="16"/>
      <c r="C164" s="16"/>
      <c r="D164" s="16"/>
    </row>
    <row r="165" spans="2:4">
      <c r="B165" s="16"/>
      <c r="C165" s="16"/>
      <c r="D165" s="16"/>
    </row>
    <row r="166" spans="2:4">
      <c r="B166" s="16"/>
      <c r="C166" s="16"/>
      <c r="D166" s="16"/>
    </row>
    <row r="167" spans="2:4">
      <c r="B167" s="16"/>
      <c r="C167" s="16"/>
      <c r="D167" s="16"/>
    </row>
    <row r="168" spans="2:4">
      <c r="B168" s="16"/>
      <c r="C168" s="16"/>
      <c r="D168" s="16"/>
    </row>
    <row r="169" spans="2:4">
      <c r="B169" s="16"/>
      <c r="C169" s="16"/>
      <c r="D169" s="16"/>
    </row>
    <row r="170" spans="2:4">
      <c r="B170" s="16"/>
      <c r="C170" s="16"/>
      <c r="D170" s="16"/>
    </row>
    <row r="171" spans="2:4">
      <c r="B171" s="16"/>
      <c r="C171" s="16"/>
      <c r="D171" s="16"/>
    </row>
    <row r="172" spans="2:4">
      <c r="B172" s="16"/>
      <c r="C172" s="16"/>
      <c r="D172" s="16"/>
    </row>
    <row r="173" spans="2:4">
      <c r="B173" s="16"/>
      <c r="C173" s="16"/>
      <c r="D173" s="16"/>
    </row>
    <row r="174" spans="2:4">
      <c r="B174" s="16"/>
      <c r="C174" s="16"/>
      <c r="D174" s="16"/>
    </row>
    <row r="175" spans="2:4">
      <c r="B175" s="16"/>
      <c r="C175" s="16"/>
      <c r="D175" s="16"/>
    </row>
    <row r="176" spans="2:4">
      <c r="B176" s="16"/>
      <c r="C176" s="16"/>
      <c r="D176" s="16"/>
    </row>
    <row r="177" spans="2:4">
      <c r="B177" s="16"/>
      <c r="C177" s="16"/>
      <c r="D177" s="16"/>
    </row>
    <row r="178" spans="2:4">
      <c r="B178" s="16"/>
      <c r="C178" s="16"/>
      <c r="D178" s="16"/>
    </row>
    <row r="179" spans="2:4">
      <c r="B179" s="16"/>
      <c r="C179" s="16"/>
      <c r="D179" s="16"/>
    </row>
    <row r="180" spans="2:4">
      <c r="B180" s="16"/>
      <c r="C180" s="16"/>
      <c r="D180" s="16"/>
    </row>
    <row r="181" spans="2:4">
      <c r="B181" s="16"/>
      <c r="C181" s="16"/>
      <c r="D181" s="16"/>
    </row>
    <row r="182" spans="2:4">
      <c r="B182" s="16"/>
      <c r="C182" s="16"/>
      <c r="D182" s="16"/>
    </row>
    <row r="183" spans="2:4">
      <c r="B183" s="16"/>
      <c r="C183" s="16"/>
      <c r="D183" s="16"/>
    </row>
    <row r="184" spans="2:4">
      <c r="B184" s="16"/>
      <c r="C184" s="16"/>
      <c r="D184" s="16"/>
    </row>
    <row r="185" spans="2:4">
      <c r="B185" s="16"/>
      <c r="C185" s="16"/>
      <c r="D185" s="16"/>
    </row>
    <row r="186" spans="2:4">
      <c r="B186" s="16"/>
      <c r="C186" s="16"/>
      <c r="D186" s="16"/>
    </row>
    <row r="187" spans="2:4">
      <c r="B187" s="16"/>
      <c r="C187" s="16"/>
      <c r="D187" s="16"/>
    </row>
    <row r="188" spans="2:4">
      <c r="B188" s="16"/>
      <c r="C188" s="16"/>
      <c r="D188" s="16"/>
    </row>
    <row r="189" spans="2:4">
      <c r="B189" s="16"/>
      <c r="C189" s="16"/>
      <c r="D189" s="16"/>
    </row>
    <row r="190" spans="2:4">
      <c r="B190" s="16"/>
      <c r="C190" s="16"/>
      <c r="D190" s="16"/>
    </row>
    <row r="191" spans="2:4">
      <c r="B191" s="16"/>
      <c r="C191" s="16"/>
      <c r="D191" s="16"/>
    </row>
    <row r="192" spans="2:4">
      <c r="B192" s="16"/>
      <c r="C192" s="16"/>
      <c r="D192" s="16"/>
    </row>
    <row r="193" spans="2:4">
      <c r="B193" s="16"/>
      <c r="C193" s="16"/>
      <c r="D193" s="16"/>
    </row>
    <row r="194" spans="2:4">
      <c r="B194" s="16"/>
      <c r="C194" s="16"/>
      <c r="D194" s="16"/>
    </row>
    <row r="195" spans="2:4">
      <c r="B195" s="16"/>
      <c r="C195" s="16"/>
      <c r="D195" s="16"/>
    </row>
    <row r="196" spans="2:4">
      <c r="B196" s="16"/>
      <c r="C196" s="16"/>
      <c r="D196" s="16"/>
    </row>
    <row r="197" spans="2:4">
      <c r="B197" s="16"/>
      <c r="C197" s="16"/>
      <c r="D197" s="16"/>
    </row>
    <row r="198" spans="2:4">
      <c r="B198" s="16"/>
      <c r="C198" s="16"/>
      <c r="D198" s="16"/>
    </row>
    <row r="199" spans="2:4">
      <c r="B199" s="16"/>
      <c r="C199" s="16"/>
      <c r="D199" s="16"/>
    </row>
    <row r="200" spans="2:4">
      <c r="B200" s="16"/>
      <c r="C200" s="16"/>
      <c r="D200" s="16"/>
    </row>
    <row r="201" spans="2:4">
      <c r="B201" s="16"/>
      <c r="C201" s="16"/>
      <c r="D201" s="16"/>
    </row>
    <row r="202" spans="2:4">
      <c r="B202" s="16"/>
      <c r="C202" s="16"/>
      <c r="D202" s="16"/>
    </row>
    <row r="203" spans="2:4">
      <c r="B203" s="16"/>
      <c r="C203" s="16"/>
      <c r="D203" s="16"/>
    </row>
    <row r="204" spans="2:4">
      <c r="B204" s="16"/>
      <c r="C204" s="16"/>
      <c r="D204" s="16"/>
    </row>
    <row r="205" spans="2:4">
      <c r="B205" s="16"/>
      <c r="C205" s="16"/>
      <c r="D205" s="16"/>
    </row>
    <row r="206" spans="2:4">
      <c r="B206" s="16"/>
      <c r="C206" s="16"/>
      <c r="D206" s="16"/>
    </row>
    <row r="207" spans="2:4">
      <c r="B207" s="16"/>
      <c r="C207" s="16"/>
      <c r="D207" s="16"/>
    </row>
    <row r="208" spans="2:4">
      <c r="B208" s="16"/>
      <c r="C208" s="16"/>
      <c r="D208" s="16"/>
    </row>
    <row r="209" spans="2:4">
      <c r="B209" s="16"/>
      <c r="C209" s="16"/>
      <c r="D209" s="16"/>
    </row>
    <row r="210" spans="2:4">
      <c r="B210" s="16"/>
      <c r="C210" s="16"/>
      <c r="D210" s="16"/>
    </row>
    <row r="211" spans="2:4">
      <c r="B211" s="16"/>
      <c r="C211" s="16"/>
      <c r="D211" s="16"/>
    </row>
    <row r="212" spans="2:4">
      <c r="B212" s="16"/>
      <c r="C212" s="16"/>
      <c r="D212" s="16"/>
    </row>
    <row r="213" spans="2:4">
      <c r="B213" s="16"/>
      <c r="C213" s="16"/>
      <c r="D213" s="16"/>
    </row>
    <row r="214" spans="2:4">
      <c r="B214" s="16"/>
      <c r="C214" s="16"/>
      <c r="D214" s="16"/>
    </row>
    <row r="215" spans="2:4">
      <c r="B215" s="16"/>
      <c r="C215" s="16"/>
      <c r="D215" s="16"/>
    </row>
    <row r="216" spans="2:4">
      <c r="B216" s="16"/>
      <c r="C216" s="16"/>
      <c r="D216" s="16"/>
    </row>
    <row r="217" spans="2:4">
      <c r="B217" s="16"/>
      <c r="C217" s="16"/>
      <c r="D217" s="16"/>
    </row>
    <row r="218" spans="2:4">
      <c r="B218" s="16"/>
      <c r="C218" s="16"/>
      <c r="D218" s="16"/>
    </row>
    <row r="219" spans="2:4">
      <c r="B219" s="16"/>
      <c r="C219" s="16"/>
      <c r="D219" s="16"/>
    </row>
    <row r="220" spans="2:4">
      <c r="B220" s="16"/>
      <c r="C220" s="16"/>
      <c r="D220" s="16"/>
    </row>
    <row r="221" spans="2:4">
      <c r="B221" s="16"/>
      <c r="C221" s="16"/>
      <c r="D221" s="16"/>
    </row>
    <row r="222" spans="2:4">
      <c r="B222" s="16"/>
      <c r="C222" s="16"/>
      <c r="D222" s="16"/>
    </row>
    <row r="223" spans="2:4">
      <c r="B223" s="16"/>
      <c r="C223" s="16"/>
      <c r="D223" s="16"/>
    </row>
    <row r="224" spans="2:4">
      <c r="B224" s="16"/>
      <c r="C224" s="16"/>
      <c r="D224" s="16"/>
    </row>
    <row r="225" spans="2:4">
      <c r="B225" s="16"/>
      <c r="C225" s="16"/>
      <c r="D225" s="16"/>
    </row>
    <row r="226" spans="2:4">
      <c r="B226" s="16"/>
      <c r="C226" s="16"/>
      <c r="D226" s="16"/>
    </row>
    <row r="227" spans="2:4">
      <c r="B227" s="16"/>
      <c r="C227" s="16"/>
      <c r="D227" s="16"/>
    </row>
    <row r="228" spans="2:4">
      <c r="B228" s="16"/>
      <c r="C228" s="16"/>
      <c r="D228" s="16"/>
    </row>
    <row r="229" spans="2:4">
      <c r="B229" s="16"/>
      <c r="C229" s="16"/>
      <c r="D229" s="16"/>
    </row>
    <row r="230" spans="2:4">
      <c r="B230" s="16"/>
      <c r="C230" s="16"/>
      <c r="D230" s="16"/>
    </row>
    <row r="231" spans="2:4">
      <c r="B231" s="16"/>
      <c r="C231" s="16"/>
      <c r="D231" s="16"/>
    </row>
    <row r="232" spans="2:4">
      <c r="B232" s="16"/>
      <c r="C232" s="16"/>
      <c r="D232" s="16"/>
    </row>
    <row r="233" spans="2:4">
      <c r="B233" s="16"/>
      <c r="C233" s="16"/>
      <c r="D233" s="16"/>
    </row>
    <row r="234" spans="2:4">
      <c r="B234" s="16"/>
      <c r="C234" s="16"/>
      <c r="D234" s="16"/>
    </row>
    <row r="235" spans="2:4">
      <c r="B235" s="16"/>
      <c r="C235" s="16"/>
      <c r="D235" s="16"/>
    </row>
    <row r="236" spans="2:4">
      <c r="B236" s="16"/>
      <c r="C236" s="16"/>
      <c r="D236" s="16"/>
    </row>
    <row r="237" spans="2:4">
      <c r="B237" s="16"/>
      <c r="C237" s="16"/>
      <c r="D237" s="16"/>
    </row>
    <row r="238" spans="2:4">
      <c r="B238" s="16"/>
      <c r="C238" s="16"/>
      <c r="D238" s="16"/>
    </row>
    <row r="239" spans="2:4">
      <c r="B239" s="16"/>
      <c r="C239" s="16"/>
      <c r="D239" s="16"/>
    </row>
    <row r="240" spans="2:4">
      <c r="B240" s="16"/>
      <c r="C240" s="16"/>
      <c r="D240" s="16"/>
    </row>
    <row r="241" spans="2:4">
      <c r="B241" s="16"/>
      <c r="C241" s="16"/>
      <c r="D241" s="16"/>
    </row>
    <row r="242" spans="2:4">
      <c r="B242" s="16"/>
      <c r="C242" s="16"/>
      <c r="D242" s="16"/>
    </row>
    <row r="243" spans="2:4">
      <c r="B243" s="16"/>
      <c r="C243" s="16"/>
      <c r="D243" s="16"/>
    </row>
    <row r="244" spans="2:4">
      <c r="B244" s="16"/>
      <c r="C244" s="16"/>
      <c r="D244" s="16"/>
    </row>
    <row r="245" spans="2:4">
      <c r="B245" s="16"/>
      <c r="C245" s="16"/>
      <c r="D245" s="16"/>
    </row>
    <row r="246" spans="2:4">
      <c r="B246" s="16"/>
      <c r="C246" s="16"/>
      <c r="D246" s="16"/>
    </row>
    <row r="247" spans="2:4">
      <c r="B247" s="16"/>
      <c r="C247" s="16"/>
      <c r="D247" s="16"/>
    </row>
    <row r="248" spans="2:4">
      <c r="B248" s="16"/>
      <c r="C248" s="16"/>
      <c r="D248" s="16"/>
    </row>
    <row r="249" spans="2:4">
      <c r="B249" s="16"/>
      <c r="C249" s="16"/>
      <c r="D249" s="16"/>
    </row>
    <row r="250" spans="2:4">
      <c r="B250" s="16"/>
      <c r="C250" s="16"/>
      <c r="D250" s="16"/>
    </row>
    <row r="251" spans="2:4">
      <c r="B251" s="16"/>
      <c r="C251" s="16"/>
      <c r="D251" s="16"/>
    </row>
    <row r="252" spans="2:4">
      <c r="B252" s="16"/>
      <c r="C252" s="16"/>
      <c r="D252" s="16"/>
    </row>
    <row r="253" spans="2:4">
      <c r="B253" s="16"/>
      <c r="C253" s="16"/>
      <c r="D253" s="16"/>
    </row>
    <row r="254" spans="2:4">
      <c r="B254" s="16"/>
      <c r="C254" s="16"/>
      <c r="D254" s="16"/>
    </row>
    <row r="255" spans="2:4">
      <c r="B255" s="16"/>
      <c r="C255" s="16"/>
      <c r="D255" s="16"/>
    </row>
    <row r="256" spans="2:4">
      <c r="B256" s="16"/>
      <c r="C256" s="16"/>
      <c r="D256" s="16"/>
    </row>
    <row r="257" spans="2:4">
      <c r="B257" s="16"/>
      <c r="C257" s="16"/>
      <c r="D257" s="16"/>
    </row>
    <row r="258" spans="2:4">
      <c r="B258" s="16"/>
      <c r="C258" s="16"/>
      <c r="D258" s="16"/>
    </row>
    <row r="259" spans="2:4">
      <c r="B259" s="16"/>
      <c r="C259" s="16"/>
      <c r="D259" s="16"/>
    </row>
    <row r="260" spans="2:4">
      <c r="B260" s="16"/>
      <c r="C260" s="16"/>
      <c r="D260" s="16"/>
    </row>
    <row r="261" spans="2:4">
      <c r="B261" s="16"/>
      <c r="C261" s="16"/>
      <c r="D261" s="16"/>
    </row>
    <row r="262" spans="2:4">
      <c r="B262" s="16"/>
      <c r="C262" s="16"/>
      <c r="D262" s="16"/>
    </row>
    <row r="263" spans="2:4">
      <c r="B263" s="16"/>
      <c r="C263" s="16"/>
      <c r="D263" s="16"/>
    </row>
    <row r="264" spans="2:4">
      <c r="B264" s="16"/>
      <c r="C264" s="16"/>
      <c r="D264" s="16"/>
    </row>
    <row r="265" spans="2:4">
      <c r="B265" s="16"/>
      <c r="C265" s="16"/>
      <c r="D265" s="16"/>
    </row>
    <row r="266" spans="2:4">
      <c r="B266" s="16"/>
      <c r="C266" s="16"/>
      <c r="D266" s="16"/>
    </row>
    <row r="267" spans="2:4">
      <c r="B267" s="16"/>
      <c r="C267" s="16"/>
      <c r="D267" s="16"/>
    </row>
    <row r="268" spans="2:4">
      <c r="B268" s="16"/>
      <c r="C268" s="16"/>
      <c r="D268" s="16"/>
    </row>
    <row r="269" spans="2:4">
      <c r="B269" s="16"/>
      <c r="C269" s="16"/>
      <c r="D269" s="16"/>
    </row>
    <row r="270" spans="2:4">
      <c r="B270" s="16"/>
      <c r="C270" s="16"/>
      <c r="D270" s="16"/>
    </row>
    <row r="271" spans="2:4">
      <c r="B271" s="16"/>
      <c r="C271" s="16"/>
      <c r="D271" s="16"/>
    </row>
    <row r="272" spans="2:4">
      <c r="B272" s="16"/>
      <c r="C272" s="16"/>
      <c r="D272" s="16"/>
    </row>
    <row r="273" spans="2:4">
      <c r="B273" s="16"/>
      <c r="C273" s="16"/>
      <c r="D273" s="16"/>
    </row>
    <row r="274" spans="2:4">
      <c r="B274" s="16"/>
      <c r="C274" s="16"/>
      <c r="D274" s="16"/>
    </row>
    <row r="275" spans="2:4">
      <c r="B275" s="16"/>
      <c r="C275" s="16"/>
      <c r="D275" s="16"/>
    </row>
    <row r="276" spans="2:4">
      <c r="B276" s="16"/>
      <c r="C276" s="16"/>
      <c r="D276" s="16"/>
    </row>
    <row r="277" spans="2:4">
      <c r="B277" s="16"/>
      <c r="C277" s="16"/>
      <c r="D277" s="16"/>
    </row>
    <row r="278" spans="2:4">
      <c r="B278" s="16"/>
      <c r="C278" s="16"/>
      <c r="D278" s="16"/>
    </row>
    <row r="279" spans="2:4">
      <c r="B279" s="16"/>
      <c r="C279" s="16"/>
      <c r="D279" s="16"/>
    </row>
    <row r="280" spans="2:4">
      <c r="B280" s="16"/>
      <c r="C280" s="16"/>
      <c r="D280" s="16"/>
    </row>
    <row r="281" spans="2:4">
      <c r="B281" s="16"/>
      <c r="C281" s="16"/>
      <c r="D281" s="16"/>
    </row>
    <row r="282" spans="2:4">
      <c r="B282" s="16"/>
      <c r="C282" s="16"/>
      <c r="D282" s="16"/>
    </row>
    <row r="283" spans="2:4">
      <c r="B283" s="16"/>
      <c r="C283" s="16"/>
      <c r="D283" s="16"/>
    </row>
    <row r="284" spans="2:4">
      <c r="B284" s="16"/>
      <c r="C284" s="16"/>
      <c r="D284" s="16"/>
    </row>
    <row r="285" spans="2:4">
      <c r="B285" s="16"/>
      <c r="C285" s="16"/>
      <c r="D285" s="16"/>
    </row>
    <row r="286" spans="2:4">
      <c r="B286" s="16"/>
      <c r="C286" s="16"/>
      <c r="D286" s="16"/>
    </row>
    <row r="287" spans="2:4">
      <c r="B287" s="16"/>
      <c r="C287" s="16"/>
      <c r="D287" s="16"/>
    </row>
    <row r="288" spans="2:4">
      <c r="B288" s="16"/>
      <c r="C288" s="16"/>
      <c r="D288" s="16"/>
    </row>
    <row r="289" spans="2:4">
      <c r="B289" s="16"/>
      <c r="C289" s="16"/>
      <c r="D289" s="16"/>
    </row>
    <row r="290" spans="2:4">
      <c r="B290" s="16"/>
      <c r="C290" s="16"/>
      <c r="D290" s="16"/>
    </row>
    <row r="291" spans="2:4">
      <c r="B291" s="16"/>
      <c r="C291" s="16"/>
      <c r="D291" s="16"/>
    </row>
    <row r="292" spans="2:4">
      <c r="B292" s="16"/>
      <c r="C292" s="16"/>
      <c r="D292" s="16"/>
    </row>
    <row r="293" spans="2:4">
      <c r="B293" s="16"/>
      <c r="C293" s="16"/>
      <c r="D293" s="16"/>
    </row>
    <row r="294" spans="2:4">
      <c r="B294" s="16"/>
      <c r="C294" s="16"/>
      <c r="D294" s="16"/>
    </row>
    <row r="295" spans="2:4">
      <c r="B295" s="16"/>
      <c r="C295" s="16"/>
      <c r="D295" s="16"/>
    </row>
    <row r="296" spans="2:4">
      <c r="B296" s="16"/>
      <c r="C296" s="16"/>
      <c r="D296" s="16"/>
    </row>
    <row r="297" spans="2:4">
      <c r="B297" s="16"/>
      <c r="C297" s="16"/>
      <c r="D297" s="16"/>
    </row>
    <row r="298" spans="2:4">
      <c r="B298" s="16"/>
      <c r="C298" s="16"/>
      <c r="D298" s="16"/>
    </row>
    <row r="299" spans="2:4">
      <c r="B299" s="16"/>
      <c r="C299" s="16"/>
      <c r="D299" s="16"/>
    </row>
    <row r="300" spans="2:4">
      <c r="B300" s="16"/>
      <c r="C300" s="16"/>
      <c r="D300" s="16"/>
    </row>
    <row r="301" spans="2:4">
      <c r="B301" s="16"/>
      <c r="C301" s="16"/>
      <c r="D301" s="16"/>
    </row>
    <row r="302" spans="2:4">
      <c r="B302" s="16"/>
      <c r="C302" s="16"/>
      <c r="D302" s="16"/>
    </row>
    <row r="303" spans="2:4">
      <c r="B303" s="16"/>
      <c r="C303" s="16"/>
      <c r="D303" s="16"/>
    </row>
    <row r="304" spans="2:4">
      <c r="B304" s="16"/>
      <c r="C304" s="16"/>
      <c r="D304" s="16"/>
    </row>
    <row r="305" spans="2:4">
      <c r="B305" s="16"/>
      <c r="C305" s="16"/>
      <c r="D305" s="16"/>
    </row>
    <row r="306" spans="2:4">
      <c r="B306" s="16"/>
      <c r="C306" s="16"/>
      <c r="D306" s="16"/>
    </row>
    <row r="307" spans="2:4">
      <c r="B307" s="16"/>
      <c r="C307" s="16"/>
      <c r="D307" s="16"/>
    </row>
    <row r="308" spans="2:4">
      <c r="B308" s="16"/>
      <c r="C308" s="16"/>
      <c r="D308" s="16"/>
    </row>
    <row r="309" spans="2:4">
      <c r="B309" s="16"/>
      <c r="C309" s="16"/>
      <c r="D309" s="16"/>
    </row>
    <row r="310" spans="2:4">
      <c r="B310" s="16"/>
      <c r="C310" s="16"/>
      <c r="D310" s="16"/>
    </row>
    <row r="311" spans="2:4">
      <c r="B311" s="16"/>
      <c r="C311" s="16"/>
      <c r="D311" s="16"/>
    </row>
    <row r="312" spans="2:4">
      <c r="B312" s="16"/>
      <c r="C312" s="16"/>
      <c r="D312" s="16"/>
    </row>
    <row r="313" spans="2:4">
      <c r="B313" s="16"/>
      <c r="C313" s="16"/>
      <c r="D313" s="16"/>
    </row>
    <row r="314" spans="2:4">
      <c r="B314" s="16"/>
      <c r="C314" s="16"/>
      <c r="D314" s="16"/>
    </row>
    <row r="315" spans="2:4">
      <c r="B315" s="16"/>
      <c r="C315" s="16"/>
      <c r="D315" s="16"/>
    </row>
    <row r="316" spans="2:4">
      <c r="B316" s="16"/>
      <c r="C316" s="16"/>
      <c r="D316" s="16"/>
    </row>
    <row r="317" spans="2:4">
      <c r="B317" s="16"/>
      <c r="C317" s="16"/>
      <c r="D317" s="16"/>
    </row>
    <row r="318" spans="2:4">
      <c r="B318" s="16"/>
      <c r="C318" s="16"/>
      <c r="D318" s="16"/>
    </row>
    <row r="319" spans="2:4">
      <c r="B319" s="16"/>
      <c r="C319" s="16"/>
      <c r="D319" s="16"/>
    </row>
    <row r="320" spans="2:4">
      <c r="B320" s="16"/>
      <c r="C320" s="16"/>
      <c r="D320" s="16"/>
    </row>
    <row r="321" spans="2:4">
      <c r="B321" s="16"/>
      <c r="C321" s="16"/>
      <c r="D321" s="16"/>
    </row>
    <row r="322" spans="2:4">
      <c r="B322" s="16"/>
      <c r="C322" s="16"/>
      <c r="D322" s="16"/>
    </row>
    <row r="323" spans="2:4">
      <c r="B323" s="16"/>
      <c r="C323" s="16"/>
      <c r="D323" s="16"/>
    </row>
    <row r="324" spans="2:4">
      <c r="B324" s="16"/>
      <c r="C324" s="16"/>
      <c r="D324" s="16"/>
    </row>
    <row r="325" spans="2:4">
      <c r="B325" s="16"/>
      <c r="C325" s="16"/>
      <c r="D325" s="16"/>
    </row>
    <row r="326" spans="2:4">
      <c r="B326" s="16"/>
      <c r="C326" s="16"/>
      <c r="D326" s="16"/>
    </row>
    <row r="327" spans="2:4">
      <c r="B327" s="16"/>
      <c r="C327" s="16"/>
      <c r="D327" s="16"/>
    </row>
    <row r="328" spans="2:4">
      <c r="B328" s="16"/>
      <c r="C328" s="16"/>
      <c r="D328" s="16"/>
    </row>
    <row r="329" spans="2:4">
      <c r="B329" s="16"/>
      <c r="C329" s="16"/>
      <c r="D329" s="16"/>
    </row>
    <row r="330" spans="2:4">
      <c r="B330" s="16"/>
      <c r="C330" s="16"/>
      <c r="D330" s="16"/>
    </row>
    <row r="331" spans="2:4">
      <c r="B331" s="16"/>
      <c r="C331" s="16"/>
      <c r="D331" s="16"/>
    </row>
    <row r="332" spans="2:4">
      <c r="B332" s="16"/>
      <c r="C332" s="16"/>
      <c r="D332" s="16"/>
    </row>
    <row r="333" spans="2:4">
      <c r="B333" s="16"/>
      <c r="C333" s="16"/>
      <c r="D333" s="16"/>
    </row>
    <row r="334" spans="2:4">
      <c r="B334" s="16"/>
      <c r="C334" s="16"/>
      <c r="D334" s="16"/>
    </row>
    <row r="335" spans="2:4">
      <c r="B335" s="16"/>
      <c r="C335" s="16"/>
      <c r="D335" s="16"/>
    </row>
    <row r="336" spans="2:4">
      <c r="B336" s="16"/>
      <c r="C336" s="16"/>
      <c r="D336" s="16"/>
    </row>
    <row r="337" spans="2:4">
      <c r="B337" s="16"/>
      <c r="C337" s="16"/>
      <c r="D337" s="16"/>
    </row>
    <row r="338" spans="2:4">
      <c r="B338" s="16"/>
      <c r="C338" s="16"/>
      <c r="D338" s="16"/>
    </row>
    <row r="339" spans="2:4">
      <c r="B339" s="16"/>
      <c r="C339" s="16"/>
      <c r="D339" s="16"/>
    </row>
    <row r="340" spans="2:4">
      <c r="B340" s="16"/>
      <c r="C340" s="16"/>
      <c r="D340" s="16"/>
    </row>
    <row r="341" spans="2:4">
      <c r="B341" s="16"/>
      <c r="C341" s="16"/>
      <c r="D341" s="16"/>
    </row>
    <row r="342" spans="2:4">
      <c r="B342" s="16"/>
      <c r="C342" s="16"/>
      <c r="D342" s="16"/>
    </row>
    <row r="343" spans="2:4">
      <c r="B343" s="16"/>
      <c r="C343" s="16"/>
      <c r="D343" s="16"/>
    </row>
    <row r="344" spans="2:4">
      <c r="B344" s="16"/>
      <c r="C344" s="16"/>
      <c r="D344" s="16"/>
    </row>
    <row r="345" spans="2:4">
      <c r="B345" s="16"/>
      <c r="C345" s="16"/>
      <c r="D345" s="16"/>
    </row>
    <row r="346" spans="2:4">
      <c r="B346" s="16"/>
      <c r="C346" s="16"/>
      <c r="D346" s="16"/>
    </row>
    <row r="347" spans="2:4">
      <c r="B347" s="16"/>
      <c r="C347" s="16"/>
      <c r="D347" s="16"/>
    </row>
    <row r="348" spans="2:4">
      <c r="B348" s="16"/>
      <c r="C348" s="16"/>
      <c r="D348" s="16"/>
    </row>
    <row r="349" spans="2:4">
      <c r="B349" s="16"/>
      <c r="C349" s="16"/>
      <c r="D349" s="16"/>
    </row>
    <row r="350" spans="2:4">
      <c r="B350" s="16"/>
      <c r="C350" s="16"/>
      <c r="D350" s="16"/>
    </row>
    <row r="351" spans="2:4">
      <c r="B351" s="16"/>
      <c r="C351" s="16"/>
      <c r="D351" s="16"/>
    </row>
    <row r="352" spans="2:4">
      <c r="B352" s="16"/>
      <c r="C352" s="16"/>
      <c r="D352" s="16"/>
    </row>
    <row r="353" spans="2:4">
      <c r="B353" s="16"/>
      <c r="C353" s="16"/>
      <c r="D353" s="16"/>
    </row>
    <row r="354" spans="2:4">
      <c r="B354" s="16"/>
      <c r="C354" s="16"/>
      <c r="D354" s="16"/>
    </row>
    <row r="355" spans="2:4">
      <c r="B355" s="16"/>
      <c r="C355" s="16"/>
      <c r="D355" s="16"/>
    </row>
    <row r="356" spans="2:4">
      <c r="B356" s="16"/>
      <c r="C356" s="16"/>
      <c r="D356" s="16"/>
    </row>
    <row r="357" spans="2:4">
      <c r="B357" s="16"/>
      <c r="C357" s="16"/>
      <c r="D357" s="16"/>
    </row>
    <row r="358" spans="2:4">
      <c r="B358" s="16"/>
      <c r="C358" s="16"/>
      <c r="D358" s="16"/>
    </row>
    <row r="359" spans="2:4">
      <c r="B359" s="16"/>
      <c r="C359" s="16"/>
      <c r="D359" s="16"/>
    </row>
    <row r="360" spans="2:4">
      <c r="B360" s="16"/>
      <c r="C360" s="16"/>
      <c r="D360" s="16"/>
    </row>
    <row r="361" spans="2:4">
      <c r="B361" s="16"/>
      <c r="C361" s="16"/>
      <c r="D361" s="16"/>
    </row>
    <row r="362" spans="2:4">
      <c r="B362" s="16"/>
      <c r="C362" s="16"/>
      <c r="D362" s="16"/>
    </row>
    <row r="363" spans="2:4">
      <c r="B363" s="16"/>
      <c r="C363" s="16"/>
      <c r="D363" s="16"/>
    </row>
    <row r="364" spans="2:4">
      <c r="B364" s="16"/>
      <c r="C364" s="16"/>
      <c r="D364" s="16"/>
    </row>
    <row r="365" spans="2:4">
      <c r="B365" s="16"/>
      <c r="C365" s="16"/>
      <c r="D365" s="16"/>
    </row>
    <row r="366" spans="2:4">
      <c r="B366" s="16"/>
      <c r="C366" s="16"/>
      <c r="D366" s="16"/>
    </row>
    <row r="367" spans="2:4">
      <c r="B367" s="16"/>
      <c r="C367" s="16"/>
      <c r="D367" s="16"/>
    </row>
    <row r="368" spans="2:4">
      <c r="B368" s="16"/>
      <c r="C368" s="16"/>
      <c r="D368" s="16"/>
    </row>
    <row r="369" spans="2:4">
      <c r="B369" s="16"/>
      <c r="C369" s="16"/>
      <c r="D369" s="16"/>
    </row>
    <row r="370" spans="2:4">
      <c r="B370" s="16"/>
      <c r="C370" s="16"/>
      <c r="D370" s="16"/>
    </row>
    <row r="371" spans="2:4">
      <c r="B371" s="16"/>
      <c r="C371" s="16"/>
      <c r="D371" s="16"/>
    </row>
    <row r="372" spans="2:4">
      <c r="B372" s="16"/>
      <c r="C372" s="16"/>
      <c r="D372" s="16"/>
    </row>
    <row r="373" spans="2:4">
      <c r="B373" s="16"/>
      <c r="C373" s="16"/>
      <c r="D373" s="16"/>
    </row>
    <row r="374" spans="2:4">
      <c r="B374" s="16"/>
      <c r="C374" s="16"/>
      <c r="D374" s="16"/>
    </row>
    <row r="375" spans="2:4">
      <c r="B375" s="16"/>
      <c r="C375" s="16"/>
      <c r="D375" s="16"/>
    </row>
    <row r="376" spans="2:4">
      <c r="B376" s="16"/>
      <c r="C376" s="16"/>
      <c r="D376" s="16"/>
    </row>
    <row r="377" spans="2:4">
      <c r="B377" s="16"/>
      <c r="C377" s="16"/>
      <c r="D377" s="16"/>
    </row>
    <row r="378" spans="2:4">
      <c r="B378" s="16"/>
      <c r="C378" s="16"/>
      <c r="D378" s="16"/>
    </row>
    <row r="379" spans="2:4">
      <c r="B379" s="16"/>
      <c r="C379" s="16"/>
      <c r="D379" s="16"/>
    </row>
    <row r="380" spans="2:4">
      <c r="B380" s="16"/>
      <c r="C380" s="16"/>
      <c r="D380" s="16"/>
    </row>
    <row r="381" spans="2:4">
      <c r="B381" s="16"/>
      <c r="C381" s="16"/>
      <c r="D381" s="16"/>
    </row>
    <row r="382" spans="2:4">
      <c r="B382" s="16"/>
      <c r="C382" s="16"/>
      <c r="D382" s="16"/>
    </row>
    <row r="383" spans="2:4">
      <c r="B383" s="16"/>
      <c r="C383" s="16"/>
      <c r="D383" s="16"/>
    </row>
    <row r="384" spans="2:4">
      <c r="B384" s="16"/>
      <c r="C384" s="16"/>
      <c r="D384" s="16"/>
    </row>
    <row r="385" spans="2:4">
      <c r="B385" s="16"/>
      <c r="C385" s="16"/>
      <c r="D385" s="16"/>
    </row>
    <row r="386" spans="2:4">
      <c r="B386" s="16"/>
      <c r="C386" s="16"/>
      <c r="D386" s="16"/>
    </row>
    <row r="387" spans="2:4">
      <c r="B387" s="16"/>
      <c r="C387" s="16"/>
      <c r="D387" s="16"/>
    </row>
    <row r="388" spans="2:4">
      <c r="B388" s="16"/>
      <c r="C388" s="16"/>
      <c r="D388" s="16"/>
    </row>
    <row r="389" spans="2:4">
      <c r="B389" s="16"/>
      <c r="C389" s="16"/>
      <c r="D389" s="16"/>
    </row>
    <row r="390" spans="2:4">
      <c r="B390" s="16"/>
      <c r="C390" s="16"/>
      <c r="D390" s="16"/>
    </row>
    <row r="391" spans="2:4">
      <c r="B391" s="16"/>
      <c r="C391" s="16"/>
      <c r="D391" s="16"/>
    </row>
    <row r="392" spans="2:4">
      <c r="B392" s="16"/>
      <c r="C392" s="16"/>
      <c r="D392" s="16"/>
    </row>
    <row r="393" spans="2:4">
      <c r="B393" s="16"/>
      <c r="C393" s="16"/>
      <c r="D393" s="16"/>
    </row>
    <row r="394" spans="2:4">
      <c r="B394" s="16"/>
      <c r="C394" s="16"/>
      <c r="D394" s="16"/>
    </row>
    <row r="395" spans="2:4">
      <c r="B395" s="16"/>
      <c r="C395" s="16"/>
      <c r="D395" s="16"/>
    </row>
    <row r="396" spans="2:4">
      <c r="B396" s="16"/>
      <c r="C396" s="16"/>
      <c r="D396" s="16"/>
    </row>
    <row r="397" spans="2:4">
      <c r="B397" s="16"/>
      <c r="C397" s="16"/>
      <c r="D397" s="16"/>
    </row>
    <row r="398" spans="2:4">
      <c r="B398" s="16"/>
      <c r="C398" s="16"/>
      <c r="D398" s="16"/>
    </row>
    <row r="399" spans="2:4">
      <c r="B399" s="16"/>
      <c r="C399" s="16"/>
      <c r="D399" s="16"/>
    </row>
    <row r="400" spans="2:4">
      <c r="B400" s="16"/>
      <c r="C400" s="16"/>
      <c r="D400" s="16"/>
    </row>
    <row r="401" spans="2:4">
      <c r="B401" s="16"/>
      <c r="C401" s="16"/>
      <c r="D401" s="16"/>
    </row>
    <row r="402" spans="2:4">
      <c r="B402" s="16"/>
      <c r="C402" s="16"/>
      <c r="D402" s="16"/>
    </row>
    <row r="403" spans="2:4">
      <c r="B403" s="16"/>
      <c r="C403" s="16"/>
      <c r="D403" s="16"/>
    </row>
    <row r="404" spans="2:4">
      <c r="B404" s="16"/>
      <c r="C404" s="16"/>
      <c r="D404" s="16"/>
    </row>
    <row r="405" spans="2:4">
      <c r="B405" s="16"/>
      <c r="C405" s="16"/>
      <c r="D405" s="16"/>
    </row>
    <row r="406" spans="2:4">
      <c r="B406" s="16"/>
      <c r="C406" s="16"/>
      <c r="D406" s="16"/>
    </row>
    <row r="407" spans="2:4">
      <c r="B407" s="16"/>
      <c r="C407" s="16"/>
      <c r="D407" s="16"/>
    </row>
    <row r="408" spans="2:4">
      <c r="B408" s="16"/>
      <c r="C408" s="16"/>
      <c r="D408" s="16"/>
    </row>
    <row r="409" spans="2:4">
      <c r="B409" s="16"/>
      <c r="C409" s="16"/>
      <c r="D409" s="16"/>
    </row>
    <row r="410" spans="2:4">
      <c r="B410" s="16"/>
      <c r="C410" s="16"/>
      <c r="D410" s="16"/>
    </row>
    <row r="411" spans="2:4">
      <c r="B411" s="16"/>
      <c r="C411" s="16"/>
      <c r="D411" s="16"/>
    </row>
    <row r="412" spans="2:4">
      <c r="B412" s="16"/>
      <c r="C412" s="16"/>
      <c r="D412" s="16"/>
    </row>
    <row r="413" spans="2:4">
      <c r="B413" s="16"/>
      <c r="C413" s="16"/>
      <c r="D413" s="16"/>
    </row>
    <row r="414" spans="2:4">
      <c r="B414" s="16"/>
      <c r="C414" s="16"/>
      <c r="D414" s="16"/>
    </row>
    <row r="415" spans="2:4">
      <c r="B415" s="16"/>
      <c r="C415" s="16"/>
      <c r="D415" s="16"/>
    </row>
    <row r="416" spans="2:4">
      <c r="B416" s="16"/>
      <c r="C416" s="16"/>
      <c r="D416" s="16"/>
    </row>
    <row r="417" spans="2:4">
      <c r="B417" s="16"/>
      <c r="C417" s="16"/>
      <c r="D417" s="16"/>
    </row>
    <row r="418" spans="2:4">
      <c r="B418" s="16"/>
      <c r="C418" s="16"/>
      <c r="D418" s="16"/>
    </row>
    <row r="419" spans="2:4">
      <c r="B419" s="16"/>
      <c r="C419" s="16"/>
      <c r="D419" s="16"/>
    </row>
    <row r="420" spans="2:4">
      <c r="B420" s="16"/>
      <c r="C420" s="16"/>
      <c r="D420" s="16"/>
    </row>
    <row r="421" spans="2:4">
      <c r="B421" s="16"/>
      <c r="C421" s="16"/>
      <c r="D421" s="16"/>
    </row>
    <row r="422" spans="2:4">
      <c r="B422" s="16"/>
      <c r="C422" s="16"/>
      <c r="D422" s="16"/>
    </row>
    <row r="423" spans="2:4">
      <c r="B423" s="16"/>
      <c r="C423" s="16"/>
      <c r="D423" s="16"/>
    </row>
    <row r="424" spans="2:4">
      <c r="B424" s="16"/>
      <c r="C424" s="16"/>
      <c r="D424" s="16"/>
    </row>
    <row r="425" spans="2:4">
      <c r="B425" s="16"/>
      <c r="C425" s="16"/>
      <c r="D425" s="16"/>
    </row>
    <row r="426" spans="2:4">
      <c r="B426" s="16"/>
      <c r="C426" s="16"/>
      <c r="D426" s="16"/>
    </row>
    <row r="427" spans="2:4">
      <c r="B427" s="16"/>
      <c r="C427" s="16"/>
      <c r="D427" s="16"/>
    </row>
    <row r="428" spans="2:4">
      <c r="B428" s="16"/>
      <c r="C428" s="16"/>
      <c r="D428" s="16"/>
    </row>
    <row r="429" spans="2:4">
      <c r="B429" s="16"/>
      <c r="C429" s="16"/>
      <c r="D429" s="16"/>
    </row>
    <row r="430" spans="2:4">
      <c r="B430" s="16"/>
      <c r="C430" s="16"/>
      <c r="D430" s="16"/>
    </row>
    <row r="431" spans="2:4">
      <c r="B431" s="16"/>
      <c r="C431" s="16"/>
      <c r="D431" s="16"/>
    </row>
    <row r="432" spans="2:4">
      <c r="B432" s="16"/>
      <c r="C432" s="16"/>
      <c r="D432" s="16"/>
    </row>
    <row r="433" spans="2:4">
      <c r="B433" s="16"/>
      <c r="C433" s="16"/>
      <c r="D433" s="16"/>
    </row>
    <row r="434" spans="2:4">
      <c r="B434" s="16"/>
      <c r="C434" s="16"/>
      <c r="D434" s="16"/>
    </row>
    <row r="435" spans="2:4">
      <c r="B435" s="16"/>
      <c r="C435" s="16"/>
      <c r="D435" s="16"/>
    </row>
    <row r="436" spans="2:4">
      <c r="B436" s="16"/>
      <c r="C436" s="16"/>
      <c r="D436" s="16"/>
    </row>
    <row r="437" spans="2:4">
      <c r="B437" s="16"/>
      <c r="C437" s="16"/>
      <c r="D437" s="16"/>
    </row>
    <row r="438" spans="2:4">
      <c r="B438" s="16"/>
      <c r="C438" s="16"/>
      <c r="D438" s="16"/>
    </row>
    <row r="439" spans="2:4">
      <c r="B439" s="16"/>
      <c r="C439" s="16"/>
      <c r="D439" s="16"/>
    </row>
    <row r="440" spans="2:4">
      <c r="B440" s="16"/>
      <c r="C440" s="16"/>
      <c r="D440" s="16"/>
    </row>
    <row r="441" spans="2:4">
      <c r="B441" s="16"/>
      <c r="C441" s="16"/>
      <c r="D441" s="16"/>
    </row>
    <row r="442" spans="2:4">
      <c r="B442" s="16"/>
      <c r="C442" s="16"/>
      <c r="D442" s="16"/>
    </row>
    <row r="443" spans="2:4">
      <c r="B443" s="16"/>
      <c r="C443" s="16"/>
      <c r="D443" s="16"/>
    </row>
    <row r="444" spans="2:4">
      <c r="B444" s="16"/>
      <c r="C444" s="16"/>
      <c r="D444" s="16"/>
    </row>
    <row r="445" spans="2:4">
      <c r="B445" s="16"/>
      <c r="C445" s="16"/>
      <c r="D445" s="16"/>
    </row>
    <row r="446" spans="2:4">
      <c r="B446" s="16"/>
      <c r="C446" s="16"/>
      <c r="D446" s="16"/>
    </row>
    <row r="447" spans="2:4">
      <c r="B447" s="16"/>
      <c r="C447" s="16"/>
      <c r="D447" s="16"/>
    </row>
    <row r="448" spans="2:4">
      <c r="B448" s="16"/>
      <c r="C448" s="16"/>
      <c r="D448" s="16"/>
    </row>
    <row r="449" spans="2:4">
      <c r="B449" s="16"/>
      <c r="C449" s="16"/>
      <c r="D449" s="16"/>
    </row>
    <row r="450" spans="2:4">
      <c r="B450" s="16"/>
      <c r="C450" s="16"/>
      <c r="D450" s="16"/>
    </row>
    <row r="451" spans="2:4">
      <c r="B451" s="16"/>
      <c r="C451" s="16"/>
      <c r="D451" s="16"/>
    </row>
    <row r="452" spans="2:4">
      <c r="B452" s="16"/>
      <c r="C452" s="16"/>
      <c r="D452" s="16"/>
    </row>
    <row r="453" spans="2:4">
      <c r="B453" s="16"/>
      <c r="C453" s="16"/>
      <c r="D453" s="16"/>
    </row>
    <row r="454" spans="2:4">
      <c r="B454" s="16"/>
      <c r="C454" s="16"/>
      <c r="D454" s="16"/>
    </row>
    <row r="455" spans="2:4">
      <c r="B455" s="16"/>
      <c r="C455" s="16"/>
      <c r="D455" s="16"/>
    </row>
    <row r="456" spans="2:4">
      <c r="B456" s="16"/>
      <c r="C456" s="16"/>
      <c r="D456" s="16"/>
    </row>
    <row r="457" spans="2:4">
      <c r="B457" s="16"/>
      <c r="C457" s="16"/>
      <c r="D457" s="16"/>
    </row>
    <row r="458" spans="2:4">
      <c r="B458" s="16"/>
      <c r="C458" s="16"/>
      <c r="D458" s="16"/>
    </row>
    <row r="459" spans="2:4">
      <c r="B459" s="16"/>
      <c r="C459" s="16"/>
      <c r="D459" s="16"/>
    </row>
    <row r="460" spans="2:4">
      <c r="B460" s="16"/>
      <c r="C460" s="16"/>
      <c r="D460" s="16"/>
    </row>
    <row r="461" spans="2:4">
      <c r="B461" s="16"/>
      <c r="C461" s="16"/>
      <c r="D461" s="16"/>
    </row>
    <row r="462" spans="2:4">
      <c r="B462" s="16"/>
      <c r="C462" s="16"/>
      <c r="D462" s="16"/>
    </row>
    <row r="463" spans="2:4">
      <c r="B463" s="16"/>
      <c r="C463" s="16"/>
      <c r="D463" s="16"/>
    </row>
    <row r="464" spans="2:4">
      <c r="B464" s="16"/>
      <c r="C464" s="16"/>
      <c r="D464" s="16"/>
    </row>
    <row r="465" spans="2:4">
      <c r="B465" s="16"/>
      <c r="C465" s="16"/>
      <c r="D465" s="16"/>
    </row>
    <row r="466" spans="2:4">
      <c r="B466" s="16"/>
      <c r="C466" s="16"/>
      <c r="D466" s="16"/>
    </row>
    <row r="467" spans="2:4">
      <c r="B467" s="16"/>
      <c r="C467" s="16"/>
      <c r="D467" s="16"/>
    </row>
    <row r="468" spans="2:4">
      <c r="B468" s="16"/>
      <c r="C468" s="16"/>
      <c r="D468" s="16"/>
    </row>
    <row r="469" spans="2:4">
      <c r="B469" s="16"/>
      <c r="C469" s="16"/>
      <c r="D469" s="16"/>
    </row>
    <row r="470" spans="2:4">
      <c r="B470" s="16"/>
      <c r="C470" s="16"/>
      <c r="D470" s="16"/>
    </row>
    <row r="471" spans="2:4">
      <c r="B471" s="16"/>
      <c r="C471" s="16"/>
      <c r="D471" s="16"/>
    </row>
    <row r="472" spans="2:4">
      <c r="B472" s="16"/>
      <c r="C472" s="16"/>
      <c r="D472" s="16"/>
    </row>
    <row r="473" spans="2:4">
      <c r="B473" s="16"/>
      <c r="C473" s="16"/>
      <c r="D473" s="16"/>
    </row>
    <row r="474" spans="2:4">
      <c r="B474" s="16"/>
      <c r="C474" s="16"/>
      <c r="D474" s="16"/>
    </row>
    <row r="475" spans="2:4">
      <c r="B475" s="16"/>
      <c r="C475" s="16"/>
      <c r="D475" s="16"/>
    </row>
    <row r="476" spans="2:4">
      <c r="B476" s="16"/>
      <c r="C476" s="16"/>
      <c r="D476" s="16"/>
    </row>
    <row r="477" spans="2:4">
      <c r="B477" s="16"/>
      <c r="C477" s="16"/>
      <c r="D477" s="16"/>
    </row>
    <row r="478" spans="2:4">
      <c r="B478" s="16"/>
      <c r="C478" s="16"/>
      <c r="D478" s="16"/>
    </row>
    <row r="479" spans="2:4">
      <c r="B479" s="16"/>
      <c r="C479" s="16"/>
      <c r="D479" s="16"/>
    </row>
    <row r="480" spans="2:4">
      <c r="B480" s="16"/>
      <c r="C480" s="16"/>
      <c r="D480" s="16"/>
    </row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O11" sqref="O11:O18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197</v>
      </c>
    </row>
    <row r="3" spans="2:49">
      <c r="B3" s="2" t="s">
        <v>2</v>
      </c>
      <c r="C3" s="81" t="s">
        <v>3727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146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-455772108.98000002</v>
      </c>
      <c r="H11" s="7"/>
      <c r="I11" s="76">
        <v>3012.156330596707</v>
      </c>
      <c r="J11" s="76">
        <v>100</v>
      </c>
      <c r="K11" s="76">
        <v>0.02</v>
      </c>
      <c r="O11" s="97"/>
      <c r="AW11" s="16"/>
    </row>
    <row r="12" spans="2:49" ht="20.25">
      <c r="B12" s="78" t="s">
        <v>206</v>
      </c>
      <c r="C12" s="16"/>
      <c r="D12" s="16"/>
      <c r="G12" s="79">
        <v>-455861786.98000002</v>
      </c>
      <c r="I12" s="79">
        <v>-1007.4911908051931</v>
      </c>
      <c r="J12" s="79">
        <v>-33.450000000000003</v>
      </c>
      <c r="K12" s="79">
        <v>-0.01</v>
      </c>
      <c r="O12" s="97"/>
    </row>
    <row r="13" spans="2:49" ht="20.25">
      <c r="B13" s="78" t="s">
        <v>2563</v>
      </c>
      <c r="C13" s="16"/>
      <c r="D13" s="16"/>
      <c r="G13" s="79">
        <v>9200000</v>
      </c>
      <c r="I13" s="79">
        <v>-27.647748</v>
      </c>
      <c r="J13" s="79">
        <v>-0.92</v>
      </c>
      <c r="K13" s="79">
        <v>0</v>
      </c>
      <c r="O13" s="97"/>
    </row>
    <row r="14" spans="2:49" ht="20.25">
      <c r="B14" t="s">
        <v>2953</v>
      </c>
      <c r="C14" t="s">
        <v>2954</v>
      </c>
      <c r="D14" t="s">
        <v>126</v>
      </c>
      <c r="E14" t="s">
        <v>105</v>
      </c>
      <c r="F14" t="s">
        <v>2955</v>
      </c>
      <c r="G14" s="77">
        <v>9200000</v>
      </c>
      <c r="H14" s="77">
        <v>-0.30051899999999998</v>
      </c>
      <c r="I14" s="77">
        <v>-27.647748</v>
      </c>
      <c r="J14" s="77">
        <v>-0.92</v>
      </c>
      <c r="K14" s="77">
        <v>0</v>
      </c>
      <c r="O14" s="97"/>
    </row>
    <row r="15" spans="2:49" ht="20.25">
      <c r="B15" s="78" t="s">
        <v>2564</v>
      </c>
      <c r="C15" s="16"/>
      <c r="D15" s="16"/>
      <c r="G15" s="79">
        <v>-396844760</v>
      </c>
      <c r="I15" s="79">
        <v>3586.3423577693547</v>
      </c>
      <c r="J15" s="79">
        <v>119.06</v>
      </c>
      <c r="K15" s="79">
        <v>0.02</v>
      </c>
      <c r="O15" s="97"/>
    </row>
    <row r="16" spans="2:49" ht="20.25">
      <c r="B16" t="s">
        <v>2956</v>
      </c>
      <c r="C16" t="s">
        <v>2957</v>
      </c>
      <c r="D16" t="s">
        <v>126</v>
      </c>
      <c r="E16" t="s">
        <v>109</v>
      </c>
      <c r="F16" t="s">
        <v>2958</v>
      </c>
      <c r="G16" s="77">
        <v>4500</v>
      </c>
      <c r="H16" s="77">
        <v>-4.8711111111111114</v>
      </c>
      <c r="I16" s="77">
        <v>-0.21920000000000001</v>
      </c>
      <c r="J16" s="77">
        <v>-0.01</v>
      </c>
      <c r="K16" s="77">
        <v>0</v>
      </c>
      <c r="O16" s="97"/>
    </row>
    <row r="17" spans="2:15" ht="20.25">
      <c r="B17" t="s">
        <v>2956</v>
      </c>
      <c r="C17" t="s">
        <v>2959</v>
      </c>
      <c r="D17" t="s">
        <v>126</v>
      </c>
      <c r="E17" t="s">
        <v>109</v>
      </c>
      <c r="F17" t="s">
        <v>2958</v>
      </c>
      <c r="G17" s="77">
        <v>-45000</v>
      </c>
      <c r="H17" s="77">
        <v>-4.8712</v>
      </c>
      <c r="I17" s="77">
        <v>2.19204</v>
      </c>
      <c r="J17" s="77">
        <v>7.0000000000000007E-2</v>
      </c>
      <c r="K17" s="77">
        <v>0</v>
      </c>
      <c r="O17" s="97"/>
    </row>
    <row r="18" spans="2:15" ht="20.25">
      <c r="B18" t="s">
        <v>2960</v>
      </c>
      <c r="C18" t="s">
        <v>2961</v>
      </c>
      <c r="D18" t="s">
        <v>126</v>
      </c>
      <c r="E18" t="s">
        <v>109</v>
      </c>
      <c r="F18" t="s">
        <v>2958</v>
      </c>
      <c r="G18" s="77">
        <v>350000</v>
      </c>
      <c r="H18" s="77">
        <v>-4.8966799999999999</v>
      </c>
      <c r="I18" s="77">
        <v>-17.138380000000002</v>
      </c>
      <c r="J18" s="77">
        <v>-0.56999999999999995</v>
      </c>
      <c r="K18" s="77">
        <v>0</v>
      </c>
      <c r="O18" s="97"/>
    </row>
    <row r="19" spans="2:15" ht="20.25">
      <c r="B19" t="s">
        <v>2962</v>
      </c>
      <c r="C19" t="s">
        <v>2963</v>
      </c>
      <c r="D19" t="s">
        <v>126</v>
      </c>
      <c r="E19" t="s">
        <v>109</v>
      </c>
      <c r="F19" t="s">
        <v>2964</v>
      </c>
      <c r="G19" s="77">
        <v>-8000000</v>
      </c>
      <c r="H19" s="77">
        <v>-5.8781456679580497</v>
      </c>
      <c r="I19" s="77">
        <v>470.25165343664401</v>
      </c>
      <c r="J19" s="77">
        <v>15.61</v>
      </c>
      <c r="K19" s="77">
        <v>0</v>
      </c>
      <c r="O19" s="97"/>
    </row>
    <row r="20" spans="2:15" ht="20.25">
      <c r="B20" t="s">
        <v>2965</v>
      </c>
      <c r="C20" t="s">
        <v>2966</v>
      </c>
      <c r="D20" t="s">
        <v>126</v>
      </c>
      <c r="E20" t="s">
        <v>109</v>
      </c>
      <c r="F20" t="s">
        <v>2967</v>
      </c>
      <c r="G20" s="77">
        <v>-19000000</v>
      </c>
      <c r="H20" s="77">
        <v>0.82415417195969998</v>
      </c>
      <c r="I20" s="77">
        <v>-156.58929267234299</v>
      </c>
      <c r="J20" s="77">
        <v>-5.2</v>
      </c>
      <c r="K20" s="77">
        <v>0</v>
      </c>
      <c r="O20" s="97"/>
    </row>
    <row r="21" spans="2:15" ht="20.25">
      <c r="B21" t="s">
        <v>2968</v>
      </c>
      <c r="C21" t="s">
        <v>2969</v>
      </c>
      <c r="D21" t="s">
        <v>126</v>
      </c>
      <c r="E21" t="s">
        <v>109</v>
      </c>
      <c r="F21" t="s">
        <v>2970</v>
      </c>
      <c r="G21" s="77">
        <v>-3000000</v>
      </c>
      <c r="H21" s="77">
        <v>-1.0354976145208266</v>
      </c>
      <c r="I21" s="77">
        <v>31.0649284356248</v>
      </c>
      <c r="J21" s="77">
        <v>1.03</v>
      </c>
      <c r="K21" s="77">
        <v>0</v>
      </c>
      <c r="O21" s="97"/>
    </row>
    <row r="22" spans="2:15" ht="20.25">
      <c r="B22" t="s">
        <v>2971</v>
      </c>
      <c r="C22" t="s">
        <v>2972</v>
      </c>
      <c r="D22" t="s">
        <v>126</v>
      </c>
      <c r="E22" t="s">
        <v>109</v>
      </c>
      <c r="F22" t="s">
        <v>2973</v>
      </c>
      <c r="G22" s="77">
        <v>-30100000</v>
      </c>
      <c r="H22" s="77">
        <v>2.1762037612329168</v>
      </c>
      <c r="I22" s="77">
        <v>-655.03733213110797</v>
      </c>
      <c r="J22" s="77">
        <v>-21.75</v>
      </c>
      <c r="K22" s="77">
        <v>0</v>
      </c>
      <c r="O22" s="97"/>
    </row>
    <row r="23" spans="2:15" ht="20.25">
      <c r="B23" t="s">
        <v>2974</v>
      </c>
      <c r="C23" t="s">
        <v>2975</v>
      </c>
      <c r="D23" t="s">
        <v>126</v>
      </c>
      <c r="E23" t="s">
        <v>109</v>
      </c>
      <c r="F23" t="s">
        <v>2976</v>
      </c>
      <c r="G23" s="77">
        <v>-44700000</v>
      </c>
      <c r="H23" s="77">
        <v>-2.6049738443784118</v>
      </c>
      <c r="I23" s="77">
        <v>1164.4233084371499</v>
      </c>
      <c r="J23" s="77">
        <v>38.659999999999997</v>
      </c>
      <c r="K23" s="77">
        <v>0.01</v>
      </c>
      <c r="O23" s="97"/>
    </row>
    <row r="24" spans="2:15" ht="20.25">
      <c r="B24" t="s">
        <v>2977</v>
      </c>
      <c r="C24" t="s">
        <v>2978</v>
      </c>
      <c r="D24" t="s">
        <v>126</v>
      </c>
      <c r="E24" t="s">
        <v>109</v>
      </c>
      <c r="F24" t="s">
        <v>2921</v>
      </c>
      <c r="G24" s="77">
        <v>-3000000</v>
      </c>
      <c r="H24" s="77">
        <v>-3.9111227943898665</v>
      </c>
      <c r="I24" s="77">
        <v>117.33368383169601</v>
      </c>
      <c r="J24" s="77">
        <v>3.9</v>
      </c>
      <c r="K24" s="77">
        <v>0</v>
      </c>
      <c r="O24" s="97"/>
    </row>
    <row r="25" spans="2:15" ht="20.25">
      <c r="B25" t="s">
        <v>2979</v>
      </c>
      <c r="C25" t="s">
        <v>2980</v>
      </c>
      <c r="D25" t="s">
        <v>126</v>
      </c>
      <c r="E25" t="s">
        <v>109</v>
      </c>
      <c r="F25" t="s">
        <v>2981</v>
      </c>
      <c r="G25" s="77">
        <v>-15000000</v>
      </c>
      <c r="H25" s="77">
        <v>2.5067151282141067</v>
      </c>
      <c r="I25" s="77">
        <v>-376.00726923211602</v>
      </c>
      <c r="J25" s="77">
        <v>-12.48</v>
      </c>
      <c r="K25" s="77">
        <v>0</v>
      </c>
      <c r="O25" s="97"/>
    </row>
    <row r="26" spans="2:15" ht="20.25">
      <c r="B26" t="s">
        <v>2982</v>
      </c>
      <c r="C26" t="s">
        <v>2983</v>
      </c>
      <c r="D26" t="s">
        <v>126</v>
      </c>
      <c r="E26" t="s">
        <v>109</v>
      </c>
      <c r="F26" t="s">
        <v>1214</v>
      </c>
      <c r="G26" s="77">
        <v>5000000</v>
      </c>
      <c r="H26" s="77">
        <v>-2.9533975028777002</v>
      </c>
      <c r="I26" s="77">
        <v>-147.66987514388501</v>
      </c>
      <c r="J26" s="77">
        <v>-4.9000000000000004</v>
      </c>
      <c r="K26" s="77">
        <v>0</v>
      </c>
      <c r="O26" s="97"/>
    </row>
    <row r="27" spans="2:15" ht="20.25">
      <c r="B27" t="s">
        <v>2984</v>
      </c>
      <c r="C27" t="s">
        <v>2985</v>
      </c>
      <c r="D27" t="s">
        <v>126</v>
      </c>
      <c r="E27" t="s">
        <v>109</v>
      </c>
      <c r="F27" t="s">
        <v>404</v>
      </c>
      <c r="G27" s="77">
        <v>-38000000</v>
      </c>
      <c r="H27" s="77">
        <v>-2.5039549516041713</v>
      </c>
      <c r="I27" s="77">
        <v>951.50288160958496</v>
      </c>
      <c r="J27" s="77">
        <v>31.59</v>
      </c>
      <c r="K27" s="77">
        <v>0.01</v>
      </c>
      <c r="O27" s="97"/>
    </row>
    <row r="28" spans="2:15" ht="20.25">
      <c r="B28" t="s">
        <v>2984</v>
      </c>
      <c r="C28" t="s">
        <v>2986</v>
      </c>
      <c r="D28" t="s">
        <v>126</v>
      </c>
      <c r="E28" t="s">
        <v>109</v>
      </c>
      <c r="F28" t="s">
        <v>2987</v>
      </c>
      <c r="G28" s="77">
        <v>3000000</v>
      </c>
      <c r="H28" s="77">
        <v>-4.9837547768010335</v>
      </c>
      <c r="I28" s="77">
        <v>-149.512643304031</v>
      </c>
      <c r="J28" s="77">
        <v>-4.96</v>
      </c>
      <c r="K28" s="77">
        <v>0</v>
      </c>
      <c r="O28" s="97"/>
    </row>
    <row r="29" spans="2:15" ht="20.25">
      <c r="B29" t="s">
        <v>2988</v>
      </c>
      <c r="C29" t="s">
        <v>2989</v>
      </c>
      <c r="D29" t="s">
        <v>126</v>
      </c>
      <c r="E29" t="s">
        <v>113</v>
      </c>
      <c r="F29" t="s">
        <v>2990</v>
      </c>
      <c r="G29" s="77">
        <v>-2115000</v>
      </c>
      <c r="H29" s="77">
        <v>-5.4729816599873633</v>
      </c>
      <c r="I29" s="77">
        <v>115.75356210873299</v>
      </c>
      <c r="J29" s="77">
        <v>3.84</v>
      </c>
      <c r="K29" s="77">
        <v>0</v>
      </c>
      <c r="O29" s="97"/>
    </row>
    <row r="30" spans="2:15" ht="20.25">
      <c r="B30" t="s">
        <v>2991</v>
      </c>
      <c r="C30" t="s">
        <v>2992</v>
      </c>
      <c r="D30" t="s">
        <v>126</v>
      </c>
      <c r="E30" t="s">
        <v>109</v>
      </c>
      <c r="F30" t="s">
        <v>2993</v>
      </c>
      <c r="G30" s="77">
        <v>-9000000</v>
      </c>
      <c r="H30" s="77">
        <v>1.7845490479948556</v>
      </c>
      <c r="I30" s="77">
        <v>-160.609414319537</v>
      </c>
      <c r="J30" s="77">
        <v>-5.33</v>
      </c>
      <c r="K30" s="77">
        <v>0</v>
      </c>
      <c r="O30" s="97"/>
    </row>
    <row r="31" spans="2:15" ht="20.25">
      <c r="B31" t="s">
        <v>2994</v>
      </c>
      <c r="C31" t="s">
        <v>2995</v>
      </c>
      <c r="D31" t="s">
        <v>126</v>
      </c>
      <c r="E31" t="s">
        <v>109</v>
      </c>
      <c r="F31" t="s">
        <v>2990</v>
      </c>
      <c r="G31" s="77">
        <v>-3000000</v>
      </c>
      <c r="H31" s="77">
        <v>-0.66304795570799668</v>
      </c>
      <c r="I31" s="77">
        <v>19.8914386712399</v>
      </c>
      <c r="J31" s="77">
        <v>0.66</v>
      </c>
      <c r="K31" s="77">
        <v>0</v>
      </c>
      <c r="O31" s="97"/>
    </row>
    <row r="32" spans="2:15" ht="20.25">
      <c r="B32" t="s">
        <v>2996</v>
      </c>
      <c r="C32" t="s">
        <v>2997</v>
      </c>
      <c r="D32" t="s">
        <v>126</v>
      </c>
      <c r="E32" t="s">
        <v>109</v>
      </c>
      <c r="F32" t="s">
        <v>2998</v>
      </c>
      <c r="G32" s="77">
        <v>-6752500</v>
      </c>
      <c r="H32" s="77">
        <v>2.329568221070812</v>
      </c>
      <c r="I32" s="77">
        <v>-157.304094127806</v>
      </c>
      <c r="J32" s="77">
        <v>-5.22</v>
      </c>
      <c r="K32" s="77">
        <v>0</v>
      </c>
      <c r="O32" s="97"/>
    </row>
    <row r="33" spans="2:15" ht="20.25">
      <c r="B33" t="s">
        <v>2999</v>
      </c>
      <c r="C33" t="s">
        <v>3000</v>
      </c>
      <c r="D33" t="s">
        <v>126</v>
      </c>
      <c r="E33" t="s">
        <v>109</v>
      </c>
      <c r="F33" t="s">
        <v>3001</v>
      </c>
      <c r="G33" s="77">
        <v>-2050000</v>
      </c>
      <c r="H33" s="77">
        <v>-0.47171707317073219</v>
      </c>
      <c r="I33" s="77">
        <v>9.6702000000000101</v>
      </c>
      <c r="J33" s="77">
        <v>0.32</v>
      </c>
      <c r="K33" s="77">
        <v>0</v>
      </c>
      <c r="O33" s="97"/>
    </row>
    <row r="34" spans="2:15" ht="20.25">
      <c r="B34" t="s">
        <v>3002</v>
      </c>
      <c r="C34" t="s">
        <v>3003</v>
      </c>
      <c r="D34" t="s">
        <v>126</v>
      </c>
      <c r="E34" t="s">
        <v>109</v>
      </c>
      <c r="F34" t="s">
        <v>2918</v>
      </c>
      <c r="G34" s="77">
        <v>-43475000</v>
      </c>
      <c r="H34" s="77">
        <v>-0.14372584269662894</v>
      </c>
      <c r="I34" s="77">
        <v>62.484810112359398</v>
      </c>
      <c r="J34" s="77">
        <v>2.0699999999999998</v>
      </c>
      <c r="K34" s="77">
        <v>0</v>
      </c>
      <c r="O34" s="97"/>
    </row>
    <row r="35" spans="2:15" ht="20.25">
      <c r="B35" t="s">
        <v>3004</v>
      </c>
      <c r="C35" t="s">
        <v>3005</v>
      </c>
      <c r="D35" t="s">
        <v>126</v>
      </c>
      <c r="E35" t="s">
        <v>109</v>
      </c>
      <c r="F35" t="s">
        <v>2981</v>
      </c>
      <c r="G35" s="77">
        <v>-170000</v>
      </c>
      <c r="H35" s="77">
        <v>2.741776470588241</v>
      </c>
      <c r="I35" s="77">
        <v>-4.6610200000000104</v>
      </c>
      <c r="J35" s="77">
        <v>-0.15</v>
      </c>
      <c r="K35" s="77">
        <v>0</v>
      </c>
      <c r="O35" s="97"/>
    </row>
    <row r="36" spans="2:15" ht="20.25">
      <c r="B36" t="s">
        <v>3006</v>
      </c>
      <c r="C36" t="s">
        <v>3007</v>
      </c>
      <c r="D36" t="s">
        <v>126</v>
      </c>
      <c r="E36" t="s">
        <v>109</v>
      </c>
      <c r="F36" t="s">
        <v>3008</v>
      </c>
      <c r="G36" s="77">
        <v>-700000</v>
      </c>
      <c r="H36" s="77">
        <v>2.7409171428571431</v>
      </c>
      <c r="I36" s="77">
        <v>-19.186419999999998</v>
      </c>
      <c r="J36" s="77">
        <v>-0.64</v>
      </c>
      <c r="K36" s="77">
        <v>0</v>
      </c>
      <c r="O36" s="97"/>
    </row>
    <row r="37" spans="2:15" ht="20.25">
      <c r="B37" t="s">
        <v>3009</v>
      </c>
      <c r="C37" t="s">
        <v>3010</v>
      </c>
      <c r="D37" t="s">
        <v>126</v>
      </c>
      <c r="E37" t="s">
        <v>109</v>
      </c>
      <c r="F37" t="s">
        <v>3008</v>
      </c>
      <c r="G37" s="77">
        <v>-25634000</v>
      </c>
      <c r="H37" s="77">
        <v>2.2044738372093002</v>
      </c>
      <c r="I37" s="77">
        <v>-565.09482343023103</v>
      </c>
      <c r="J37" s="77">
        <v>-18.760000000000002</v>
      </c>
      <c r="K37" s="77">
        <v>0</v>
      </c>
      <c r="O37" s="97"/>
    </row>
    <row r="38" spans="2:15" ht="20.25">
      <c r="B38" t="s">
        <v>3011</v>
      </c>
      <c r="C38" t="s">
        <v>3012</v>
      </c>
      <c r="D38" t="s">
        <v>126</v>
      </c>
      <c r="E38" t="s">
        <v>113</v>
      </c>
      <c r="F38" t="s">
        <v>3013</v>
      </c>
      <c r="G38" s="77">
        <v>-1702550</v>
      </c>
      <c r="H38" s="77">
        <v>17.6541794514179</v>
      </c>
      <c r="I38" s="77">
        <v>-300.57123225011497</v>
      </c>
      <c r="J38" s="77">
        <v>-9.98</v>
      </c>
      <c r="K38" s="77">
        <v>0</v>
      </c>
      <c r="O38" s="97"/>
    </row>
    <row r="39" spans="2:15" ht="20.25">
      <c r="B39" t="s">
        <v>3014</v>
      </c>
      <c r="C39" t="s">
        <v>3015</v>
      </c>
      <c r="D39" t="s">
        <v>126</v>
      </c>
      <c r="E39" t="s">
        <v>109</v>
      </c>
      <c r="F39" t="s">
        <v>1210</v>
      </c>
      <c r="G39" s="77">
        <v>-40000</v>
      </c>
      <c r="H39" s="77">
        <v>0.82727499999999998</v>
      </c>
      <c r="I39" s="77">
        <v>-0.33090999999999998</v>
      </c>
      <c r="J39" s="77">
        <v>-0.01</v>
      </c>
      <c r="K39" s="77">
        <v>0</v>
      </c>
      <c r="O39" s="97"/>
    </row>
    <row r="40" spans="2:15" ht="20.25">
      <c r="B40" t="s">
        <v>3016</v>
      </c>
      <c r="C40" t="s">
        <v>3017</v>
      </c>
      <c r="D40" t="s">
        <v>126</v>
      </c>
      <c r="E40" t="s">
        <v>109</v>
      </c>
      <c r="F40" t="s">
        <v>2768</v>
      </c>
      <c r="G40" s="77">
        <v>-12620000</v>
      </c>
      <c r="H40" s="77">
        <v>-1.3520861331220286</v>
      </c>
      <c r="I40" s="77">
        <v>170.63327000000001</v>
      </c>
      <c r="J40" s="77">
        <v>5.66</v>
      </c>
      <c r="K40" s="77">
        <v>0</v>
      </c>
      <c r="O40" s="97"/>
    </row>
    <row r="41" spans="2:15" ht="20.25">
      <c r="B41" t="s">
        <v>3018</v>
      </c>
      <c r="C41" t="s">
        <v>3019</v>
      </c>
      <c r="D41" t="s">
        <v>126</v>
      </c>
      <c r="E41" t="s">
        <v>109</v>
      </c>
      <c r="F41" t="s">
        <v>1214</v>
      </c>
      <c r="G41" s="77">
        <v>-1000000</v>
      </c>
      <c r="H41" s="77">
        <v>-2.7069999999999999</v>
      </c>
      <c r="I41" s="77">
        <v>27.07</v>
      </c>
      <c r="J41" s="77">
        <v>0.9</v>
      </c>
      <c r="K41" s="77">
        <v>0</v>
      </c>
      <c r="O41" s="97"/>
    </row>
    <row r="42" spans="2:15" ht="20.25">
      <c r="B42" t="s">
        <v>3020</v>
      </c>
      <c r="C42" t="s">
        <v>3021</v>
      </c>
      <c r="D42" t="s">
        <v>126</v>
      </c>
      <c r="E42" t="s">
        <v>109</v>
      </c>
      <c r="F42" t="s">
        <v>1214</v>
      </c>
      <c r="G42" s="77">
        <v>-500000</v>
      </c>
      <c r="H42" s="77">
        <v>-2.7195149999999999</v>
      </c>
      <c r="I42" s="77">
        <v>13.597575000000001</v>
      </c>
      <c r="J42" s="77">
        <v>0.45</v>
      </c>
      <c r="K42" s="77">
        <v>0</v>
      </c>
      <c r="O42" s="97"/>
    </row>
    <row r="43" spans="2:15" ht="20.25">
      <c r="B43" t="s">
        <v>3022</v>
      </c>
      <c r="C43" t="s">
        <v>3023</v>
      </c>
      <c r="D43" t="s">
        <v>126</v>
      </c>
      <c r="E43" t="s">
        <v>109</v>
      </c>
      <c r="F43" t="s">
        <v>1214</v>
      </c>
      <c r="G43" s="77">
        <v>1800000</v>
      </c>
      <c r="H43" s="77">
        <v>-3.5228600000000001</v>
      </c>
      <c r="I43" s="77">
        <v>-63.411479999999997</v>
      </c>
      <c r="J43" s="77">
        <v>-2.11</v>
      </c>
      <c r="K43" s="77">
        <v>0</v>
      </c>
      <c r="O43" s="97"/>
    </row>
    <row r="44" spans="2:15" ht="20.25">
      <c r="B44" t="s">
        <v>3024</v>
      </c>
      <c r="C44" t="s">
        <v>3025</v>
      </c>
      <c r="D44" t="s">
        <v>126</v>
      </c>
      <c r="E44" t="s">
        <v>109</v>
      </c>
      <c r="F44" t="s">
        <v>2921</v>
      </c>
      <c r="G44" s="77">
        <v>-316000</v>
      </c>
      <c r="H44" s="77">
        <v>-3.6466202531645568</v>
      </c>
      <c r="I44" s="77">
        <v>11.52332</v>
      </c>
      <c r="J44" s="77">
        <v>0.38</v>
      </c>
      <c r="K44" s="77">
        <v>0</v>
      </c>
      <c r="O44" s="97"/>
    </row>
    <row r="45" spans="2:15" ht="20.25">
      <c r="B45" t="s">
        <v>3026</v>
      </c>
      <c r="C45" t="s">
        <v>3027</v>
      </c>
      <c r="D45" t="s">
        <v>126</v>
      </c>
      <c r="E45" t="s">
        <v>109</v>
      </c>
      <c r="F45" t="s">
        <v>3028</v>
      </c>
      <c r="G45" s="77">
        <v>-5010000</v>
      </c>
      <c r="H45" s="77">
        <v>-4.18194</v>
      </c>
      <c r="I45" s="77">
        <v>209.51519400000001</v>
      </c>
      <c r="J45" s="77">
        <v>6.96</v>
      </c>
      <c r="K45" s="77">
        <v>0</v>
      </c>
      <c r="O45" s="97"/>
    </row>
    <row r="46" spans="2:15" ht="20.25">
      <c r="B46" t="s">
        <v>3029</v>
      </c>
      <c r="C46" t="s">
        <v>3030</v>
      </c>
      <c r="D46" t="s">
        <v>126</v>
      </c>
      <c r="E46" t="s">
        <v>109</v>
      </c>
      <c r="F46" t="s">
        <v>2976</v>
      </c>
      <c r="G46" s="77">
        <v>-16016000</v>
      </c>
      <c r="H46" s="77">
        <v>-2.6662890442890346</v>
      </c>
      <c r="I46" s="77">
        <v>427.03285333333201</v>
      </c>
      <c r="J46" s="77">
        <v>14.18</v>
      </c>
      <c r="K46" s="77">
        <v>0</v>
      </c>
      <c r="O46" s="97"/>
    </row>
    <row r="47" spans="2:15" ht="20.25">
      <c r="B47" t="s">
        <v>3029</v>
      </c>
      <c r="C47" t="s">
        <v>3031</v>
      </c>
      <c r="D47" t="s">
        <v>126</v>
      </c>
      <c r="E47" t="s">
        <v>109</v>
      </c>
      <c r="F47" t="s">
        <v>2976</v>
      </c>
      <c r="G47" s="77">
        <v>80000</v>
      </c>
      <c r="H47" s="77">
        <v>-2.6662950819672133</v>
      </c>
      <c r="I47" s="77">
        <v>-2.1330360655737701</v>
      </c>
      <c r="J47" s="77">
        <v>-7.0000000000000007E-2</v>
      </c>
      <c r="K47" s="77">
        <v>0</v>
      </c>
      <c r="O47" s="97"/>
    </row>
    <row r="48" spans="2:15" ht="20.25">
      <c r="B48" t="s">
        <v>3032</v>
      </c>
      <c r="C48" t="s">
        <v>3033</v>
      </c>
      <c r="D48" t="s">
        <v>126</v>
      </c>
      <c r="E48" t="s">
        <v>109</v>
      </c>
      <c r="F48" t="s">
        <v>2973</v>
      </c>
      <c r="G48" s="77">
        <v>-266000</v>
      </c>
      <c r="H48" s="77">
        <v>-3.1314666666666668</v>
      </c>
      <c r="I48" s="77">
        <v>8.3297013333333396</v>
      </c>
      <c r="J48" s="77">
        <v>0.28000000000000003</v>
      </c>
      <c r="K48" s="77">
        <v>0</v>
      </c>
      <c r="O48" s="97"/>
    </row>
    <row r="49" spans="2:15" ht="20.25">
      <c r="B49" t="s">
        <v>3034</v>
      </c>
      <c r="C49" t="s">
        <v>3035</v>
      </c>
      <c r="D49" t="s">
        <v>126</v>
      </c>
      <c r="E49" t="s">
        <v>109</v>
      </c>
      <c r="F49" t="s">
        <v>3036</v>
      </c>
      <c r="G49" s="77">
        <v>-4400000</v>
      </c>
      <c r="H49" s="77">
        <v>-1.4599949999999999</v>
      </c>
      <c r="I49" s="77">
        <v>64.239779999999996</v>
      </c>
      <c r="J49" s="77">
        <v>2.13</v>
      </c>
      <c r="K49" s="77">
        <v>0</v>
      </c>
      <c r="O49" s="97"/>
    </row>
    <row r="50" spans="2:15" ht="20.25">
      <c r="B50" t="s">
        <v>3037</v>
      </c>
      <c r="C50" t="s">
        <v>3038</v>
      </c>
      <c r="D50" t="s">
        <v>126</v>
      </c>
      <c r="E50" t="s">
        <v>109</v>
      </c>
      <c r="F50" t="s">
        <v>3039</v>
      </c>
      <c r="G50" s="77">
        <v>-21130000</v>
      </c>
      <c r="H50" s="77">
        <v>-1.3281222222222222</v>
      </c>
      <c r="I50" s="77">
        <v>280.63222555555501</v>
      </c>
      <c r="J50" s="77">
        <v>9.32</v>
      </c>
      <c r="K50" s="77">
        <v>0</v>
      </c>
      <c r="O50" s="97"/>
    </row>
    <row r="51" spans="2:15" ht="20.25">
      <c r="B51" t="s">
        <v>3040</v>
      </c>
      <c r="C51" t="s">
        <v>3041</v>
      </c>
      <c r="D51" t="s">
        <v>126</v>
      </c>
      <c r="E51" t="s">
        <v>113</v>
      </c>
      <c r="F51" t="s">
        <v>346</v>
      </c>
      <c r="G51" s="77">
        <v>-2284000</v>
      </c>
      <c r="H51" s="77">
        <v>-5.7655714285714286</v>
      </c>
      <c r="I51" s="77">
        <v>131.68565142857199</v>
      </c>
      <c r="J51" s="77">
        <v>4.37</v>
      </c>
      <c r="K51" s="77">
        <v>0</v>
      </c>
      <c r="O51" s="97"/>
    </row>
    <row r="52" spans="2:15" ht="20.25">
      <c r="B52" t="s">
        <v>3042</v>
      </c>
      <c r="C52" t="s">
        <v>3043</v>
      </c>
      <c r="D52" t="s">
        <v>126</v>
      </c>
      <c r="E52" t="s">
        <v>109</v>
      </c>
      <c r="F52" t="s">
        <v>3044</v>
      </c>
      <c r="G52" s="77">
        <v>-16910000</v>
      </c>
      <c r="H52" s="77">
        <v>-4.8589376</v>
      </c>
      <c r="I52" s="77">
        <v>821.64634816</v>
      </c>
      <c r="J52" s="77">
        <v>27.28</v>
      </c>
      <c r="K52" s="77">
        <v>0.01</v>
      </c>
      <c r="O52" s="97"/>
    </row>
    <row r="53" spans="2:15" ht="20.25">
      <c r="B53" t="s">
        <v>3045</v>
      </c>
      <c r="C53" t="s">
        <v>3046</v>
      </c>
      <c r="D53" t="s">
        <v>126</v>
      </c>
      <c r="E53" t="s">
        <v>109</v>
      </c>
      <c r="F53" t="s">
        <v>3044</v>
      </c>
      <c r="G53" s="77">
        <v>-5000000</v>
      </c>
      <c r="H53" s="77">
        <v>-5.4525699999999997</v>
      </c>
      <c r="I53" s="77">
        <v>272.62849999999997</v>
      </c>
      <c r="J53" s="77">
        <v>9.0500000000000007</v>
      </c>
      <c r="K53" s="77">
        <v>0</v>
      </c>
      <c r="O53" s="97"/>
    </row>
    <row r="54" spans="2:15" ht="20.25">
      <c r="B54" t="s">
        <v>3047</v>
      </c>
      <c r="C54" t="s">
        <v>3048</v>
      </c>
      <c r="D54" t="s">
        <v>126</v>
      </c>
      <c r="E54" t="s">
        <v>109</v>
      </c>
      <c r="F54" t="s">
        <v>2701</v>
      </c>
      <c r="G54" s="77">
        <v>-910000</v>
      </c>
      <c r="H54" s="77">
        <v>-7.8921749999999999</v>
      </c>
      <c r="I54" s="77">
        <v>71.818792500000001</v>
      </c>
      <c r="J54" s="77">
        <v>2.38</v>
      </c>
      <c r="K54" s="77">
        <v>0</v>
      </c>
      <c r="O54" s="97"/>
    </row>
    <row r="55" spans="2:15" ht="20.25">
      <c r="B55" t="s">
        <v>3049</v>
      </c>
      <c r="C55" t="s">
        <v>3050</v>
      </c>
      <c r="D55" t="s">
        <v>126</v>
      </c>
      <c r="E55" t="s">
        <v>109</v>
      </c>
      <c r="F55" t="s">
        <v>2964</v>
      </c>
      <c r="G55" s="77">
        <v>-2100000</v>
      </c>
      <c r="H55" s="77">
        <v>-6.1924566666666667</v>
      </c>
      <c r="I55" s="77">
        <v>130.04159000000001</v>
      </c>
      <c r="J55" s="77">
        <v>4.32</v>
      </c>
      <c r="K55" s="77">
        <v>0</v>
      </c>
      <c r="O55" s="97"/>
    </row>
    <row r="56" spans="2:15" ht="20.25">
      <c r="B56" t="s">
        <v>3051</v>
      </c>
      <c r="C56" t="s">
        <v>3052</v>
      </c>
      <c r="D56" t="s">
        <v>126</v>
      </c>
      <c r="E56" t="s">
        <v>109</v>
      </c>
      <c r="F56" t="s">
        <v>2964</v>
      </c>
      <c r="G56" s="77">
        <v>-405000</v>
      </c>
      <c r="H56" s="77">
        <v>-6.2110000000000003</v>
      </c>
      <c r="I56" s="77">
        <v>25.15455</v>
      </c>
      <c r="J56" s="77">
        <v>0.84</v>
      </c>
      <c r="K56" s="77">
        <v>0</v>
      </c>
      <c r="O56" s="97"/>
    </row>
    <row r="57" spans="2:15" ht="20.25">
      <c r="B57" t="s">
        <v>3053</v>
      </c>
      <c r="C57" t="s">
        <v>3054</v>
      </c>
      <c r="D57" t="s">
        <v>126</v>
      </c>
      <c r="E57" t="s">
        <v>109</v>
      </c>
      <c r="F57" t="s">
        <v>3055</v>
      </c>
      <c r="G57" s="77">
        <v>-1500</v>
      </c>
      <c r="H57" s="77">
        <v>-4.9406666666666732</v>
      </c>
      <c r="I57" s="77">
        <v>7.4110000000000106E-2</v>
      </c>
      <c r="J57" s="77">
        <v>0</v>
      </c>
      <c r="K57" s="77">
        <v>0</v>
      </c>
      <c r="O57" s="97"/>
    </row>
    <row r="58" spans="2:15" ht="20.25">
      <c r="B58" t="s">
        <v>3056</v>
      </c>
      <c r="C58" t="s">
        <v>3057</v>
      </c>
      <c r="D58" t="s">
        <v>126</v>
      </c>
      <c r="E58" t="s">
        <v>109</v>
      </c>
      <c r="F58" t="s">
        <v>3055</v>
      </c>
      <c r="G58" s="77">
        <v>-100000</v>
      </c>
      <c r="H58" s="77">
        <v>-4.9518199999999997</v>
      </c>
      <c r="I58" s="77">
        <v>4.9518199999999997</v>
      </c>
      <c r="J58" s="77">
        <v>0.16</v>
      </c>
      <c r="K58" s="77">
        <v>0</v>
      </c>
      <c r="O58" s="97"/>
    </row>
    <row r="59" spans="2:15" ht="20.25">
      <c r="B59" t="s">
        <v>3058</v>
      </c>
      <c r="C59" t="s">
        <v>3059</v>
      </c>
      <c r="D59" t="s">
        <v>126</v>
      </c>
      <c r="E59" t="s">
        <v>109</v>
      </c>
      <c r="F59" t="s">
        <v>3060</v>
      </c>
      <c r="G59" s="77">
        <v>-55000</v>
      </c>
      <c r="H59" s="77">
        <v>-4.8811999999999998</v>
      </c>
      <c r="I59" s="77">
        <v>2.68466</v>
      </c>
      <c r="J59" s="77">
        <v>0.09</v>
      </c>
      <c r="K59" s="77">
        <v>0</v>
      </c>
      <c r="O59" s="97"/>
    </row>
    <row r="60" spans="2:15" ht="20.25">
      <c r="B60" t="s">
        <v>3061</v>
      </c>
      <c r="C60" t="s">
        <v>3062</v>
      </c>
      <c r="D60" t="s">
        <v>126</v>
      </c>
      <c r="E60" t="s">
        <v>109</v>
      </c>
      <c r="F60" t="s">
        <v>3060</v>
      </c>
      <c r="G60" s="77">
        <v>500000</v>
      </c>
      <c r="H60" s="77">
        <v>-4.643694</v>
      </c>
      <c r="I60" s="77">
        <v>-23.21847</v>
      </c>
      <c r="J60" s="77">
        <v>-0.77</v>
      </c>
      <c r="K60" s="77">
        <v>0</v>
      </c>
      <c r="O60" s="97"/>
    </row>
    <row r="61" spans="2:15" ht="20.25">
      <c r="B61" t="s">
        <v>3063</v>
      </c>
      <c r="C61" t="s">
        <v>3064</v>
      </c>
      <c r="D61" t="s">
        <v>126</v>
      </c>
      <c r="E61" t="s">
        <v>109</v>
      </c>
      <c r="F61" t="s">
        <v>3060</v>
      </c>
      <c r="G61" s="77">
        <v>150000</v>
      </c>
      <c r="H61" s="77">
        <v>-5.0547000000000004</v>
      </c>
      <c r="I61" s="77">
        <v>-7.5820499999999997</v>
      </c>
      <c r="J61" s="77">
        <v>-0.25</v>
      </c>
      <c r="K61" s="77">
        <v>0</v>
      </c>
      <c r="O61" s="97"/>
    </row>
    <row r="62" spans="2:15" ht="20.25">
      <c r="B62" t="s">
        <v>3065</v>
      </c>
      <c r="C62" t="s">
        <v>3066</v>
      </c>
      <c r="D62" t="s">
        <v>126</v>
      </c>
      <c r="E62" t="s">
        <v>109</v>
      </c>
      <c r="F62" t="s">
        <v>3067</v>
      </c>
      <c r="G62" s="77">
        <v>-80000</v>
      </c>
      <c r="H62" s="77">
        <v>-8.9120375000000003</v>
      </c>
      <c r="I62" s="77">
        <v>7.1296299999999997</v>
      </c>
      <c r="J62" s="77">
        <v>0.24</v>
      </c>
      <c r="K62" s="77">
        <v>0</v>
      </c>
      <c r="O62" s="97"/>
    </row>
    <row r="63" spans="2:15" ht="20.25">
      <c r="B63" t="s">
        <v>3068</v>
      </c>
      <c r="C63" t="s">
        <v>3069</v>
      </c>
      <c r="D63" t="s">
        <v>126</v>
      </c>
      <c r="E63" t="s">
        <v>109</v>
      </c>
      <c r="F63" t="s">
        <v>3067</v>
      </c>
      <c r="G63" s="77">
        <v>-65000</v>
      </c>
      <c r="H63" s="77">
        <v>-8.9405846153846156</v>
      </c>
      <c r="I63" s="77">
        <v>5.8113799999999998</v>
      </c>
      <c r="J63" s="77">
        <v>0.19</v>
      </c>
      <c r="K63" s="77">
        <v>0</v>
      </c>
      <c r="O63" s="97"/>
    </row>
    <row r="64" spans="2:15" ht="20.25">
      <c r="B64" t="s">
        <v>3070</v>
      </c>
      <c r="C64" t="s">
        <v>3071</v>
      </c>
      <c r="D64" t="s">
        <v>126</v>
      </c>
      <c r="E64" t="s">
        <v>109</v>
      </c>
      <c r="F64" t="s">
        <v>1153</v>
      </c>
      <c r="G64" s="77">
        <v>60000</v>
      </c>
      <c r="H64" s="77">
        <v>-8.3346999999999998</v>
      </c>
      <c r="I64" s="77">
        <v>-5.00082</v>
      </c>
      <c r="J64" s="77">
        <v>-0.17</v>
      </c>
      <c r="K64" s="77">
        <v>0</v>
      </c>
      <c r="O64" s="97"/>
    </row>
    <row r="65" spans="2:15" ht="20.25">
      <c r="B65" t="s">
        <v>3072</v>
      </c>
      <c r="C65" t="s">
        <v>3073</v>
      </c>
      <c r="D65" t="s">
        <v>126</v>
      </c>
      <c r="E65" t="s">
        <v>109</v>
      </c>
      <c r="F65" t="s">
        <v>1153</v>
      </c>
      <c r="G65" s="77">
        <v>600000</v>
      </c>
      <c r="H65" s="77">
        <v>-8.3616216666666663</v>
      </c>
      <c r="I65" s="77">
        <v>-50.169730000000001</v>
      </c>
      <c r="J65" s="77">
        <v>-1.67</v>
      </c>
      <c r="K65" s="77">
        <v>0</v>
      </c>
      <c r="O65" s="97"/>
    </row>
    <row r="66" spans="2:15" ht="20.25">
      <c r="B66" t="s">
        <v>3074</v>
      </c>
      <c r="C66" t="s">
        <v>3075</v>
      </c>
      <c r="D66" t="s">
        <v>126</v>
      </c>
      <c r="E66" t="s">
        <v>109</v>
      </c>
      <c r="F66" t="s">
        <v>1153</v>
      </c>
      <c r="G66" s="77">
        <v>1500000</v>
      </c>
      <c r="H66" s="77">
        <v>-8.3697206666666659</v>
      </c>
      <c r="I66" s="77">
        <v>-125.54581</v>
      </c>
      <c r="J66" s="77">
        <v>-4.17</v>
      </c>
      <c r="K66" s="77">
        <v>0</v>
      </c>
      <c r="O66" s="97"/>
    </row>
    <row r="67" spans="2:15" ht="20.25">
      <c r="B67" t="s">
        <v>3076</v>
      </c>
      <c r="C67" t="s">
        <v>3077</v>
      </c>
      <c r="D67" t="s">
        <v>126</v>
      </c>
      <c r="E67" t="s">
        <v>109</v>
      </c>
      <c r="F67" t="s">
        <v>3078</v>
      </c>
      <c r="G67" s="77">
        <v>450000</v>
      </c>
      <c r="H67" s="77">
        <v>-8.5276333333333341</v>
      </c>
      <c r="I67" s="77">
        <v>-38.37435</v>
      </c>
      <c r="J67" s="77">
        <v>-1.27</v>
      </c>
      <c r="K67" s="77">
        <v>0</v>
      </c>
      <c r="O67" s="97"/>
    </row>
    <row r="68" spans="2:15" ht="20.25">
      <c r="B68" t="s">
        <v>3079</v>
      </c>
      <c r="C68" t="s">
        <v>3080</v>
      </c>
      <c r="D68" t="s">
        <v>126</v>
      </c>
      <c r="E68" t="s">
        <v>109</v>
      </c>
      <c r="F68" t="s">
        <v>3081</v>
      </c>
      <c r="G68" s="77">
        <v>1800000</v>
      </c>
      <c r="H68" s="77">
        <v>-8.4826661538461536</v>
      </c>
      <c r="I68" s="77">
        <v>-152.68799076923099</v>
      </c>
      <c r="J68" s="77">
        <v>-5.07</v>
      </c>
      <c r="K68" s="77">
        <v>0</v>
      </c>
      <c r="O68" s="97"/>
    </row>
    <row r="69" spans="2:15" ht="20.25">
      <c r="B69" t="s">
        <v>3082</v>
      </c>
      <c r="C69" t="s">
        <v>3083</v>
      </c>
      <c r="D69" t="s">
        <v>126</v>
      </c>
      <c r="E69" t="s">
        <v>109</v>
      </c>
      <c r="F69" t="s">
        <v>3081</v>
      </c>
      <c r="G69" s="77">
        <v>2500000</v>
      </c>
      <c r="H69" s="77">
        <v>-8.4915883999999995</v>
      </c>
      <c r="I69" s="77">
        <v>-212.28971000000001</v>
      </c>
      <c r="J69" s="77">
        <v>-7.05</v>
      </c>
      <c r="K69" s="77">
        <v>0</v>
      </c>
      <c r="O69" s="97"/>
    </row>
    <row r="70" spans="2:15" ht="20.25">
      <c r="B70" t="s">
        <v>3084</v>
      </c>
      <c r="C70" t="s">
        <v>3085</v>
      </c>
      <c r="D70" t="s">
        <v>126</v>
      </c>
      <c r="E70" t="s">
        <v>109</v>
      </c>
      <c r="F70" t="s">
        <v>3086</v>
      </c>
      <c r="G70" s="77">
        <v>75000</v>
      </c>
      <c r="H70" s="77">
        <v>-4.0459066666666663</v>
      </c>
      <c r="I70" s="77">
        <v>-3.03443</v>
      </c>
      <c r="J70" s="77">
        <v>-0.1</v>
      </c>
      <c r="K70" s="77">
        <v>0</v>
      </c>
      <c r="O70" s="97"/>
    </row>
    <row r="71" spans="2:15" ht="20.25">
      <c r="B71" t="s">
        <v>3087</v>
      </c>
      <c r="C71" t="s">
        <v>3088</v>
      </c>
      <c r="D71" t="s">
        <v>126</v>
      </c>
      <c r="E71" t="s">
        <v>109</v>
      </c>
      <c r="F71" t="s">
        <v>3089</v>
      </c>
      <c r="G71" s="77">
        <v>5500</v>
      </c>
      <c r="H71" s="77">
        <v>-5.7209090909090907</v>
      </c>
      <c r="I71" s="77">
        <v>-0.31464999999999999</v>
      </c>
      <c r="J71" s="77">
        <v>-0.01</v>
      </c>
      <c r="K71" s="77">
        <v>0</v>
      </c>
      <c r="O71" s="97"/>
    </row>
    <row r="72" spans="2:15" ht="20.25">
      <c r="B72" t="s">
        <v>3090</v>
      </c>
      <c r="C72" t="s">
        <v>3091</v>
      </c>
      <c r="D72" t="s">
        <v>126</v>
      </c>
      <c r="E72" t="s">
        <v>109</v>
      </c>
      <c r="F72" t="s">
        <v>860</v>
      </c>
      <c r="G72" s="77">
        <v>-37000</v>
      </c>
      <c r="H72" s="77">
        <v>-4.6812432432432436</v>
      </c>
      <c r="I72" s="77">
        <v>1.7320599999999999</v>
      </c>
      <c r="J72" s="77">
        <v>0.06</v>
      </c>
      <c r="K72" s="77">
        <v>0</v>
      </c>
      <c r="O72" s="97"/>
    </row>
    <row r="73" spans="2:15" ht="20.25">
      <c r="B73" t="s">
        <v>3092</v>
      </c>
      <c r="C73" t="s">
        <v>3093</v>
      </c>
      <c r="D73" t="s">
        <v>126</v>
      </c>
      <c r="E73" t="s">
        <v>109</v>
      </c>
      <c r="F73" t="s">
        <v>860</v>
      </c>
      <c r="G73" s="77">
        <v>32000</v>
      </c>
      <c r="H73" s="77">
        <v>-4.7412142857142925</v>
      </c>
      <c r="I73" s="77">
        <v>-1.51718857142857</v>
      </c>
      <c r="J73" s="77">
        <v>-0.05</v>
      </c>
      <c r="K73" s="77">
        <v>0</v>
      </c>
      <c r="O73" s="97"/>
    </row>
    <row r="74" spans="2:15" ht="20.25">
      <c r="B74" t="s">
        <v>3094</v>
      </c>
      <c r="C74" t="s">
        <v>3095</v>
      </c>
      <c r="D74" t="s">
        <v>126</v>
      </c>
      <c r="E74" t="s">
        <v>109</v>
      </c>
      <c r="F74" t="s">
        <v>3096</v>
      </c>
      <c r="G74" s="77">
        <v>-150000</v>
      </c>
      <c r="H74" s="77">
        <v>-2.9111866666666666</v>
      </c>
      <c r="I74" s="77">
        <v>4.3667800000000003</v>
      </c>
      <c r="J74" s="77">
        <v>0.14000000000000001</v>
      </c>
      <c r="K74" s="77">
        <v>0</v>
      </c>
      <c r="O74" s="97"/>
    </row>
    <row r="75" spans="2:15" ht="20.25">
      <c r="B75" t="s">
        <v>3097</v>
      </c>
      <c r="C75" t="s">
        <v>3098</v>
      </c>
      <c r="D75" t="s">
        <v>126</v>
      </c>
      <c r="E75" t="s">
        <v>109</v>
      </c>
      <c r="F75" t="s">
        <v>3096</v>
      </c>
      <c r="G75" s="77">
        <v>-12500</v>
      </c>
      <c r="H75" s="77">
        <v>-2.92624</v>
      </c>
      <c r="I75" s="77">
        <v>0.36577999999999999</v>
      </c>
      <c r="J75" s="77">
        <v>0.01</v>
      </c>
      <c r="K75" s="77">
        <v>0</v>
      </c>
      <c r="O75" s="97"/>
    </row>
    <row r="76" spans="2:15" ht="20.25">
      <c r="B76" t="s">
        <v>3099</v>
      </c>
      <c r="C76" t="s">
        <v>3100</v>
      </c>
      <c r="D76" t="s">
        <v>126</v>
      </c>
      <c r="E76" t="s">
        <v>109</v>
      </c>
      <c r="F76" t="s">
        <v>3096</v>
      </c>
      <c r="G76" s="77">
        <v>-35903910</v>
      </c>
      <c r="H76" s="77">
        <v>-3.1111355342623566</v>
      </c>
      <c r="I76" s="77">
        <v>1117.0193021995799</v>
      </c>
      <c r="J76" s="77">
        <v>37.08</v>
      </c>
      <c r="K76" s="77">
        <v>0.01</v>
      </c>
      <c r="O76" s="97"/>
    </row>
    <row r="77" spans="2:15" ht="20.25">
      <c r="B77" t="s">
        <v>3101</v>
      </c>
      <c r="C77" t="s">
        <v>3102</v>
      </c>
      <c r="D77" t="s">
        <v>126</v>
      </c>
      <c r="E77" t="s">
        <v>109</v>
      </c>
      <c r="F77" t="s">
        <v>3096</v>
      </c>
      <c r="G77" s="77">
        <v>12700</v>
      </c>
      <c r="H77" s="77">
        <v>-3.0014960629921261</v>
      </c>
      <c r="I77" s="77">
        <v>-0.38118999999999997</v>
      </c>
      <c r="J77" s="77">
        <v>-0.01</v>
      </c>
      <c r="K77" s="77">
        <v>0</v>
      </c>
      <c r="O77" s="97"/>
    </row>
    <row r="78" spans="2:15" ht="20.25">
      <c r="B78" t="s">
        <v>3103</v>
      </c>
      <c r="C78" t="s">
        <v>3104</v>
      </c>
      <c r="D78" t="s">
        <v>126</v>
      </c>
      <c r="E78" t="s">
        <v>109</v>
      </c>
      <c r="F78" t="s">
        <v>3105</v>
      </c>
      <c r="G78" s="77">
        <v>-15000</v>
      </c>
      <c r="H78" s="77">
        <v>-1.1716666666666666</v>
      </c>
      <c r="I78" s="77">
        <v>0.17574999999999999</v>
      </c>
      <c r="J78" s="77">
        <v>0.01</v>
      </c>
      <c r="K78" s="77">
        <v>0</v>
      </c>
      <c r="O78" s="97"/>
    </row>
    <row r="79" spans="2:15" ht="20.25">
      <c r="B79" t="s">
        <v>3106</v>
      </c>
      <c r="C79" t="s">
        <v>3107</v>
      </c>
      <c r="D79" t="s">
        <v>126</v>
      </c>
      <c r="E79" t="s">
        <v>109</v>
      </c>
      <c r="F79" t="s">
        <v>3105</v>
      </c>
      <c r="G79" s="77">
        <v>-4000</v>
      </c>
      <c r="H79" s="77">
        <v>-1.20675</v>
      </c>
      <c r="I79" s="77">
        <v>4.827E-2</v>
      </c>
      <c r="J79" s="77">
        <v>0</v>
      </c>
      <c r="K79" s="77">
        <v>0</v>
      </c>
      <c r="O79" s="97"/>
    </row>
    <row r="80" spans="2:15" ht="20.25">
      <c r="B80" t="s">
        <v>3108</v>
      </c>
      <c r="C80" t="s">
        <v>3109</v>
      </c>
      <c r="D80" t="s">
        <v>126</v>
      </c>
      <c r="E80" t="s">
        <v>109</v>
      </c>
      <c r="F80" t="s">
        <v>2967</v>
      </c>
      <c r="G80" s="77">
        <v>-470000</v>
      </c>
      <c r="H80" s="77">
        <v>1.1276999999999999</v>
      </c>
      <c r="I80" s="77">
        <v>-5.3001899999999997</v>
      </c>
      <c r="J80" s="77">
        <v>-0.18</v>
      </c>
      <c r="K80" s="77">
        <v>0</v>
      </c>
      <c r="O80" s="97"/>
    </row>
    <row r="81" spans="2:15" ht="20.25">
      <c r="B81" t="s">
        <v>3110</v>
      </c>
      <c r="C81" t="s">
        <v>3111</v>
      </c>
      <c r="D81" t="s">
        <v>126</v>
      </c>
      <c r="E81" t="s">
        <v>109</v>
      </c>
      <c r="F81" t="s">
        <v>3112</v>
      </c>
      <c r="G81" s="77">
        <v>-940000</v>
      </c>
      <c r="H81" s="77">
        <v>0.30795</v>
      </c>
      <c r="I81" s="77">
        <v>-2.89473</v>
      </c>
      <c r="J81" s="77">
        <v>-0.1</v>
      </c>
      <c r="K81" s="77">
        <v>0</v>
      </c>
      <c r="O81" s="97"/>
    </row>
    <row r="82" spans="2:15" ht="20.25">
      <c r="B82" t="s">
        <v>3113</v>
      </c>
      <c r="C82" t="s">
        <v>3114</v>
      </c>
      <c r="D82" t="s">
        <v>126</v>
      </c>
      <c r="E82" t="s">
        <v>109</v>
      </c>
      <c r="F82" t="s">
        <v>3112</v>
      </c>
      <c r="G82" s="77">
        <v>-460000</v>
      </c>
      <c r="H82" s="77">
        <v>-0.82676799999999995</v>
      </c>
      <c r="I82" s="77">
        <v>3.8031328000000002</v>
      </c>
      <c r="J82" s="77">
        <v>0.13</v>
      </c>
      <c r="K82" s="77">
        <v>0</v>
      </c>
      <c r="O82" s="97"/>
    </row>
    <row r="83" spans="2:15" ht="20.25">
      <c r="B83" t="s">
        <v>3115</v>
      </c>
      <c r="C83" t="s">
        <v>3116</v>
      </c>
      <c r="D83" t="s">
        <v>126</v>
      </c>
      <c r="E83" t="s">
        <v>109</v>
      </c>
      <c r="F83" t="s">
        <v>3112</v>
      </c>
      <c r="G83" s="77">
        <v>-275000</v>
      </c>
      <c r="H83" s="77">
        <v>-0.8518</v>
      </c>
      <c r="I83" s="77">
        <v>2.3424499999999999</v>
      </c>
      <c r="J83" s="77">
        <v>0.08</v>
      </c>
      <c r="K83" s="77">
        <v>0</v>
      </c>
      <c r="O83" s="97"/>
    </row>
    <row r="84" spans="2:15" ht="20.25">
      <c r="B84" t="s">
        <v>3117</v>
      </c>
      <c r="C84" t="s">
        <v>3118</v>
      </c>
      <c r="D84" t="s">
        <v>126</v>
      </c>
      <c r="E84" t="s">
        <v>109</v>
      </c>
      <c r="F84" t="s">
        <v>2970</v>
      </c>
      <c r="G84" s="77">
        <v>-784000</v>
      </c>
      <c r="H84" s="77">
        <v>-0.4118571428571427</v>
      </c>
      <c r="I84" s="77">
        <v>3.2289599999999901</v>
      </c>
      <c r="J84" s="77">
        <v>0.11</v>
      </c>
      <c r="K84" s="77">
        <v>0</v>
      </c>
      <c r="O84" s="97"/>
    </row>
    <row r="85" spans="2:15" ht="20.25">
      <c r="B85" t="s">
        <v>3119</v>
      </c>
      <c r="C85" t="s">
        <v>3120</v>
      </c>
      <c r="D85" t="s">
        <v>126</v>
      </c>
      <c r="E85" t="s">
        <v>109</v>
      </c>
      <c r="F85" t="s">
        <v>2970</v>
      </c>
      <c r="G85" s="77">
        <v>-5640000</v>
      </c>
      <c r="H85" s="77">
        <v>-0.69284592592592631</v>
      </c>
      <c r="I85" s="77">
        <v>39.076510222222197</v>
      </c>
      <c r="J85" s="77">
        <v>1.3</v>
      </c>
      <c r="K85" s="77">
        <v>0</v>
      </c>
      <c r="O85" s="97"/>
    </row>
    <row r="86" spans="2:15" ht="20.25">
      <c r="B86" t="s">
        <v>3121</v>
      </c>
      <c r="C86" t="s">
        <v>3122</v>
      </c>
      <c r="D86" t="s">
        <v>126</v>
      </c>
      <c r="E86" t="s">
        <v>109</v>
      </c>
      <c r="F86" t="s">
        <v>2970</v>
      </c>
      <c r="G86" s="77">
        <v>-550000</v>
      </c>
      <c r="H86" s="77">
        <v>-1.08324</v>
      </c>
      <c r="I86" s="77">
        <v>5.9578199999999999</v>
      </c>
      <c r="J86" s="77">
        <v>0.2</v>
      </c>
      <c r="K86" s="77">
        <v>0</v>
      </c>
      <c r="O86" s="97"/>
    </row>
    <row r="87" spans="2:15" ht="20.25">
      <c r="B87" t="s">
        <v>3123</v>
      </c>
      <c r="C87" t="s">
        <v>3124</v>
      </c>
      <c r="D87" t="s">
        <v>126</v>
      </c>
      <c r="E87" t="s">
        <v>109</v>
      </c>
      <c r="F87" t="s">
        <v>2970</v>
      </c>
      <c r="G87" s="77">
        <v>-6000</v>
      </c>
      <c r="H87" s="77">
        <v>-1.0716666666666701</v>
      </c>
      <c r="I87" s="77">
        <v>6.4300000000000204E-2</v>
      </c>
      <c r="J87" s="77">
        <v>0</v>
      </c>
      <c r="K87" s="77">
        <v>0</v>
      </c>
      <c r="O87" s="97"/>
    </row>
    <row r="88" spans="2:15" ht="20.25">
      <c r="B88" t="s">
        <v>3125</v>
      </c>
      <c r="C88" t="s">
        <v>3126</v>
      </c>
      <c r="D88" t="s">
        <v>126</v>
      </c>
      <c r="E88" t="s">
        <v>113</v>
      </c>
      <c r="F88" t="s">
        <v>2990</v>
      </c>
      <c r="G88" s="77">
        <v>-7000000</v>
      </c>
      <c r="H88" s="77">
        <v>-5.1451587142857145</v>
      </c>
      <c r="I88" s="77">
        <v>360.16111000000001</v>
      </c>
      <c r="J88" s="77">
        <v>11.96</v>
      </c>
      <c r="K88" s="77">
        <v>0</v>
      </c>
      <c r="O88" s="97"/>
    </row>
    <row r="89" spans="2:15" ht="20.25">
      <c r="B89" t="s">
        <v>3127</v>
      </c>
      <c r="C89" t="s">
        <v>3128</v>
      </c>
      <c r="D89" t="s">
        <v>126</v>
      </c>
      <c r="E89" t="s">
        <v>109</v>
      </c>
      <c r="F89" t="s">
        <v>3129</v>
      </c>
      <c r="G89" s="77">
        <v>-107500</v>
      </c>
      <c r="H89" s="77">
        <v>1.3876333333333299</v>
      </c>
      <c r="I89" s="77">
        <v>-1.49170583333333</v>
      </c>
      <c r="J89" s="77">
        <v>-0.05</v>
      </c>
      <c r="K89" s="77">
        <v>0</v>
      </c>
      <c r="O89" s="97"/>
    </row>
    <row r="90" spans="2:15" ht="20.25">
      <c r="B90" t="s">
        <v>3130</v>
      </c>
      <c r="C90" t="s">
        <v>3131</v>
      </c>
      <c r="D90" t="s">
        <v>126</v>
      </c>
      <c r="E90" t="s">
        <v>109</v>
      </c>
      <c r="F90" t="s">
        <v>3129</v>
      </c>
      <c r="G90" s="77">
        <v>-11930000</v>
      </c>
      <c r="H90" s="77">
        <v>0.75068500000000005</v>
      </c>
      <c r="I90" s="77">
        <v>-89.556720499999997</v>
      </c>
      <c r="J90" s="77">
        <v>-2.97</v>
      </c>
      <c r="K90" s="77">
        <v>0</v>
      </c>
      <c r="O90" s="97"/>
    </row>
    <row r="91" spans="2:15" ht="20.25">
      <c r="B91" t="s">
        <v>3132</v>
      </c>
      <c r="C91" t="s">
        <v>3133</v>
      </c>
      <c r="D91" t="s">
        <v>126</v>
      </c>
      <c r="E91" t="s">
        <v>109</v>
      </c>
      <c r="F91" t="s">
        <v>2993</v>
      </c>
      <c r="G91" s="77">
        <v>-4700000</v>
      </c>
      <c r="H91" s="77">
        <v>1.8016614285714285</v>
      </c>
      <c r="I91" s="77">
        <v>-84.678087142857194</v>
      </c>
      <c r="J91" s="77">
        <v>-2.81</v>
      </c>
      <c r="K91" s="77">
        <v>0</v>
      </c>
      <c r="O91" s="97"/>
    </row>
    <row r="92" spans="2:15" ht="20.25">
      <c r="B92" t="s">
        <v>3134</v>
      </c>
      <c r="C92" t="s">
        <v>3135</v>
      </c>
      <c r="D92" t="s">
        <v>126</v>
      </c>
      <c r="E92" t="s">
        <v>109</v>
      </c>
      <c r="F92" t="s">
        <v>2993</v>
      </c>
      <c r="G92" s="77">
        <v>-35000</v>
      </c>
      <c r="H92" s="77">
        <v>1.7928285714285714</v>
      </c>
      <c r="I92" s="77">
        <v>-0.62748999999999999</v>
      </c>
      <c r="J92" s="77">
        <v>-0.02</v>
      </c>
      <c r="K92" s="77">
        <v>0</v>
      </c>
      <c r="O92" s="97"/>
    </row>
    <row r="93" spans="2:15" ht="20.25">
      <c r="B93" t="s">
        <v>3136</v>
      </c>
      <c r="C93" t="s">
        <v>3137</v>
      </c>
      <c r="D93" t="s">
        <v>126</v>
      </c>
      <c r="E93" t="s">
        <v>109</v>
      </c>
      <c r="F93" t="s">
        <v>3138</v>
      </c>
      <c r="G93" s="77">
        <v>-167000</v>
      </c>
      <c r="H93" s="77">
        <v>-1.6115600000000001</v>
      </c>
      <c r="I93" s="77">
        <v>2.6913052</v>
      </c>
      <c r="J93" s="77">
        <v>0.09</v>
      </c>
      <c r="K93" s="77">
        <v>0</v>
      </c>
      <c r="O93" s="97"/>
    </row>
    <row r="94" spans="2:15" ht="20.25">
      <c r="B94" t="s">
        <v>3139</v>
      </c>
      <c r="C94" t="s">
        <v>3140</v>
      </c>
      <c r="D94" t="s">
        <v>126</v>
      </c>
      <c r="E94" t="s">
        <v>109</v>
      </c>
      <c r="F94" t="s">
        <v>3138</v>
      </c>
      <c r="G94" s="77">
        <v>7000</v>
      </c>
      <c r="H94" s="77">
        <v>-1.8315714285714286</v>
      </c>
      <c r="I94" s="77">
        <v>-0.12820999999999999</v>
      </c>
      <c r="J94" s="77">
        <v>0</v>
      </c>
      <c r="K94" s="77">
        <v>0</v>
      </c>
      <c r="O94" s="97"/>
    </row>
    <row r="95" spans="2:15" ht="20.25">
      <c r="B95" t="s">
        <v>3141</v>
      </c>
      <c r="C95" t="s">
        <v>3142</v>
      </c>
      <c r="D95" t="s">
        <v>126</v>
      </c>
      <c r="E95" t="s">
        <v>109</v>
      </c>
      <c r="F95" t="s">
        <v>453</v>
      </c>
      <c r="G95" s="77">
        <v>-726000</v>
      </c>
      <c r="H95" s="77">
        <v>0.18794444444444428</v>
      </c>
      <c r="I95" s="77">
        <v>-1.3644766666666599</v>
      </c>
      <c r="J95" s="77">
        <v>-0.05</v>
      </c>
      <c r="K95" s="77">
        <v>0</v>
      </c>
      <c r="O95" s="97"/>
    </row>
    <row r="96" spans="2:15" ht="20.25">
      <c r="B96" t="s">
        <v>3143</v>
      </c>
      <c r="C96" t="s">
        <v>3144</v>
      </c>
      <c r="D96" t="s">
        <v>126</v>
      </c>
      <c r="E96" t="s">
        <v>109</v>
      </c>
      <c r="F96" t="s">
        <v>453</v>
      </c>
      <c r="G96" s="77">
        <v>-6000</v>
      </c>
      <c r="H96" s="77">
        <v>-0.121833333333333</v>
      </c>
      <c r="I96" s="77">
        <v>7.3099999999999797E-3</v>
      </c>
      <c r="J96" s="77">
        <v>0</v>
      </c>
      <c r="K96" s="77">
        <v>0</v>
      </c>
      <c r="O96" s="97"/>
    </row>
    <row r="97" spans="2:15" ht="20.25">
      <c r="B97" t="s">
        <v>275</v>
      </c>
      <c r="C97" t="s">
        <v>275</v>
      </c>
      <c r="D97" t="s">
        <v>126</v>
      </c>
      <c r="E97" t="s">
        <v>109</v>
      </c>
      <c r="F97" t="s">
        <v>1014</v>
      </c>
      <c r="G97" s="77">
        <v>-200000</v>
      </c>
      <c r="H97" s="77">
        <v>1.91675922300462</v>
      </c>
      <c r="I97" s="77">
        <v>-3.83351844600924</v>
      </c>
      <c r="J97" s="77">
        <v>-0.13</v>
      </c>
      <c r="K97" s="77">
        <v>0</v>
      </c>
      <c r="O97" s="97"/>
    </row>
    <row r="98" spans="2:15" ht="20.25">
      <c r="B98" s="78" t="s">
        <v>2952</v>
      </c>
      <c r="C98" s="16"/>
      <c r="D98" s="16"/>
      <c r="G98" s="79">
        <v>-68217026.980000004</v>
      </c>
      <c r="I98" s="79">
        <v>-4566.185800574548</v>
      </c>
      <c r="J98" s="79">
        <v>-151.59</v>
      </c>
      <c r="K98" s="79">
        <v>-0.03</v>
      </c>
      <c r="O98" s="97"/>
    </row>
    <row r="99" spans="2:15" ht="20.25">
      <c r="B99" t="s">
        <v>3145</v>
      </c>
      <c r="C99" t="s">
        <v>3146</v>
      </c>
      <c r="D99" t="s">
        <v>126</v>
      </c>
      <c r="E99" t="s">
        <v>116</v>
      </c>
      <c r="F99" t="s">
        <v>3147</v>
      </c>
      <c r="G99" s="77">
        <v>-1500000</v>
      </c>
      <c r="H99" s="77">
        <v>14.459557987421332</v>
      </c>
      <c r="I99" s="77">
        <v>-216.89336981132001</v>
      </c>
      <c r="J99" s="77">
        <v>-7.2</v>
      </c>
      <c r="K99" s="77">
        <v>0</v>
      </c>
      <c r="O99" s="97"/>
    </row>
    <row r="100" spans="2:15" ht="20.25">
      <c r="B100" t="s">
        <v>3148</v>
      </c>
      <c r="C100" t="s">
        <v>3149</v>
      </c>
      <c r="D100" t="s">
        <v>126</v>
      </c>
      <c r="E100" t="s">
        <v>116</v>
      </c>
      <c r="F100" t="s">
        <v>2981</v>
      </c>
      <c r="G100" s="77">
        <v>-1800000</v>
      </c>
      <c r="H100" s="77">
        <v>21.798914919062224</v>
      </c>
      <c r="I100" s="77">
        <v>-392.38046854312</v>
      </c>
      <c r="J100" s="77">
        <v>-13.03</v>
      </c>
      <c r="K100" s="77">
        <v>0</v>
      </c>
      <c r="O100" s="97"/>
    </row>
    <row r="101" spans="2:15" ht="20.25">
      <c r="B101" t="s">
        <v>3150</v>
      </c>
      <c r="C101" t="s">
        <v>3151</v>
      </c>
      <c r="D101" t="s">
        <v>126</v>
      </c>
      <c r="E101" t="s">
        <v>116</v>
      </c>
      <c r="F101" t="s">
        <v>453</v>
      </c>
      <c r="G101" s="77">
        <v>3300000</v>
      </c>
      <c r="H101" s="77">
        <v>0.98054669950387274</v>
      </c>
      <c r="I101" s="77">
        <v>32.358041083627803</v>
      </c>
      <c r="J101" s="77">
        <v>1.07</v>
      </c>
      <c r="K101" s="77">
        <v>0</v>
      </c>
      <c r="O101" s="97"/>
    </row>
    <row r="102" spans="2:15" ht="20.25">
      <c r="B102" t="s">
        <v>3152</v>
      </c>
      <c r="C102" t="s">
        <v>3153</v>
      </c>
      <c r="D102" t="s">
        <v>126</v>
      </c>
      <c r="E102" t="s">
        <v>113</v>
      </c>
      <c r="F102" t="s">
        <v>3154</v>
      </c>
      <c r="G102" s="77">
        <v>-2000000</v>
      </c>
      <c r="H102" s="77">
        <v>-1.4454745278891401</v>
      </c>
      <c r="I102" s="77">
        <v>28.909490557782799</v>
      </c>
      <c r="J102" s="77">
        <v>0.96</v>
      </c>
      <c r="K102" s="77">
        <v>0</v>
      </c>
      <c r="O102" s="97"/>
    </row>
    <row r="103" spans="2:15" ht="20.25">
      <c r="B103" t="s">
        <v>3155</v>
      </c>
      <c r="C103" t="s">
        <v>3156</v>
      </c>
      <c r="D103" t="s">
        <v>126</v>
      </c>
      <c r="E103" t="s">
        <v>113</v>
      </c>
      <c r="F103" t="s">
        <v>2701</v>
      </c>
      <c r="G103" s="77">
        <v>-7500000</v>
      </c>
      <c r="H103" s="77">
        <v>-2.4525342548284135</v>
      </c>
      <c r="I103" s="77">
        <v>183.940069112131</v>
      </c>
      <c r="J103" s="77">
        <v>6.11</v>
      </c>
      <c r="K103" s="77">
        <v>0</v>
      </c>
      <c r="O103" s="97"/>
    </row>
    <row r="104" spans="2:15" ht="20.25">
      <c r="B104" t="s">
        <v>3157</v>
      </c>
      <c r="C104" t="s">
        <v>3158</v>
      </c>
      <c r="D104" t="s">
        <v>126</v>
      </c>
      <c r="E104" t="s">
        <v>109</v>
      </c>
      <c r="F104" t="s">
        <v>3138</v>
      </c>
      <c r="G104" s="77">
        <v>5622993.7599999998</v>
      </c>
      <c r="H104" s="77">
        <v>0.47260161231938841</v>
      </c>
      <c r="I104" s="77">
        <v>26.5743591703786</v>
      </c>
      <c r="J104" s="77">
        <v>0.88</v>
      </c>
      <c r="K104" s="77">
        <v>0</v>
      </c>
      <c r="O104" s="97"/>
    </row>
    <row r="105" spans="2:15" ht="20.25">
      <c r="B105" t="s">
        <v>3159</v>
      </c>
      <c r="C105" t="s">
        <v>3160</v>
      </c>
      <c r="D105" t="s">
        <v>126</v>
      </c>
      <c r="E105" t="s">
        <v>116</v>
      </c>
      <c r="F105" t="s">
        <v>3161</v>
      </c>
      <c r="G105" s="77">
        <v>-7300000</v>
      </c>
      <c r="H105" s="77">
        <v>14.697231668167261</v>
      </c>
      <c r="I105" s="77">
        <v>-1072.8979117762101</v>
      </c>
      <c r="J105" s="77">
        <v>-35.619999999999997</v>
      </c>
      <c r="K105" s="77">
        <v>-0.01</v>
      </c>
      <c r="O105" s="97"/>
    </row>
    <row r="106" spans="2:15" ht="20.25">
      <c r="B106" t="s">
        <v>3162</v>
      </c>
      <c r="C106" t="s">
        <v>3163</v>
      </c>
      <c r="D106" t="s">
        <v>126</v>
      </c>
      <c r="E106" t="s">
        <v>116</v>
      </c>
      <c r="F106" t="s">
        <v>453</v>
      </c>
      <c r="G106" s="77">
        <v>-3300000</v>
      </c>
      <c r="H106" s="77">
        <v>0.63831528216848787</v>
      </c>
      <c r="I106" s="77">
        <v>-21.0644043115601</v>
      </c>
      <c r="J106" s="77">
        <v>-0.7</v>
      </c>
      <c r="K106" s="77">
        <v>0</v>
      </c>
      <c r="O106" s="97"/>
    </row>
    <row r="107" spans="2:15" ht="20.25">
      <c r="B107" t="s">
        <v>3164</v>
      </c>
      <c r="C107" t="s">
        <v>3165</v>
      </c>
      <c r="D107" t="s">
        <v>126</v>
      </c>
      <c r="E107" t="s">
        <v>116</v>
      </c>
      <c r="F107" t="s">
        <v>2701</v>
      </c>
      <c r="G107" s="77">
        <v>-900000</v>
      </c>
      <c r="H107" s="77">
        <v>13.126198816737222</v>
      </c>
      <c r="I107" s="77">
        <v>-118.13578935063499</v>
      </c>
      <c r="J107" s="77">
        <v>-3.92</v>
      </c>
      <c r="K107" s="77">
        <v>0</v>
      </c>
      <c r="O107" s="97"/>
    </row>
    <row r="108" spans="2:15" ht="20.25">
      <c r="B108" t="s">
        <v>3166</v>
      </c>
      <c r="C108" t="s">
        <v>3167</v>
      </c>
      <c r="D108" t="s">
        <v>126</v>
      </c>
      <c r="E108" t="s">
        <v>113</v>
      </c>
      <c r="F108" t="s">
        <v>358</v>
      </c>
      <c r="G108" s="77">
        <v>-4100000</v>
      </c>
      <c r="H108" s="77">
        <v>19.614639116705366</v>
      </c>
      <c r="I108" s="77">
        <v>-804.20020378491995</v>
      </c>
      <c r="J108" s="77">
        <v>-26.7</v>
      </c>
      <c r="K108" s="77">
        <v>-0.01</v>
      </c>
      <c r="O108" s="97"/>
    </row>
    <row r="109" spans="2:15" ht="20.25">
      <c r="B109" t="s">
        <v>3168</v>
      </c>
      <c r="C109" t="s">
        <v>3169</v>
      </c>
      <c r="D109" t="s">
        <v>126</v>
      </c>
      <c r="E109" t="s">
        <v>113</v>
      </c>
      <c r="F109" t="s">
        <v>2866</v>
      </c>
      <c r="G109" s="77">
        <v>-2000000</v>
      </c>
      <c r="H109" s="77">
        <v>11.20999787215035</v>
      </c>
      <c r="I109" s="77">
        <v>-224.19995744300701</v>
      </c>
      <c r="J109" s="77">
        <v>-7.44</v>
      </c>
      <c r="K109" s="77">
        <v>0</v>
      </c>
      <c r="O109" s="97"/>
    </row>
    <row r="110" spans="2:15" ht="20.25">
      <c r="B110" t="s">
        <v>3170</v>
      </c>
      <c r="C110" t="s">
        <v>3171</v>
      </c>
      <c r="D110" t="s">
        <v>126</v>
      </c>
      <c r="E110" t="s">
        <v>113</v>
      </c>
      <c r="F110" t="s">
        <v>3172</v>
      </c>
      <c r="G110" s="77">
        <v>-1700000</v>
      </c>
      <c r="H110" s="77">
        <v>11.435534651465058</v>
      </c>
      <c r="I110" s="77">
        <v>-194.40408907490601</v>
      </c>
      <c r="J110" s="77">
        <v>-6.45</v>
      </c>
      <c r="K110" s="77">
        <v>0</v>
      </c>
      <c r="O110" s="97"/>
    </row>
    <row r="111" spans="2:15" ht="20.25">
      <c r="B111" t="s">
        <v>3173</v>
      </c>
      <c r="C111" t="s">
        <v>3174</v>
      </c>
      <c r="D111" t="s">
        <v>126</v>
      </c>
      <c r="E111" t="s">
        <v>113</v>
      </c>
      <c r="F111" t="s">
        <v>2973</v>
      </c>
      <c r="G111" s="77">
        <v>-7600000</v>
      </c>
      <c r="H111" s="77">
        <v>3.3137767590503553</v>
      </c>
      <c r="I111" s="77">
        <v>-251.84703368782701</v>
      </c>
      <c r="J111" s="77">
        <v>-8.36</v>
      </c>
      <c r="K111" s="77">
        <v>0</v>
      </c>
      <c r="O111" s="97"/>
    </row>
    <row r="112" spans="2:15" ht="20.25">
      <c r="B112" t="s">
        <v>3175</v>
      </c>
      <c r="C112" t="s">
        <v>3176</v>
      </c>
      <c r="D112" t="s">
        <v>126</v>
      </c>
      <c r="E112" t="s">
        <v>113</v>
      </c>
      <c r="F112" t="s">
        <v>3177</v>
      </c>
      <c r="G112" s="77">
        <v>-3500000</v>
      </c>
      <c r="H112" s="77">
        <v>-1.67412664473288</v>
      </c>
      <c r="I112" s="77">
        <v>58.594432565650798</v>
      </c>
      <c r="J112" s="77">
        <v>1.95</v>
      </c>
      <c r="K112" s="77">
        <v>0</v>
      </c>
      <c r="O112" s="97"/>
    </row>
    <row r="113" spans="2:15" ht="20.25">
      <c r="B113" t="s">
        <v>3178</v>
      </c>
      <c r="C113" t="s">
        <v>3179</v>
      </c>
      <c r="D113" t="s">
        <v>126</v>
      </c>
      <c r="E113" t="s">
        <v>113</v>
      </c>
      <c r="F113" t="s">
        <v>417</v>
      </c>
      <c r="G113" s="77">
        <v>-1500000</v>
      </c>
      <c r="H113" s="77">
        <v>-6.2885447966241399</v>
      </c>
      <c r="I113" s="77">
        <v>94.328171949362101</v>
      </c>
      <c r="J113" s="77">
        <v>3.13</v>
      </c>
      <c r="K113" s="77">
        <v>0</v>
      </c>
      <c r="O113" s="97"/>
    </row>
    <row r="114" spans="2:15" ht="20.25">
      <c r="B114" t="s">
        <v>3180</v>
      </c>
      <c r="C114" t="s">
        <v>3181</v>
      </c>
      <c r="D114" t="s">
        <v>126</v>
      </c>
      <c r="E114" t="s">
        <v>113</v>
      </c>
      <c r="F114" t="s">
        <v>3182</v>
      </c>
      <c r="G114" s="77">
        <v>-2900000</v>
      </c>
      <c r="H114" s="77">
        <v>11.683220870907268</v>
      </c>
      <c r="I114" s="77">
        <v>-338.813405256311</v>
      </c>
      <c r="J114" s="77">
        <v>-11.25</v>
      </c>
      <c r="K114" s="77">
        <v>0</v>
      </c>
      <c r="O114" s="97"/>
    </row>
    <row r="115" spans="2:15" ht="20.25">
      <c r="B115" t="s">
        <v>3180</v>
      </c>
      <c r="C115" t="s">
        <v>3183</v>
      </c>
      <c r="D115" t="s">
        <v>126</v>
      </c>
      <c r="E115" t="s">
        <v>113</v>
      </c>
      <c r="F115" t="s">
        <v>3182</v>
      </c>
      <c r="G115" s="77">
        <v>-2000000</v>
      </c>
      <c r="H115" s="77">
        <v>11.9299266657445</v>
      </c>
      <c r="I115" s="77">
        <v>-238.59853331489001</v>
      </c>
      <c r="J115" s="77">
        <v>-7.92</v>
      </c>
      <c r="K115" s="77">
        <v>0</v>
      </c>
      <c r="O115" s="97"/>
    </row>
    <row r="116" spans="2:15" ht="20.25">
      <c r="B116" t="s">
        <v>3180</v>
      </c>
      <c r="C116" t="s">
        <v>3184</v>
      </c>
      <c r="D116" t="s">
        <v>126</v>
      </c>
      <c r="E116" t="s">
        <v>113</v>
      </c>
      <c r="F116" t="s">
        <v>3154</v>
      </c>
      <c r="G116" s="77">
        <v>-2831000</v>
      </c>
      <c r="H116" s="77">
        <v>-1.9560852150919286</v>
      </c>
      <c r="I116" s="77">
        <v>55.376772439252498</v>
      </c>
      <c r="J116" s="77">
        <v>1.84</v>
      </c>
      <c r="K116" s="77">
        <v>0</v>
      </c>
      <c r="O116" s="97"/>
    </row>
    <row r="117" spans="2:15" ht="20.25">
      <c r="B117" t="s">
        <v>3180</v>
      </c>
      <c r="C117" t="s">
        <v>3185</v>
      </c>
      <c r="D117" t="s">
        <v>126</v>
      </c>
      <c r="E117" t="s">
        <v>113</v>
      </c>
      <c r="F117" t="s">
        <v>3186</v>
      </c>
      <c r="G117" s="77">
        <v>1200000</v>
      </c>
      <c r="H117" s="77">
        <v>-2.6257152296500834</v>
      </c>
      <c r="I117" s="77">
        <v>-31.508582755801001</v>
      </c>
      <c r="J117" s="77">
        <v>-1.05</v>
      </c>
      <c r="K117" s="77">
        <v>0</v>
      </c>
      <c r="O117" s="97"/>
    </row>
    <row r="118" spans="2:15" ht="20.25">
      <c r="B118" t="s">
        <v>3187</v>
      </c>
      <c r="C118" t="s">
        <v>3188</v>
      </c>
      <c r="D118" t="s">
        <v>126</v>
      </c>
      <c r="E118" t="s">
        <v>116</v>
      </c>
      <c r="F118" t="s">
        <v>453</v>
      </c>
      <c r="G118" s="77">
        <v>500000</v>
      </c>
      <c r="H118" s="77">
        <v>1.615683357049748</v>
      </c>
      <c r="I118" s="77">
        <v>8.0784167852487396</v>
      </c>
      <c r="J118" s="77">
        <v>0.27</v>
      </c>
      <c r="K118" s="77">
        <v>0</v>
      </c>
      <c r="O118" s="97"/>
    </row>
    <row r="119" spans="2:15" ht="20.25">
      <c r="B119" t="s">
        <v>3189</v>
      </c>
      <c r="C119" t="s">
        <v>3190</v>
      </c>
      <c r="D119" t="s">
        <v>126</v>
      </c>
      <c r="E119" t="s">
        <v>116</v>
      </c>
      <c r="F119" t="s">
        <v>453</v>
      </c>
      <c r="G119" s="77">
        <v>-500000</v>
      </c>
      <c r="H119" s="77">
        <v>1.26408690608498</v>
      </c>
      <c r="I119" s="77">
        <v>-6.3204345304249001</v>
      </c>
      <c r="J119" s="77">
        <v>-0.21</v>
      </c>
      <c r="K119" s="77">
        <v>0</v>
      </c>
      <c r="O119" s="97"/>
    </row>
    <row r="120" spans="2:15" ht="20.25">
      <c r="B120" t="s">
        <v>3191</v>
      </c>
      <c r="C120" t="s">
        <v>3192</v>
      </c>
      <c r="D120" t="s">
        <v>126</v>
      </c>
      <c r="E120" t="s">
        <v>116</v>
      </c>
      <c r="F120" t="s">
        <v>2701</v>
      </c>
      <c r="G120" s="77">
        <v>-150000</v>
      </c>
      <c r="H120" s="77">
        <v>13.055741547840332</v>
      </c>
      <c r="I120" s="77">
        <v>-19.583612321760501</v>
      </c>
      <c r="J120" s="77">
        <v>-0.65</v>
      </c>
      <c r="K120" s="77">
        <v>0</v>
      </c>
      <c r="O120" s="97"/>
    </row>
    <row r="121" spans="2:15" ht="20.25">
      <c r="B121" t="s">
        <v>3193</v>
      </c>
      <c r="C121" t="s">
        <v>3194</v>
      </c>
      <c r="D121" t="s">
        <v>126</v>
      </c>
      <c r="E121" t="s">
        <v>116</v>
      </c>
      <c r="F121" t="s">
        <v>3036</v>
      </c>
      <c r="G121" s="77">
        <v>-2110000</v>
      </c>
      <c r="H121" s="77">
        <v>8.7930767795830924</v>
      </c>
      <c r="I121" s="77">
        <v>-185.533920049203</v>
      </c>
      <c r="J121" s="77">
        <v>-6.16</v>
      </c>
      <c r="K121" s="77">
        <v>0</v>
      </c>
      <c r="O121" s="97"/>
    </row>
    <row r="122" spans="2:15" ht="20.25">
      <c r="B122" t="s">
        <v>3195</v>
      </c>
      <c r="C122" t="s">
        <v>3196</v>
      </c>
      <c r="D122" t="s">
        <v>126</v>
      </c>
      <c r="E122" t="s">
        <v>116</v>
      </c>
      <c r="F122" t="s">
        <v>2973</v>
      </c>
      <c r="G122" s="77">
        <v>-500000</v>
      </c>
      <c r="H122" s="77">
        <v>16.37202503403164</v>
      </c>
      <c r="I122" s="77">
        <v>-81.860125170158199</v>
      </c>
      <c r="J122" s="77">
        <v>-2.72</v>
      </c>
      <c r="K122" s="77">
        <v>0</v>
      </c>
      <c r="O122" s="97"/>
    </row>
    <row r="123" spans="2:15" ht="20.25">
      <c r="B123" t="s">
        <v>3197</v>
      </c>
      <c r="C123" t="s">
        <v>3198</v>
      </c>
      <c r="D123" t="s">
        <v>126</v>
      </c>
      <c r="E123" t="s">
        <v>116</v>
      </c>
      <c r="F123" t="s">
        <v>3199</v>
      </c>
      <c r="G123" s="77">
        <v>-780000</v>
      </c>
      <c r="H123" s="77">
        <v>17.453631034482758</v>
      </c>
      <c r="I123" s="77">
        <v>-136.138322068966</v>
      </c>
      <c r="J123" s="77">
        <v>-4.5199999999999996</v>
      </c>
      <c r="K123" s="77">
        <v>0</v>
      </c>
      <c r="O123" s="97"/>
    </row>
    <row r="124" spans="2:15" ht="20.25">
      <c r="B124" t="s">
        <v>3200</v>
      </c>
      <c r="C124" t="s">
        <v>3201</v>
      </c>
      <c r="D124" t="s">
        <v>126</v>
      </c>
      <c r="E124" t="s">
        <v>113</v>
      </c>
      <c r="F124" t="s">
        <v>358</v>
      </c>
      <c r="G124" s="77">
        <v>-525300</v>
      </c>
      <c r="H124" s="77">
        <v>19.730399739300463</v>
      </c>
      <c r="I124" s="77">
        <v>-103.643789830546</v>
      </c>
      <c r="J124" s="77">
        <v>-3.44</v>
      </c>
      <c r="K124" s="77">
        <v>0</v>
      </c>
      <c r="O124" s="97"/>
    </row>
    <row r="125" spans="2:15" ht="20.25">
      <c r="B125" t="s">
        <v>3202</v>
      </c>
      <c r="C125" t="s">
        <v>3203</v>
      </c>
      <c r="D125" t="s">
        <v>126</v>
      </c>
      <c r="E125" t="s">
        <v>116</v>
      </c>
      <c r="F125" t="s">
        <v>3008</v>
      </c>
      <c r="G125" s="77">
        <v>350000</v>
      </c>
      <c r="H125" s="77">
        <v>15.681808571428601</v>
      </c>
      <c r="I125" s="77">
        <v>54.8863300000001</v>
      </c>
      <c r="J125" s="77">
        <v>1.82</v>
      </c>
      <c r="K125" s="77">
        <v>0</v>
      </c>
      <c r="O125" s="97"/>
    </row>
    <row r="126" spans="2:15" ht="20.25">
      <c r="B126" t="s">
        <v>3204</v>
      </c>
      <c r="C126" t="s">
        <v>3205</v>
      </c>
      <c r="D126" t="s">
        <v>126</v>
      </c>
      <c r="E126" t="s">
        <v>113</v>
      </c>
      <c r="F126" t="s">
        <v>1210</v>
      </c>
      <c r="G126" s="77">
        <v>-1537000</v>
      </c>
      <c r="H126" s="77">
        <v>13.780613298337707</v>
      </c>
      <c r="I126" s="77">
        <v>-211.80802639545101</v>
      </c>
      <c r="J126" s="77">
        <v>-7.03</v>
      </c>
      <c r="K126" s="77">
        <v>0</v>
      </c>
      <c r="O126" s="97"/>
    </row>
    <row r="127" spans="2:15" ht="20.25">
      <c r="B127" t="s">
        <v>3206</v>
      </c>
      <c r="C127" t="s">
        <v>3207</v>
      </c>
      <c r="D127" t="s">
        <v>126</v>
      </c>
      <c r="E127" t="s">
        <v>113</v>
      </c>
      <c r="F127" t="s">
        <v>3182</v>
      </c>
      <c r="G127" s="77">
        <v>-210000</v>
      </c>
      <c r="H127" s="77">
        <v>12.151518749999999</v>
      </c>
      <c r="I127" s="77">
        <v>-25.518189374999999</v>
      </c>
      <c r="J127" s="77">
        <v>-0.85</v>
      </c>
      <c r="K127" s="77">
        <v>0</v>
      </c>
      <c r="O127" s="97"/>
    </row>
    <row r="128" spans="2:15" ht="20.25">
      <c r="B128" t="s">
        <v>3208</v>
      </c>
      <c r="C128" t="s">
        <v>3209</v>
      </c>
      <c r="D128" t="s">
        <v>126</v>
      </c>
      <c r="E128" t="s">
        <v>113</v>
      </c>
      <c r="F128" t="s">
        <v>3182</v>
      </c>
      <c r="G128" s="77">
        <v>-40000</v>
      </c>
      <c r="H128" s="77">
        <v>12.1585</v>
      </c>
      <c r="I128" s="77">
        <v>-4.8634000000000004</v>
      </c>
      <c r="J128" s="77">
        <v>-0.16</v>
      </c>
      <c r="K128" s="77">
        <v>0</v>
      </c>
      <c r="O128" s="97"/>
    </row>
    <row r="129" spans="2:15" ht="20.25">
      <c r="B129" t="s">
        <v>3210</v>
      </c>
      <c r="C129" t="s">
        <v>3211</v>
      </c>
      <c r="D129" t="s">
        <v>126</v>
      </c>
      <c r="E129" t="s">
        <v>113</v>
      </c>
      <c r="F129" t="s">
        <v>3182</v>
      </c>
      <c r="G129" s="77">
        <v>-200000</v>
      </c>
      <c r="H129" s="77">
        <v>12.162915</v>
      </c>
      <c r="I129" s="77">
        <v>-24.32583</v>
      </c>
      <c r="J129" s="77">
        <v>-0.81</v>
      </c>
      <c r="K129" s="77">
        <v>0</v>
      </c>
      <c r="O129" s="97"/>
    </row>
    <row r="130" spans="2:15" ht="20.25">
      <c r="B130" t="s">
        <v>3212</v>
      </c>
      <c r="C130" t="s">
        <v>3213</v>
      </c>
      <c r="D130" t="s">
        <v>126</v>
      </c>
      <c r="E130" t="s">
        <v>113</v>
      </c>
      <c r="F130" t="s">
        <v>922</v>
      </c>
      <c r="G130" s="77">
        <v>300000</v>
      </c>
      <c r="H130" s="77">
        <v>11.4817633333333</v>
      </c>
      <c r="I130" s="77">
        <v>34.4452899999999</v>
      </c>
      <c r="J130" s="77">
        <v>1.1399999999999999</v>
      </c>
      <c r="K130" s="77">
        <v>0</v>
      </c>
      <c r="O130" s="97"/>
    </row>
    <row r="131" spans="2:15" ht="20.25">
      <c r="B131" t="s">
        <v>3214</v>
      </c>
      <c r="C131" t="s">
        <v>3215</v>
      </c>
      <c r="D131" t="s">
        <v>126</v>
      </c>
      <c r="E131" t="s">
        <v>113</v>
      </c>
      <c r="F131" t="s">
        <v>404</v>
      </c>
      <c r="G131" s="77">
        <v>-50000</v>
      </c>
      <c r="H131" s="77">
        <v>11.31962</v>
      </c>
      <c r="I131" s="77">
        <v>-5.6598100000000002</v>
      </c>
      <c r="J131" s="77">
        <v>-0.19</v>
      </c>
      <c r="K131" s="77">
        <v>0</v>
      </c>
      <c r="O131" s="97"/>
    </row>
    <row r="132" spans="2:15" ht="20.25">
      <c r="B132" t="s">
        <v>3216</v>
      </c>
      <c r="C132" t="s">
        <v>3217</v>
      </c>
      <c r="D132" t="s">
        <v>126</v>
      </c>
      <c r="E132" t="s">
        <v>113</v>
      </c>
      <c r="F132" t="s">
        <v>3172</v>
      </c>
      <c r="G132" s="77">
        <v>-90000</v>
      </c>
      <c r="H132" s="77">
        <v>11.700288888888888</v>
      </c>
      <c r="I132" s="77">
        <v>-10.53026</v>
      </c>
      <c r="J132" s="77">
        <v>-0.35</v>
      </c>
      <c r="K132" s="77">
        <v>0</v>
      </c>
      <c r="O132" s="97"/>
    </row>
    <row r="133" spans="2:15" ht="20.25">
      <c r="B133" t="s">
        <v>3218</v>
      </c>
      <c r="C133" t="s">
        <v>3219</v>
      </c>
      <c r="D133" t="s">
        <v>126</v>
      </c>
      <c r="E133" t="s">
        <v>113</v>
      </c>
      <c r="F133" t="s">
        <v>3172</v>
      </c>
      <c r="G133" s="77">
        <v>-195000</v>
      </c>
      <c r="H133" s="77">
        <v>11.663333333333282</v>
      </c>
      <c r="I133" s="77">
        <v>-22.743499999999901</v>
      </c>
      <c r="J133" s="77">
        <v>-0.76</v>
      </c>
      <c r="K133" s="77">
        <v>0</v>
      </c>
      <c r="O133" s="97"/>
    </row>
    <row r="134" spans="2:15" ht="20.25">
      <c r="B134" t="s">
        <v>3220</v>
      </c>
      <c r="C134" t="s">
        <v>3221</v>
      </c>
      <c r="D134" t="s">
        <v>126</v>
      </c>
      <c r="E134" t="s">
        <v>113</v>
      </c>
      <c r="F134" t="s">
        <v>2973</v>
      </c>
      <c r="G134" s="77">
        <v>-50000</v>
      </c>
      <c r="H134" s="77">
        <v>3.64636</v>
      </c>
      <c r="I134" s="77">
        <v>-1.82318</v>
      </c>
      <c r="J134" s="77">
        <v>-0.06</v>
      </c>
      <c r="K134" s="77">
        <v>0</v>
      </c>
      <c r="O134" s="97"/>
    </row>
    <row r="135" spans="2:15" ht="20.25">
      <c r="B135" t="s">
        <v>3222</v>
      </c>
      <c r="C135" t="s">
        <v>3223</v>
      </c>
      <c r="D135" t="s">
        <v>126</v>
      </c>
      <c r="E135" t="s">
        <v>113</v>
      </c>
      <c r="F135" t="s">
        <v>2973</v>
      </c>
      <c r="G135" s="77">
        <v>-375000</v>
      </c>
      <c r="H135" s="77">
        <v>3.9954399999999999</v>
      </c>
      <c r="I135" s="77">
        <v>-14.982900000000001</v>
      </c>
      <c r="J135" s="77">
        <v>-0.5</v>
      </c>
      <c r="K135" s="77">
        <v>0</v>
      </c>
      <c r="O135" s="97"/>
    </row>
    <row r="136" spans="2:15" ht="20.25">
      <c r="B136" t="s">
        <v>3224</v>
      </c>
      <c r="C136" t="s">
        <v>3225</v>
      </c>
      <c r="D136" t="s">
        <v>126</v>
      </c>
      <c r="E136" t="s">
        <v>116</v>
      </c>
      <c r="F136" t="s">
        <v>3036</v>
      </c>
      <c r="G136" s="77">
        <v>-138000</v>
      </c>
      <c r="H136" s="77">
        <v>9.8246666666666673</v>
      </c>
      <c r="I136" s="77">
        <v>-13.55804</v>
      </c>
      <c r="J136" s="77">
        <v>-0.45</v>
      </c>
      <c r="K136" s="77">
        <v>0</v>
      </c>
      <c r="O136" s="97"/>
    </row>
    <row r="137" spans="2:15" ht="20.25">
      <c r="B137" t="s">
        <v>3226</v>
      </c>
      <c r="C137" t="s">
        <v>3227</v>
      </c>
      <c r="D137" t="s">
        <v>126</v>
      </c>
      <c r="E137" t="s">
        <v>113</v>
      </c>
      <c r="F137" t="s">
        <v>2701</v>
      </c>
      <c r="G137" s="77">
        <v>160000</v>
      </c>
      <c r="H137" s="77">
        <v>-1.5243562500000001</v>
      </c>
      <c r="I137" s="77">
        <v>-2.4389699999999999</v>
      </c>
      <c r="J137" s="77">
        <v>-0.08</v>
      </c>
      <c r="K137" s="77">
        <v>0</v>
      </c>
      <c r="O137" s="97"/>
    </row>
    <row r="138" spans="2:15" ht="20.25">
      <c r="B138" t="s">
        <v>3228</v>
      </c>
      <c r="C138" t="s">
        <v>3229</v>
      </c>
      <c r="D138" t="s">
        <v>126</v>
      </c>
      <c r="E138" t="s">
        <v>113</v>
      </c>
      <c r="F138" t="s">
        <v>2701</v>
      </c>
      <c r="G138" s="77">
        <v>130000</v>
      </c>
      <c r="H138" s="77">
        <v>-1.7640307692307693</v>
      </c>
      <c r="I138" s="77">
        <v>-2.2932399999999999</v>
      </c>
      <c r="J138" s="77">
        <v>-0.08</v>
      </c>
      <c r="K138" s="77">
        <v>0</v>
      </c>
      <c r="O138" s="97"/>
    </row>
    <row r="139" spans="2:15" ht="20.25">
      <c r="B139" t="s">
        <v>3230</v>
      </c>
      <c r="C139" t="s">
        <v>3231</v>
      </c>
      <c r="D139" t="s">
        <v>126</v>
      </c>
      <c r="E139" t="s">
        <v>113</v>
      </c>
      <c r="F139" t="s">
        <v>2701</v>
      </c>
      <c r="G139" s="77">
        <v>-284000</v>
      </c>
      <c r="H139" s="77">
        <v>-1.7840895522388134</v>
      </c>
      <c r="I139" s="77">
        <v>5.0668143283582303</v>
      </c>
      <c r="J139" s="77">
        <v>0.17</v>
      </c>
      <c r="K139" s="77">
        <v>0</v>
      </c>
      <c r="O139" s="97"/>
    </row>
    <row r="140" spans="2:15" ht="20.25">
      <c r="B140" t="s">
        <v>3232</v>
      </c>
      <c r="C140" t="s">
        <v>3233</v>
      </c>
      <c r="D140" t="s">
        <v>126</v>
      </c>
      <c r="E140" t="s">
        <v>116</v>
      </c>
      <c r="F140" t="s">
        <v>2701</v>
      </c>
      <c r="G140" s="77">
        <v>-50000</v>
      </c>
      <c r="H140" s="77">
        <v>13.14362</v>
      </c>
      <c r="I140" s="77">
        <v>-6.5718100000000002</v>
      </c>
      <c r="J140" s="77">
        <v>-0.22</v>
      </c>
      <c r="K140" s="77">
        <v>0</v>
      </c>
      <c r="O140" s="97"/>
    </row>
    <row r="141" spans="2:15" ht="20.25">
      <c r="B141" t="s">
        <v>3234</v>
      </c>
      <c r="C141" t="s">
        <v>3235</v>
      </c>
      <c r="D141" t="s">
        <v>126</v>
      </c>
      <c r="E141" t="s">
        <v>113</v>
      </c>
      <c r="F141" t="s">
        <v>2964</v>
      </c>
      <c r="G141" s="77">
        <v>-841700</v>
      </c>
      <c r="H141" s="77">
        <v>-2.1357342657342699</v>
      </c>
      <c r="I141" s="77">
        <v>17.976475314685299</v>
      </c>
      <c r="J141" s="77">
        <v>0.6</v>
      </c>
      <c r="K141" s="77">
        <v>0</v>
      </c>
      <c r="O141" s="97"/>
    </row>
    <row r="142" spans="2:15" ht="20.25">
      <c r="B142" t="s">
        <v>3236</v>
      </c>
      <c r="C142" t="s">
        <v>3237</v>
      </c>
      <c r="D142" t="s">
        <v>126</v>
      </c>
      <c r="E142" t="s">
        <v>116</v>
      </c>
      <c r="F142" t="s">
        <v>3161</v>
      </c>
      <c r="G142" s="77">
        <v>-8973000</v>
      </c>
      <c r="H142" s="77">
        <v>15.230990909090897</v>
      </c>
      <c r="I142" s="77">
        <v>-1366.6768142727301</v>
      </c>
      <c r="J142" s="77">
        <v>-45.37</v>
      </c>
      <c r="K142" s="77">
        <v>-0.01</v>
      </c>
      <c r="O142" s="97"/>
    </row>
    <row r="143" spans="2:15" ht="20.25">
      <c r="B143" t="s">
        <v>3236</v>
      </c>
      <c r="C143" t="s">
        <v>3238</v>
      </c>
      <c r="D143" t="s">
        <v>126</v>
      </c>
      <c r="E143" t="s">
        <v>116</v>
      </c>
      <c r="F143" t="s">
        <v>3161</v>
      </c>
      <c r="G143" s="77">
        <v>238700</v>
      </c>
      <c r="H143" s="77">
        <v>15.231</v>
      </c>
      <c r="I143" s="77">
        <v>36.356397000000001</v>
      </c>
      <c r="J143" s="77">
        <v>1.21</v>
      </c>
      <c r="K143" s="77">
        <v>0</v>
      </c>
      <c r="O143" s="97"/>
    </row>
    <row r="144" spans="2:15" ht="20.25">
      <c r="B144" t="s">
        <v>3239</v>
      </c>
      <c r="C144" t="s">
        <v>3240</v>
      </c>
      <c r="D144" t="s">
        <v>126</v>
      </c>
      <c r="E144" t="s">
        <v>113</v>
      </c>
      <c r="F144" t="s">
        <v>3055</v>
      </c>
      <c r="G144" s="77">
        <v>-30000</v>
      </c>
      <c r="H144" s="77">
        <v>0.3231</v>
      </c>
      <c r="I144" s="77">
        <v>-9.6930000000000002E-2</v>
      </c>
      <c r="J144" s="77">
        <v>0</v>
      </c>
      <c r="K144" s="77">
        <v>0</v>
      </c>
      <c r="O144" s="97"/>
    </row>
    <row r="145" spans="2:15" ht="20.25">
      <c r="B145" t="s">
        <v>3241</v>
      </c>
      <c r="C145" t="s">
        <v>3242</v>
      </c>
      <c r="D145" t="s">
        <v>126</v>
      </c>
      <c r="E145" t="s">
        <v>109</v>
      </c>
      <c r="F145" t="s">
        <v>3055</v>
      </c>
      <c r="G145" s="77">
        <v>3109904.25</v>
      </c>
      <c r="H145" s="77">
        <v>9.1484966206763403</v>
      </c>
      <c r="I145" s="77">
        <v>284.50948521752002</v>
      </c>
      <c r="J145" s="77">
        <v>9.4499999999999993</v>
      </c>
      <c r="K145" s="77">
        <v>0</v>
      </c>
      <c r="O145" s="97"/>
    </row>
    <row r="146" spans="2:15" ht="20.25">
      <c r="B146" t="s">
        <v>3243</v>
      </c>
      <c r="C146" t="s">
        <v>3244</v>
      </c>
      <c r="D146" t="s">
        <v>126</v>
      </c>
      <c r="E146" t="s">
        <v>116</v>
      </c>
      <c r="F146" t="s">
        <v>3060</v>
      </c>
      <c r="G146" s="77">
        <v>-20000</v>
      </c>
      <c r="H146" s="77">
        <v>15.013450000000001</v>
      </c>
      <c r="I146" s="77">
        <v>-3.0026899999999999</v>
      </c>
      <c r="J146" s="77">
        <v>-0.1</v>
      </c>
      <c r="K146" s="77">
        <v>0</v>
      </c>
      <c r="O146" s="97"/>
    </row>
    <row r="147" spans="2:15" ht="20.25">
      <c r="B147" t="s">
        <v>3245</v>
      </c>
      <c r="C147" t="s">
        <v>3246</v>
      </c>
      <c r="D147" t="s">
        <v>126</v>
      </c>
      <c r="E147" t="s">
        <v>113</v>
      </c>
      <c r="F147" t="s">
        <v>3247</v>
      </c>
      <c r="G147" s="77">
        <v>-190000</v>
      </c>
      <c r="H147" s="77">
        <v>1.5048315789473685</v>
      </c>
      <c r="I147" s="77">
        <v>-2.8591799999999998</v>
      </c>
      <c r="J147" s="77">
        <v>-0.09</v>
      </c>
      <c r="K147" s="77">
        <v>0</v>
      </c>
      <c r="O147" s="97"/>
    </row>
    <row r="148" spans="2:15" ht="20.25">
      <c r="B148" t="s">
        <v>3248</v>
      </c>
      <c r="C148" t="s">
        <v>3249</v>
      </c>
      <c r="D148" t="s">
        <v>126</v>
      </c>
      <c r="E148" t="s">
        <v>109</v>
      </c>
      <c r="F148" t="s">
        <v>3089</v>
      </c>
      <c r="G148" s="77">
        <v>-220000</v>
      </c>
      <c r="H148" s="77">
        <v>8.2420500000000008</v>
      </c>
      <c r="I148" s="77">
        <v>-18.13251</v>
      </c>
      <c r="J148" s="77">
        <v>-0.6</v>
      </c>
      <c r="K148" s="77">
        <v>0</v>
      </c>
      <c r="O148" s="97"/>
    </row>
    <row r="149" spans="2:15" ht="20.25">
      <c r="B149" t="s">
        <v>3250</v>
      </c>
      <c r="C149" t="s">
        <v>3251</v>
      </c>
      <c r="D149" t="s">
        <v>126</v>
      </c>
      <c r="E149" t="s">
        <v>113</v>
      </c>
      <c r="F149" t="s">
        <v>3186</v>
      </c>
      <c r="G149" s="77">
        <v>35000</v>
      </c>
      <c r="H149" s="77">
        <v>-2.6786857142857086</v>
      </c>
      <c r="I149" s="77">
        <v>-0.93753999999999804</v>
      </c>
      <c r="J149" s="77">
        <v>-0.03</v>
      </c>
      <c r="K149" s="77">
        <v>0</v>
      </c>
      <c r="O149" s="97"/>
    </row>
    <row r="150" spans="2:15" ht="20.25">
      <c r="B150" t="s">
        <v>3252</v>
      </c>
      <c r="C150" t="s">
        <v>3253</v>
      </c>
      <c r="D150" t="s">
        <v>126</v>
      </c>
      <c r="E150" t="s">
        <v>113</v>
      </c>
      <c r="F150" t="s">
        <v>349</v>
      </c>
      <c r="G150" s="77">
        <v>60000</v>
      </c>
      <c r="H150" s="77">
        <v>-4.6635499999999999</v>
      </c>
      <c r="I150" s="77">
        <v>-2.79813</v>
      </c>
      <c r="J150" s="77">
        <v>-0.09</v>
      </c>
      <c r="K150" s="77">
        <v>0</v>
      </c>
      <c r="O150" s="97"/>
    </row>
    <row r="151" spans="2:15" ht="20.25">
      <c r="B151" t="s">
        <v>3254</v>
      </c>
      <c r="C151" t="s">
        <v>3255</v>
      </c>
      <c r="D151" t="s">
        <v>126</v>
      </c>
      <c r="E151" t="s">
        <v>113</v>
      </c>
      <c r="F151" t="s">
        <v>349</v>
      </c>
      <c r="G151" s="77">
        <v>30000</v>
      </c>
      <c r="H151" s="77">
        <v>-4.6613333333333333</v>
      </c>
      <c r="I151" s="77">
        <v>-1.3984000000000001</v>
      </c>
      <c r="J151" s="77">
        <v>-0.05</v>
      </c>
      <c r="K151" s="77">
        <v>0</v>
      </c>
      <c r="O151" s="97"/>
    </row>
    <row r="152" spans="2:15" ht="20.25">
      <c r="B152" t="s">
        <v>3256</v>
      </c>
      <c r="C152" t="s">
        <v>3257</v>
      </c>
      <c r="D152" t="s">
        <v>126</v>
      </c>
      <c r="E152" t="s">
        <v>113</v>
      </c>
      <c r="F152" t="s">
        <v>2967</v>
      </c>
      <c r="G152" s="77">
        <v>-91100</v>
      </c>
      <c r="H152" s="77">
        <v>-8.2586666666666666</v>
      </c>
      <c r="I152" s="77">
        <v>7.5236453333333397</v>
      </c>
      <c r="J152" s="77">
        <v>0.25</v>
      </c>
      <c r="K152" s="77">
        <v>0</v>
      </c>
      <c r="O152" s="97"/>
    </row>
    <row r="153" spans="2:15" ht="20.25">
      <c r="B153" t="s">
        <v>3258</v>
      </c>
      <c r="C153" t="s">
        <v>3259</v>
      </c>
      <c r="D153" t="s">
        <v>126</v>
      </c>
      <c r="E153" t="s">
        <v>113</v>
      </c>
      <c r="F153" t="s">
        <v>3112</v>
      </c>
      <c r="G153" s="77">
        <v>-80000</v>
      </c>
      <c r="H153" s="77">
        <v>-5.9567874999999999</v>
      </c>
      <c r="I153" s="77">
        <v>4.7654300000000003</v>
      </c>
      <c r="J153" s="77">
        <v>0.16</v>
      </c>
      <c r="K153" s="77">
        <v>0</v>
      </c>
      <c r="O153" s="97"/>
    </row>
    <row r="154" spans="2:15" ht="20.25">
      <c r="B154" t="s">
        <v>3260</v>
      </c>
      <c r="C154" t="s">
        <v>3261</v>
      </c>
      <c r="D154" t="s">
        <v>126</v>
      </c>
      <c r="E154" t="s">
        <v>113</v>
      </c>
      <c r="F154" t="s">
        <v>3112</v>
      </c>
      <c r="G154" s="77">
        <v>-5643093</v>
      </c>
      <c r="H154" s="77">
        <v>-6.3845312500000002</v>
      </c>
      <c r="I154" s="77">
        <v>360.285036051563</v>
      </c>
      <c r="J154" s="77">
        <v>11.96</v>
      </c>
      <c r="K154" s="77">
        <v>0</v>
      </c>
      <c r="O154" s="97"/>
    </row>
    <row r="155" spans="2:15" ht="20.25">
      <c r="B155" t="s">
        <v>3260</v>
      </c>
      <c r="C155" t="s">
        <v>3262</v>
      </c>
      <c r="D155" t="s">
        <v>126</v>
      </c>
      <c r="E155" t="s">
        <v>113</v>
      </c>
      <c r="F155" t="s">
        <v>3112</v>
      </c>
      <c r="G155" s="77">
        <v>38600</v>
      </c>
      <c r="H155" s="77">
        <v>-6.3843750000000004</v>
      </c>
      <c r="I155" s="77">
        <v>-2.4643687500000002</v>
      </c>
      <c r="J155" s="77">
        <v>-0.08</v>
      </c>
      <c r="K155" s="77">
        <v>0</v>
      </c>
      <c r="O155" s="97"/>
    </row>
    <row r="156" spans="2:15" ht="20.25">
      <c r="B156" t="s">
        <v>3263</v>
      </c>
      <c r="C156" t="s">
        <v>3264</v>
      </c>
      <c r="D156" t="s">
        <v>126</v>
      </c>
      <c r="E156" t="s">
        <v>109</v>
      </c>
      <c r="F156" t="s">
        <v>3112</v>
      </c>
      <c r="G156" s="77">
        <v>-90000</v>
      </c>
      <c r="H156" s="77">
        <v>8.5084666666666671</v>
      </c>
      <c r="I156" s="77">
        <v>-7.6576199999999996</v>
      </c>
      <c r="J156" s="77">
        <v>-0.25</v>
      </c>
      <c r="K156" s="77">
        <v>0</v>
      </c>
      <c r="O156" s="97"/>
    </row>
    <row r="157" spans="2:15" ht="20.25">
      <c r="B157" t="s">
        <v>3265</v>
      </c>
      <c r="C157" t="s">
        <v>3266</v>
      </c>
      <c r="D157" t="s">
        <v>126</v>
      </c>
      <c r="E157" t="s">
        <v>113</v>
      </c>
      <c r="F157" t="s">
        <v>2970</v>
      </c>
      <c r="G157" s="77">
        <v>-19800</v>
      </c>
      <c r="H157" s="77">
        <v>-7.0525000000000002</v>
      </c>
      <c r="I157" s="77">
        <v>1.3963950000000001</v>
      </c>
      <c r="J157" s="77">
        <v>0.05</v>
      </c>
      <c r="K157" s="77">
        <v>0</v>
      </c>
      <c r="O157" s="97"/>
    </row>
    <row r="158" spans="2:15" ht="20.25">
      <c r="B158" t="s">
        <v>3267</v>
      </c>
      <c r="C158" t="s">
        <v>3268</v>
      </c>
      <c r="D158" t="s">
        <v>126</v>
      </c>
      <c r="E158" t="s">
        <v>113</v>
      </c>
      <c r="F158" t="s">
        <v>417</v>
      </c>
      <c r="G158" s="77">
        <v>-30000</v>
      </c>
      <c r="H158" s="77">
        <v>-6.5375666666666667</v>
      </c>
      <c r="I158" s="77">
        <v>1.9612700000000001</v>
      </c>
      <c r="J158" s="77">
        <v>7.0000000000000007E-2</v>
      </c>
      <c r="K158" s="77">
        <v>0</v>
      </c>
      <c r="O158" s="97"/>
    </row>
    <row r="159" spans="2:15" ht="20.25">
      <c r="B159" t="s">
        <v>3269</v>
      </c>
      <c r="C159" t="s">
        <v>3270</v>
      </c>
      <c r="D159" t="s">
        <v>126</v>
      </c>
      <c r="E159" t="s">
        <v>113</v>
      </c>
      <c r="F159" t="s">
        <v>417</v>
      </c>
      <c r="G159" s="77">
        <v>-211000</v>
      </c>
      <c r="H159" s="77">
        <v>-6.476</v>
      </c>
      <c r="I159" s="77">
        <v>13.66436</v>
      </c>
      <c r="J159" s="77">
        <v>0.45</v>
      </c>
      <c r="K159" s="77">
        <v>0</v>
      </c>
      <c r="O159" s="97"/>
    </row>
    <row r="160" spans="2:15" ht="20.25">
      <c r="B160" t="s">
        <v>3271</v>
      </c>
      <c r="C160" t="s">
        <v>3272</v>
      </c>
      <c r="D160" t="s">
        <v>126</v>
      </c>
      <c r="E160" t="s">
        <v>116</v>
      </c>
      <c r="F160" t="s">
        <v>417</v>
      </c>
      <c r="G160" s="77">
        <v>-7400000</v>
      </c>
      <c r="H160" s="77">
        <v>-4.1500000000000004</v>
      </c>
      <c r="I160" s="77">
        <v>307.10000000000002</v>
      </c>
      <c r="J160" s="77">
        <v>10.199999999999999</v>
      </c>
      <c r="K160" s="77">
        <v>0</v>
      </c>
      <c r="O160" s="97"/>
    </row>
    <row r="161" spans="2:15" ht="20.25">
      <c r="B161" t="s">
        <v>3273</v>
      </c>
      <c r="C161" t="s">
        <v>3274</v>
      </c>
      <c r="D161" t="s">
        <v>126</v>
      </c>
      <c r="E161" t="s">
        <v>113</v>
      </c>
      <c r="F161" t="s">
        <v>3129</v>
      </c>
      <c r="G161" s="77">
        <v>-80300</v>
      </c>
      <c r="H161" s="77">
        <v>-6.9824000000000002</v>
      </c>
      <c r="I161" s="77">
        <v>5.6068671999999999</v>
      </c>
      <c r="J161" s="77">
        <v>0.19</v>
      </c>
      <c r="K161" s="77">
        <v>0</v>
      </c>
      <c r="O161" s="97"/>
    </row>
    <row r="162" spans="2:15" ht="20.25">
      <c r="B162" t="s">
        <v>3275</v>
      </c>
      <c r="C162" t="s">
        <v>3276</v>
      </c>
      <c r="D162" t="s">
        <v>126</v>
      </c>
      <c r="E162" t="s">
        <v>109</v>
      </c>
      <c r="F162" t="s">
        <v>3129</v>
      </c>
      <c r="G162" s="77">
        <v>60000</v>
      </c>
      <c r="H162" s="77">
        <v>4.0733833333333331</v>
      </c>
      <c r="I162" s="77">
        <v>2.4440300000000001</v>
      </c>
      <c r="J162" s="77">
        <v>0.08</v>
      </c>
      <c r="K162" s="77">
        <v>0</v>
      </c>
      <c r="O162" s="97"/>
    </row>
    <row r="163" spans="2:15" ht="20.25">
      <c r="B163" t="s">
        <v>3277</v>
      </c>
      <c r="C163" t="s">
        <v>3278</v>
      </c>
      <c r="D163" t="s">
        <v>126</v>
      </c>
      <c r="E163" t="s">
        <v>113</v>
      </c>
      <c r="F163" t="s">
        <v>2993</v>
      </c>
      <c r="G163" s="77">
        <v>-35000</v>
      </c>
      <c r="H163" s="77">
        <v>-3.468142857142857</v>
      </c>
      <c r="I163" s="77">
        <v>1.2138500000000001</v>
      </c>
      <c r="J163" s="77">
        <v>0.04</v>
      </c>
      <c r="K163" s="77">
        <v>0</v>
      </c>
      <c r="O163" s="97"/>
    </row>
    <row r="164" spans="2:15" ht="20.25">
      <c r="B164" t="s">
        <v>3279</v>
      </c>
      <c r="C164" t="s">
        <v>3280</v>
      </c>
      <c r="D164" t="s">
        <v>126</v>
      </c>
      <c r="E164" t="s">
        <v>113</v>
      </c>
      <c r="F164" t="s">
        <v>2993</v>
      </c>
      <c r="G164" s="77">
        <v>6000</v>
      </c>
      <c r="H164" s="77">
        <v>-3.4118333333333335</v>
      </c>
      <c r="I164" s="77">
        <v>-0.20471</v>
      </c>
      <c r="J164" s="77">
        <v>-0.01</v>
      </c>
      <c r="K164" s="77">
        <v>0</v>
      </c>
      <c r="O164" s="97"/>
    </row>
    <row r="165" spans="2:15" ht="20.25">
      <c r="B165" t="s">
        <v>3281</v>
      </c>
      <c r="C165" t="s">
        <v>3282</v>
      </c>
      <c r="D165" t="s">
        <v>126</v>
      </c>
      <c r="E165" t="s">
        <v>109</v>
      </c>
      <c r="F165" t="s">
        <v>2993</v>
      </c>
      <c r="G165" s="77">
        <v>35000</v>
      </c>
      <c r="H165" s="77">
        <v>1.0894857142857086</v>
      </c>
      <c r="I165" s="77">
        <v>0.38131999999999799</v>
      </c>
      <c r="J165" s="77">
        <v>0.01</v>
      </c>
      <c r="K165" s="77">
        <v>0</v>
      </c>
      <c r="O165" s="97"/>
    </row>
    <row r="166" spans="2:15" ht="20.25">
      <c r="B166" t="s">
        <v>3283</v>
      </c>
      <c r="C166" t="s">
        <v>3284</v>
      </c>
      <c r="D166" t="s">
        <v>126</v>
      </c>
      <c r="E166" t="s">
        <v>113</v>
      </c>
      <c r="F166" t="s">
        <v>3138</v>
      </c>
      <c r="G166" s="77">
        <v>-27100</v>
      </c>
      <c r="H166" s="77">
        <v>1.7212000000000001</v>
      </c>
      <c r="I166" s="77">
        <v>-0.4664452</v>
      </c>
      <c r="J166" s="77">
        <v>-0.02</v>
      </c>
      <c r="K166" s="77">
        <v>0</v>
      </c>
      <c r="O166" s="97"/>
    </row>
    <row r="167" spans="2:15" ht="20.25">
      <c r="B167" t="s">
        <v>3285</v>
      </c>
      <c r="C167" t="s">
        <v>3286</v>
      </c>
      <c r="D167" t="s">
        <v>126</v>
      </c>
      <c r="E167" t="s">
        <v>109</v>
      </c>
      <c r="F167" t="s">
        <v>3138</v>
      </c>
      <c r="G167" s="77">
        <v>782668.01</v>
      </c>
      <c r="H167" s="77">
        <v>-0.27728104027146838</v>
      </c>
      <c r="I167" s="77">
        <v>-2.1701899999999998</v>
      </c>
      <c r="J167" s="77">
        <v>-7.0000000000000007E-2</v>
      </c>
      <c r="K167" s="77">
        <v>0</v>
      </c>
      <c r="O167" s="97"/>
    </row>
    <row r="168" spans="2:15" ht="20.25">
      <c r="B168" t="s">
        <v>3287</v>
      </c>
      <c r="C168" t="s">
        <v>3288</v>
      </c>
      <c r="D168" t="s">
        <v>126</v>
      </c>
      <c r="E168" t="s">
        <v>113</v>
      </c>
      <c r="F168" t="s">
        <v>453</v>
      </c>
      <c r="G168" s="77">
        <v>21500</v>
      </c>
      <c r="H168" s="77">
        <v>0.28502325581395305</v>
      </c>
      <c r="I168" s="77">
        <v>6.1279999999999897E-2</v>
      </c>
      <c r="J168" s="77">
        <v>0</v>
      </c>
      <c r="K168" s="77">
        <v>0</v>
      </c>
      <c r="O168" s="97"/>
    </row>
    <row r="169" spans="2:15" ht="20.25">
      <c r="B169" t="s">
        <v>3289</v>
      </c>
      <c r="C169" t="s">
        <v>3290</v>
      </c>
      <c r="D169" t="s">
        <v>126</v>
      </c>
      <c r="E169" t="s">
        <v>116</v>
      </c>
      <c r="F169" t="s">
        <v>453</v>
      </c>
      <c r="G169" s="77">
        <v>430000</v>
      </c>
      <c r="H169" s="77">
        <v>2.0073782608695696</v>
      </c>
      <c r="I169" s="77">
        <v>8.6317265217391501</v>
      </c>
      <c r="J169" s="77">
        <v>0.28999999999999998</v>
      </c>
      <c r="K169" s="77">
        <v>0</v>
      </c>
      <c r="O169" s="97"/>
    </row>
    <row r="170" spans="2:15" ht="20.25">
      <c r="B170" t="s">
        <v>3291</v>
      </c>
      <c r="C170" t="s">
        <v>3292</v>
      </c>
      <c r="D170" t="s">
        <v>126</v>
      </c>
      <c r="E170" t="s">
        <v>116</v>
      </c>
      <c r="F170" t="s">
        <v>453</v>
      </c>
      <c r="G170" s="77">
        <v>-430000</v>
      </c>
      <c r="H170" s="77">
        <v>2.0034695652173902</v>
      </c>
      <c r="I170" s="77">
        <v>-8.6149191304347799</v>
      </c>
      <c r="J170" s="77">
        <v>-0.28999999999999998</v>
      </c>
      <c r="K170" s="77">
        <v>0</v>
      </c>
      <c r="O170" s="97"/>
    </row>
    <row r="171" spans="2:15" ht="20.25">
      <c r="B171" s="78" t="s">
        <v>2565</v>
      </c>
      <c r="C171" s="16"/>
      <c r="D171" s="16"/>
      <c r="G171" s="79">
        <v>0</v>
      </c>
      <c r="I171" s="79">
        <v>0</v>
      </c>
      <c r="J171" s="79">
        <v>0</v>
      </c>
      <c r="K171" s="79">
        <v>0</v>
      </c>
      <c r="O171" s="97"/>
    </row>
    <row r="172" spans="2:15" ht="20.25">
      <c r="B172" t="s">
        <v>275</v>
      </c>
      <c r="C172" t="s">
        <v>275</v>
      </c>
      <c r="D172" t="s">
        <v>275</v>
      </c>
      <c r="E172" t="s">
        <v>275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O172" s="97"/>
    </row>
    <row r="173" spans="2:15" ht="20.25">
      <c r="B173" s="78" t="s">
        <v>1218</v>
      </c>
      <c r="C173" s="16"/>
      <c r="D173" s="16"/>
      <c r="G173" s="79">
        <v>0</v>
      </c>
      <c r="I173" s="79">
        <v>0</v>
      </c>
      <c r="J173" s="79">
        <v>0</v>
      </c>
      <c r="K173" s="79">
        <v>0</v>
      </c>
      <c r="O173" s="97"/>
    </row>
    <row r="174" spans="2:15" ht="20.25">
      <c r="B174" t="s">
        <v>275</v>
      </c>
      <c r="C174" t="s">
        <v>275</v>
      </c>
      <c r="D174" t="s">
        <v>275</v>
      </c>
      <c r="E174" t="s">
        <v>275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O174" s="97"/>
    </row>
    <row r="175" spans="2:15" ht="20.25">
      <c r="B175" s="78" t="s">
        <v>279</v>
      </c>
      <c r="C175" s="16"/>
      <c r="D175" s="16"/>
      <c r="G175" s="79">
        <v>89678</v>
      </c>
      <c r="I175" s="79">
        <v>4019.6475214019001</v>
      </c>
      <c r="J175" s="79">
        <v>133.44999999999999</v>
      </c>
      <c r="K175" s="79">
        <v>0.03</v>
      </c>
      <c r="O175" s="97"/>
    </row>
    <row r="176" spans="2:15" ht="20.25">
      <c r="B176" s="78" t="s">
        <v>2563</v>
      </c>
      <c r="C176" s="16"/>
      <c r="D176" s="16"/>
      <c r="G176" s="79">
        <v>89678</v>
      </c>
      <c r="I176" s="79">
        <v>4019.6475214019001</v>
      </c>
      <c r="J176" s="79">
        <v>133.44999999999999</v>
      </c>
      <c r="K176" s="79">
        <v>0.03</v>
      </c>
      <c r="O176" s="97"/>
    </row>
    <row r="177" spans="2:15" ht="20.25">
      <c r="B177" t="s">
        <v>3293</v>
      </c>
      <c r="C177" t="s">
        <v>3294</v>
      </c>
      <c r="D177" t="s">
        <v>1251</v>
      </c>
      <c r="E177" t="s">
        <v>109</v>
      </c>
      <c r="F177" t="s">
        <v>3295</v>
      </c>
      <c r="G177" s="77">
        <v>13643776.33</v>
      </c>
      <c r="H177" s="77">
        <v>108.32491199999998</v>
      </c>
      <c r="I177" s="77">
        <v>52157.239112708201</v>
      </c>
      <c r="J177" s="77">
        <v>1731.56</v>
      </c>
      <c r="K177" s="77">
        <v>0.33</v>
      </c>
      <c r="O177" s="97"/>
    </row>
    <row r="178" spans="2:15" ht="20.25">
      <c r="B178" t="s">
        <v>3296</v>
      </c>
      <c r="C178" t="s">
        <v>3297</v>
      </c>
      <c r="D178" t="s">
        <v>1251</v>
      </c>
      <c r="E178" t="s">
        <v>109</v>
      </c>
      <c r="F178" t="s">
        <v>3295</v>
      </c>
      <c r="G178" s="77">
        <v>-13554098.33</v>
      </c>
      <c r="H178" s="77">
        <v>100.63801628579868</v>
      </c>
      <c r="I178" s="77">
        <v>-48137.5915913063</v>
      </c>
      <c r="J178" s="77">
        <v>-1598.11</v>
      </c>
      <c r="K178" s="77">
        <v>-0.31</v>
      </c>
      <c r="O178" s="97"/>
    </row>
    <row r="179" spans="2:15" ht="20.25">
      <c r="B179" s="78" t="s">
        <v>2566</v>
      </c>
      <c r="C179" s="16"/>
      <c r="D179" s="16"/>
      <c r="G179" s="79">
        <v>0</v>
      </c>
      <c r="I179" s="79">
        <v>0</v>
      </c>
      <c r="J179" s="79">
        <v>0</v>
      </c>
      <c r="K179" s="79">
        <v>0</v>
      </c>
      <c r="O179" s="97"/>
    </row>
    <row r="180" spans="2:15" ht="20.25">
      <c r="B180" t="s">
        <v>275</v>
      </c>
      <c r="C180" t="s">
        <v>275</v>
      </c>
      <c r="D180" t="s">
        <v>275</v>
      </c>
      <c r="E180" t="s">
        <v>275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O180" s="97"/>
    </row>
    <row r="181" spans="2:15" ht="20.25">
      <c r="B181" s="78" t="s">
        <v>2565</v>
      </c>
      <c r="C181" s="16"/>
      <c r="D181" s="16"/>
      <c r="G181" s="79">
        <v>0</v>
      </c>
      <c r="I181" s="79">
        <v>0</v>
      </c>
      <c r="J181" s="79">
        <v>0</v>
      </c>
      <c r="K181" s="79">
        <v>0</v>
      </c>
      <c r="O181" s="97"/>
    </row>
    <row r="182" spans="2:15" ht="20.25">
      <c r="B182" t="s">
        <v>275</v>
      </c>
      <c r="C182" t="s">
        <v>275</v>
      </c>
      <c r="D182" t="s">
        <v>275</v>
      </c>
      <c r="E182" t="s">
        <v>275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O182" s="97"/>
    </row>
    <row r="183" spans="2:15" ht="20.25">
      <c r="B183" s="78" t="s">
        <v>1218</v>
      </c>
      <c r="C183" s="16"/>
      <c r="D183" s="16"/>
      <c r="G183" s="79">
        <v>0</v>
      </c>
      <c r="I183" s="79">
        <v>0</v>
      </c>
      <c r="J183" s="79">
        <v>0</v>
      </c>
      <c r="K183" s="79">
        <v>0</v>
      </c>
      <c r="O183" s="97"/>
    </row>
    <row r="184" spans="2:15" ht="20.25">
      <c r="B184" t="s">
        <v>275</v>
      </c>
      <c r="C184" t="s">
        <v>275</v>
      </c>
      <c r="D184" t="s">
        <v>275</v>
      </c>
      <c r="E184" t="s">
        <v>275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O184" s="97"/>
    </row>
    <row r="185" spans="2:15">
      <c r="B185" t="s">
        <v>281</v>
      </c>
      <c r="C185" s="16"/>
      <c r="D185" s="16"/>
    </row>
    <row r="186" spans="2:15">
      <c r="B186" t="s">
        <v>428</v>
      </c>
      <c r="C186" s="16"/>
      <c r="D186" s="16"/>
    </row>
    <row r="187" spans="2:15">
      <c r="B187" t="s">
        <v>429</v>
      </c>
      <c r="C187" s="16"/>
      <c r="D187" s="16"/>
    </row>
    <row r="188" spans="2:15">
      <c r="B188" t="s">
        <v>430</v>
      </c>
      <c r="C188" s="16"/>
      <c r="D188" s="16"/>
    </row>
    <row r="189" spans="2:15">
      <c r="C189" s="16"/>
      <c r="D189" s="16"/>
    </row>
    <row r="190" spans="2:15">
      <c r="C190" s="16"/>
      <c r="D190" s="16"/>
    </row>
    <row r="191" spans="2:15">
      <c r="C191" s="16"/>
      <c r="D191" s="16"/>
    </row>
    <row r="192" spans="2:15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F1" workbookViewId="0">
      <selection activeCell="F8" sqref="F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2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197</v>
      </c>
    </row>
    <row r="3" spans="2:78">
      <c r="B3" s="2" t="s">
        <v>2</v>
      </c>
      <c r="C3" s="81" t="s">
        <v>3727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200000</v>
      </c>
      <c r="M11" s="7"/>
      <c r="N11" s="76">
        <v>12.470700000000001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2586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275</v>
      </c>
      <c r="C14" t="s">
        <v>275</v>
      </c>
      <c r="D14" s="16"/>
      <c r="E14" t="s">
        <v>275</v>
      </c>
      <c r="H14" s="77">
        <v>0</v>
      </c>
      <c r="I14" t="s">
        <v>275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2587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275</v>
      </c>
      <c r="C16" t="s">
        <v>275</v>
      </c>
      <c r="D16" s="16"/>
      <c r="E16" t="s">
        <v>275</v>
      </c>
      <c r="H16" s="77">
        <v>0</v>
      </c>
      <c r="I16" t="s">
        <v>275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2593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2594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275</v>
      </c>
      <c r="C19" t="s">
        <v>275</v>
      </c>
      <c r="D19" s="16"/>
      <c r="E19" t="s">
        <v>275</v>
      </c>
      <c r="H19" s="77">
        <v>0</v>
      </c>
      <c r="I19" t="s">
        <v>275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2595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275</v>
      </c>
      <c r="C21" t="s">
        <v>275</v>
      </c>
      <c r="D21" s="16"/>
      <c r="E21" t="s">
        <v>275</v>
      </c>
      <c r="H21" s="77">
        <v>0</v>
      </c>
      <c r="I21" t="s">
        <v>275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2596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275</v>
      </c>
      <c r="C23" t="s">
        <v>275</v>
      </c>
      <c r="D23" s="16"/>
      <c r="E23" t="s">
        <v>275</v>
      </c>
      <c r="H23" s="77">
        <v>0</v>
      </c>
      <c r="I23" t="s">
        <v>275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275</v>
      </c>
      <c r="C25" t="s">
        <v>275</v>
      </c>
      <c r="D25" s="16"/>
      <c r="E25" t="s">
        <v>275</v>
      </c>
      <c r="H25" s="77">
        <v>0</v>
      </c>
      <c r="I25" t="s">
        <v>275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279</v>
      </c>
      <c r="D26" s="16"/>
      <c r="H26" s="79">
        <v>66.77</v>
      </c>
      <c r="K26" s="79">
        <v>6.49</v>
      </c>
      <c r="L26" s="79">
        <v>200000</v>
      </c>
      <c r="N26" s="79">
        <v>12.470700000000001</v>
      </c>
      <c r="P26" s="79">
        <v>100</v>
      </c>
      <c r="Q26" s="79">
        <v>0</v>
      </c>
    </row>
    <row r="27" spans="2:17">
      <c r="B27" s="78" t="s">
        <v>2586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275</v>
      </c>
      <c r="C28" t="s">
        <v>275</v>
      </c>
      <c r="D28" s="16"/>
      <c r="E28" t="s">
        <v>275</v>
      </c>
      <c r="H28" s="77">
        <v>0</v>
      </c>
      <c r="I28" t="s">
        <v>275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2587</v>
      </c>
      <c r="D29" s="16"/>
      <c r="H29" s="79">
        <v>66.77</v>
      </c>
      <c r="K29" s="79">
        <v>6.49</v>
      </c>
      <c r="L29" s="79">
        <v>200000</v>
      </c>
      <c r="N29" s="79">
        <v>12.470700000000001</v>
      </c>
      <c r="P29" s="79">
        <v>100</v>
      </c>
      <c r="Q29" s="79">
        <v>0</v>
      </c>
    </row>
    <row r="30" spans="2:17">
      <c r="B30" t="s">
        <v>3298</v>
      </c>
      <c r="C30" t="s">
        <v>3299</v>
      </c>
      <c r="D30" t="s">
        <v>2590</v>
      </c>
      <c r="E30" t="s">
        <v>275</v>
      </c>
      <c r="F30" t="s">
        <v>966</v>
      </c>
      <c r="G30" t="s">
        <v>490</v>
      </c>
      <c r="H30" s="77">
        <v>66.77</v>
      </c>
      <c r="I30" t="s">
        <v>113</v>
      </c>
      <c r="J30" s="77">
        <v>0</v>
      </c>
      <c r="K30" s="77">
        <v>6.49</v>
      </c>
      <c r="L30" s="77">
        <v>200000</v>
      </c>
      <c r="M30" s="77">
        <v>1.5</v>
      </c>
      <c r="N30" s="77">
        <v>12.470700000000001</v>
      </c>
      <c r="O30" s="77">
        <v>0.68</v>
      </c>
      <c r="P30" s="77">
        <v>100</v>
      </c>
      <c r="Q30" s="77">
        <v>0</v>
      </c>
    </row>
    <row r="31" spans="2:17">
      <c r="B31" s="78" t="s">
        <v>2593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2594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275</v>
      </c>
      <c r="C33" t="s">
        <v>275</v>
      </c>
      <c r="D33" s="16"/>
      <c r="E33" t="s">
        <v>275</v>
      </c>
      <c r="H33" s="77">
        <v>0</v>
      </c>
      <c r="I33" t="s">
        <v>275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2595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275</v>
      </c>
      <c r="C35" t="s">
        <v>275</v>
      </c>
      <c r="D35" s="16"/>
      <c r="E35" t="s">
        <v>275</v>
      </c>
      <c r="H35" s="77">
        <v>0</v>
      </c>
      <c r="I35" t="s">
        <v>275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2596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275</v>
      </c>
      <c r="C37" t="s">
        <v>275</v>
      </c>
      <c r="D37" s="16"/>
      <c r="E37" t="s">
        <v>275</v>
      </c>
      <c r="H37" s="77">
        <v>0</v>
      </c>
      <c r="I37" t="s">
        <v>275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2599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275</v>
      </c>
      <c r="C39" t="s">
        <v>275</v>
      </c>
      <c r="D39" s="16"/>
      <c r="E39" t="s">
        <v>275</v>
      </c>
      <c r="H39" s="77">
        <v>0</v>
      </c>
      <c r="I39" t="s">
        <v>275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281</v>
      </c>
      <c r="D40" s="16"/>
    </row>
    <row r="41" spans="2:17">
      <c r="B41" t="s">
        <v>428</v>
      </c>
      <c r="D41" s="16"/>
    </row>
    <row r="42" spans="2:17">
      <c r="B42" t="s">
        <v>429</v>
      </c>
      <c r="D42" s="16"/>
    </row>
    <row r="43" spans="2:17">
      <c r="B43" t="s">
        <v>430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3"/>
  <sheetViews>
    <sheetView rightToLeft="1" topLeftCell="G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8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5.65</v>
      </c>
      <c r="J11" s="18"/>
      <c r="K11" s="18"/>
      <c r="L11" s="76">
        <v>1.85</v>
      </c>
      <c r="M11" s="76">
        <v>1303640125.2</v>
      </c>
      <c r="N11" s="7"/>
      <c r="O11" s="76">
        <v>1508911.723698786</v>
      </c>
      <c r="P11" s="76">
        <v>100</v>
      </c>
      <c r="Q11" s="76">
        <v>9.58</v>
      </c>
      <c r="R11" s="16"/>
      <c r="S11" s="16"/>
      <c r="T11" s="16"/>
      <c r="U11" s="87"/>
      <c r="BF11" s="16" t="s">
        <v>126</v>
      </c>
      <c r="BG11" s="23" t="s">
        <v>116</v>
      </c>
    </row>
    <row r="12" spans="2:59">
      <c r="B12" s="78" t="s">
        <v>206</v>
      </c>
      <c r="I12" s="79">
        <v>5.72</v>
      </c>
      <c r="L12" s="79">
        <v>1.63</v>
      </c>
      <c r="M12" s="79">
        <v>1265510980.3800001</v>
      </c>
      <c r="O12" s="79">
        <v>1366118.1939507595</v>
      </c>
      <c r="P12" s="79">
        <v>90.54</v>
      </c>
      <c r="Q12" s="79">
        <v>8.68</v>
      </c>
      <c r="T12" s="87"/>
      <c r="U12" s="87"/>
    </row>
    <row r="13" spans="2:59">
      <c r="B13" s="78" t="s">
        <v>3300</v>
      </c>
      <c r="I13" s="79">
        <v>2.02</v>
      </c>
      <c r="L13" s="79">
        <v>1.04</v>
      </c>
      <c r="M13" s="79">
        <v>518940747.11000001</v>
      </c>
      <c r="O13" s="79">
        <v>538960.99248357699</v>
      </c>
      <c r="P13" s="79">
        <v>35.72</v>
      </c>
      <c r="Q13" s="79">
        <v>3.42</v>
      </c>
      <c r="T13" s="87"/>
      <c r="U13" s="87"/>
    </row>
    <row r="14" spans="2:59">
      <c r="B14" t="s">
        <v>3301</v>
      </c>
      <c r="C14" t="s">
        <v>3302</v>
      </c>
      <c r="D14" t="s">
        <v>3303</v>
      </c>
      <c r="E14" t="s">
        <v>3304</v>
      </c>
      <c r="F14" t="s">
        <v>216</v>
      </c>
      <c r="G14" t="s">
        <v>3305</v>
      </c>
      <c r="H14" t="s">
        <v>154</v>
      </c>
      <c r="I14" s="77">
        <v>2.2999999999999998</v>
      </c>
      <c r="J14" t="s">
        <v>105</v>
      </c>
      <c r="K14" s="77">
        <v>0</v>
      </c>
      <c r="L14" s="77">
        <v>1.08</v>
      </c>
      <c r="M14" s="77">
        <v>16855005.969999999</v>
      </c>
      <c r="N14" s="77">
        <v>101.85</v>
      </c>
      <c r="O14" s="77">
        <v>17166.823580445001</v>
      </c>
      <c r="P14" s="77">
        <v>1.1399999999999999</v>
      </c>
      <c r="Q14" s="77">
        <v>0.11</v>
      </c>
      <c r="T14" s="87"/>
      <c r="U14" s="87"/>
    </row>
    <row r="15" spans="2:59">
      <c r="B15" t="s">
        <v>3307</v>
      </c>
      <c r="C15" t="s">
        <v>3302</v>
      </c>
      <c r="D15" t="s">
        <v>3306</v>
      </c>
      <c r="E15" t="s">
        <v>3304</v>
      </c>
      <c r="F15" t="s">
        <v>216</v>
      </c>
      <c r="G15" t="s">
        <v>3308</v>
      </c>
      <c r="H15" t="s">
        <v>154</v>
      </c>
      <c r="I15" s="77">
        <v>2.0099999999999998</v>
      </c>
      <c r="J15" t="s">
        <v>105</v>
      </c>
      <c r="K15" s="77">
        <v>0</v>
      </c>
      <c r="L15" s="77">
        <v>1.04</v>
      </c>
      <c r="M15" s="77">
        <v>501298387.83999997</v>
      </c>
      <c r="N15" s="77">
        <v>103.93</v>
      </c>
      <c r="O15" s="77">
        <v>520999.41448211198</v>
      </c>
      <c r="P15" s="77">
        <v>34.53</v>
      </c>
      <c r="Q15" s="77">
        <v>3.31</v>
      </c>
      <c r="T15" s="87"/>
      <c r="U15" s="87"/>
    </row>
    <row r="16" spans="2:59">
      <c r="B16" t="s">
        <v>3834</v>
      </c>
      <c r="C16" t="s">
        <v>3302</v>
      </c>
      <c r="D16" t="s">
        <v>3306</v>
      </c>
      <c r="E16" t="s">
        <v>3304</v>
      </c>
      <c r="F16" t="s">
        <v>216</v>
      </c>
      <c r="G16" t="s">
        <v>1294</v>
      </c>
      <c r="H16" t="s">
        <v>154</v>
      </c>
      <c r="J16" t="s">
        <v>105</v>
      </c>
      <c r="K16" s="77">
        <v>0</v>
      </c>
      <c r="L16" s="77">
        <v>0</v>
      </c>
      <c r="M16" s="77">
        <v>787353.3</v>
      </c>
      <c r="N16" s="77">
        <v>100.94</v>
      </c>
      <c r="O16" s="77">
        <v>794.75442102</v>
      </c>
      <c r="P16" s="77">
        <v>0.05</v>
      </c>
      <c r="Q16" s="77">
        <v>0.01</v>
      </c>
      <c r="T16" s="87"/>
      <c r="U16" s="87"/>
    </row>
    <row r="17" spans="2:21">
      <c r="B17" s="78" t="s">
        <v>3309</v>
      </c>
      <c r="I17" s="79">
        <v>27.35</v>
      </c>
      <c r="L17" s="79">
        <v>2.97</v>
      </c>
      <c r="M17" s="79">
        <v>111787606.38</v>
      </c>
      <c r="O17" s="79">
        <v>110120.987292359</v>
      </c>
      <c r="P17" s="79">
        <v>7.3</v>
      </c>
      <c r="Q17" s="79">
        <v>0.7</v>
      </c>
      <c r="T17" s="87"/>
      <c r="U17" s="87"/>
    </row>
    <row r="18" spans="2:21">
      <c r="B18" t="s">
        <v>3835</v>
      </c>
      <c r="C18" t="s">
        <v>3302</v>
      </c>
      <c r="D18" t="s">
        <v>3312</v>
      </c>
      <c r="E18" t="s">
        <v>452</v>
      </c>
      <c r="F18" t="s">
        <v>219</v>
      </c>
      <c r="G18" t="s">
        <v>2813</v>
      </c>
      <c r="H18" t="s">
        <v>152</v>
      </c>
      <c r="I18" s="77">
        <v>27.36</v>
      </c>
      <c r="J18" t="s">
        <v>105</v>
      </c>
      <c r="K18" s="77">
        <v>0</v>
      </c>
      <c r="L18" s="77">
        <v>3.38</v>
      </c>
      <c r="M18" s="77">
        <v>13507073.560000001</v>
      </c>
      <c r="N18" s="77">
        <v>101.19</v>
      </c>
      <c r="O18" s="77">
        <v>13667.807735364</v>
      </c>
      <c r="P18" s="77">
        <v>0.91</v>
      </c>
      <c r="Q18" s="77">
        <v>0.09</v>
      </c>
      <c r="T18" s="87"/>
      <c r="U18" s="87"/>
    </row>
    <row r="19" spans="2:21">
      <c r="B19" t="s">
        <v>3835</v>
      </c>
      <c r="C19" t="s">
        <v>3302</v>
      </c>
      <c r="D19" t="s">
        <v>3310</v>
      </c>
      <c r="E19" t="s">
        <v>452</v>
      </c>
      <c r="F19" t="s">
        <v>219</v>
      </c>
      <c r="G19" t="s">
        <v>2813</v>
      </c>
      <c r="H19" t="s">
        <v>152</v>
      </c>
      <c r="I19" s="77">
        <v>27.36</v>
      </c>
      <c r="J19" t="s">
        <v>105</v>
      </c>
      <c r="K19" s="77">
        <v>0</v>
      </c>
      <c r="L19" s="77">
        <v>4.7300000000000004</v>
      </c>
      <c r="M19" s="77">
        <v>16278821.84</v>
      </c>
      <c r="N19" s="77">
        <v>95.73</v>
      </c>
      <c r="O19" s="77">
        <v>15583.716147432</v>
      </c>
      <c r="P19" s="77">
        <v>1.03</v>
      </c>
      <c r="Q19" s="77">
        <v>0.1</v>
      </c>
      <c r="T19" s="87"/>
      <c r="U19" s="87"/>
    </row>
    <row r="20" spans="2:21">
      <c r="B20" t="s">
        <v>3835</v>
      </c>
      <c r="C20" t="s">
        <v>3302</v>
      </c>
      <c r="D20" t="s">
        <v>3313</v>
      </c>
      <c r="E20" t="s">
        <v>452</v>
      </c>
      <c r="F20" t="s">
        <v>219</v>
      </c>
      <c r="G20" t="s">
        <v>311</v>
      </c>
      <c r="H20" t="s">
        <v>152</v>
      </c>
      <c r="I20" s="77">
        <v>27.36</v>
      </c>
      <c r="J20" t="s">
        <v>105</v>
      </c>
      <c r="K20" s="77">
        <v>0</v>
      </c>
      <c r="L20" s="77">
        <v>3.38</v>
      </c>
      <c r="M20" s="77">
        <v>17659048.829999998</v>
      </c>
      <c r="N20" s="77">
        <v>100.62</v>
      </c>
      <c r="O20" s="77">
        <v>17768.534932745999</v>
      </c>
      <c r="P20" s="77">
        <v>1.18</v>
      </c>
      <c r="Q20" s="77">
        <v>0.11</v>
      </c>
      <c r="T20" s="87"/>
      <c r="U20" s="87"/>
    </row>
    <row r="21" spans="2:21">
      <c r="B21" t="s">
        <v>3835</v>
      </c>
      <c r="C21" t="s">
        <v>3302</v>
      </c>
      <c r="D21" t="s">
        <v>3311</v>
      </c>
      <c r="E21" t="s">
        <v>452</v>
      </c>
      <c r="F21" t="s">
        <v>219</v>
      </c>
      <c r="G21" t="s">
        <v>311</v>
      </c>
      <c r="H21" t="s">
        <v>152</v>
      </c>
      <c r="I21" s="77">
        <v>27.36</v>
      </c>
      <c r="J21" t="s">
        <v>105</v>
      </c>
      <c r="K21" s="77">
        <v>0</v>
      </c>
      <c r="L21" s="77">
        <v>4.76</v>
      </c>
      <c r="M21" s="77">
        <v>16567712.07</v>
      </c>
      <c r="N21" s="77">
        <v>97.48</v>
      </c>
      <c r="O21" s="77">
        <v>16150.205725836</v>
      </c>
      <c r="P21" s="77">
        <v>1.07</v>
      </c>
      <c r="Q21" s="77">
        <v>0.1</v>
      </c>
      <c r="T21" s="87"/>
      <c r="U21" s="87"/>
    </row>
    <row r="22" spans="2:21">
      <c r="B22" t="s">
        <v>3835</v>
      </c>
      <c r="C22" t="s">
        <v>3302</v>
      </c>
      <c r="D22" t="s">
        <v>3316</v>
      </c>
      <c r="E22" t="s">
        <v>452</v>
      </c>
      <c r="F22" t="s">
        <v>817</v>
      </c>
      <c r="G22" t="s">
        <v>2813</v>
      </c>
      <c r="H22" t="s">
        <v>152</v>
      </c>
      <c r="I22" s="77">
        <v>27.28</v>
      </c>
      <c r="J22" t="s">
        <v>105</v>
      </c>
      <c r="K22" s="77">
        <v>0</v>
      </c>
      <c r="L22" s="77">
        <v>1.49</v>
      </c>
      <c r="M22" s="77">
        <v>11072332.460000001</v>
      </c>
      <c r="N22" s="77">
        <v>96.93</v>
      </c>
      <c r="O22" s="77">
        <v>10732.411853477999</v>
      </c>
      <c r="P22" s="77">
        <v>0.71</v>
      </c>
      <c r="Q22" s="77">
        <v>7.0000000000000007E-2</v>
      </c>
      <c r="T22" s="87"/>
      <c r="U22" s="87"/>
    </row>
    <row r="23" spans="2:21">
      <c r="B23" t="s">
        <v>3835</v>
      </c>
      <c r="C23" t="s">
        <v>3302</v>
      </c>
      <c r="D23" t="s">
        <v>3314</v>
      </c>
      <c r="E23" t="s">
        <v>452</v>
      </c>
      <c r="F23" t="s">
        <v>817</v>
      </c>
      <c r="G23" t="s">
        <v>2813</v>
      </c>
      <c r="H23" t="s">
        <v>152</v>
      </c>
      <c r="I23" s="77">
        <v>27.36</v>
      </c>
      <c r="J23" t="s">
        <v>105</v>
      </c>
      <c r="K23" s="77">
        <v>0</v>
      </c>
      <c r="L23" s="77">
        <v>1.49</v>
      </c>
      <c r="M23" s="77">
        <v>14598329.33</v>
      </c>
      <c r="N23" s="77">
        <v>95.06</v>
      </c>
      <c r="O23" s="77">
        <v>13877.171861098001</v>
      </c>
      <c r="P23" s="77">
        <v>0.92</v>
      </c>
      <c r="Q23" s="77">
        <v>0.09</v>
      </c>
      <c r="T23" s="87"/>
      <c r="U23" s="87"/>
    </row>
    <row r="24" spans="2:21">
      <c r="B24" t="s">
        <v>3835</v>
      </c>
      <c r="C24" t="s">
        <v>3302</v>
      </c>
      <c r="D24" t="s">
        <v>3317</v>
      </c>
      <c r="E24" t="s">
        <v>452</v>
      </c>
      <c r="F24" t="s">
        <v>817</v>
      </c>
      <c r="G24" t="s">
        <v>311</v>
      </c>
      <c r="H24" t="s">
        <v>152</v>
      </c>
      <c r="I24" s="77">
        <v>27.28</v>
      </c>
      <c r="J24" t="s">
        <v>105</v>
      </c>
      <c r="K24" s="77">
        <v>0</v>
      </c>
      <c r="L24" s="77">
        <v>1.49</v>
      </c>
      <c r="M24" s="77">
        <v>9941471.3300000001</v>
      </c>
      <c r="N24" s="77">
        <v>98.81</v>
      </c>
      <c r="O24" s="77">
        <v>9823.1678211729995</v>
      </c>
      <c r="P24" s="77">
        <v>0.65</v>
      </c>
      <c r="Q24" s="77">
        <v>0.06</v>
      </c>
      <c r="T24" s="87"/>
      <c r="U24" s="87"/>
    </row>
    <row r="25" spans="2:21">
      <c r="B25" t="s">
        <v>3835</v>
      </c>
      <c r="C25" t="s">
        <v>3302</v>
      </c>
      <c r="D25" t="s">
        <v>3315</v>
      </c>
      <c r="E25" t="s">
        <v>452</v>
      </c>
      <c r="F25" t="s">
        <v>817</v>
      </c>
      <c r="G25" t="s">
        <v>311</v>
      </c>
      <c r="H25" t="s">
        <v>152</v>
      </c>
      <c r="I25" s="77">
        <v>27.36</v>
      </c>
      <c r="J25" t="s">
        <v>105</v>
      </c>
      <c r="K25" s="77">
        <v>0</v>
      </c>
      <c r="L25" s="77">
        <v>1.48</v>
      </c>
      <c r="M25" s="77">
        <v>12162816.960000001</v>
      </c>
      <c r="N25" s="77">
        <v>102.92</v>
      </c>
      <c r="O25" s="77">
        <v>12517.971215232001</v>
      </c>
      <c r="P25" s="77">
        <v>0.83</v>
      </c>
      <c r="Q25" s="77">
        <v>0.08</v>
      </c>
      <c r="T25" s="87"/>
      <c r="U25" s="87"/>
    </row>
    <row r="26" spans="2:21">
      <c r="B26" s="78" t="s">
        <v>3318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  <c r="T26" s="87"/>
      <c r="U26" s="87"/>
    </row>
    <row r="27" spans="2:21">
      <c r="B27" t="s">
        <v>275</v>
      </c>
      <c r="D27" t="s">
        <v>275</v>
      </c>
      <c r="F27" t="s">
        <v>275</v>
      </c>
      <c r="I27" s="77">
        <v>0</v>
      </c>
      <c r="J27" t="s">
        <v>275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T27" s="87"/>
      <c r="U27" s="87"/>
    </row>
    <row r="28" spans="2:21">
      <c r="B28" s="78" t="s">
        <v>3319</v>
      </c>
      <c r="I28" s="79">
        <v>5.22</v>
      </c>
      <c r="L28" s="79">
        <v>1.87</v>
      </c>
      <c r="M28" s="79">
        <v>629048279.19000006</v>
      </c>
      <c r="O28" s="79">
        <v>711188.06095714343</v>
      </c>
      <c r="P28" s="79">
        <v>47.13</v>
      </c>
      <c r="Q28" s="79">
        <v>4.5199999999999996</v>
      </c>
      <c r="T28" s="87"/>
      <c r="U28" s="87"/>
    </row>
    <row r="29" spans="2:21">
      <c r="B29" s="80" t="s">
        <v>3836</v>
      </c>
      <c r="C29" t="s">
        <v>3302</v>
      </c>
      <c r="D29" t="s">
        <v>3322</v>
      </c>
      <c r="E29" t="s">
        <v>816</v>
      </c>
      <c r="F29" t="s">
        <v>216</v>
      </c>
      <c r="G29" t="s">
        <v>3323</v>
      </c>
      <c r="H29" t="s">
        <v>154</v>
      </c>
      <c r="I29" s="77">
        <v>8.15</v>
      </c>
      <c r="J29" t="s">
        <v>105</v>
      </c>
      <c r="K29" s="77">
        <v>3.19</v>
      </c>
      <c r="L29" s="77">
        <v>1.53</v>
      </c>
      <c r="M29" s="77">
        <v>2820491.46</v>
      </c>
      <c r="N29" s="77">
        <v>108.77</v>
      </c>
      <c r="O29" s="77">
        <v>3067.8485610419998</v>
      </c>
      <c r="P29" s="77">
        <v>0.2</v>
      </c>
      <c r="Q29" s="77">
        <v>0.02</v>
      </c>
      <c r="T29" s="87"/>
      <c r="U29" s="87"/>
    </row>
    <row r="30" spans="2:21">
      <c r="B30" s="80" t="s">
        <v>3836</v>
      </c>
      <c r="C30" t="s">
        <v>3302</v>
      </c>
      <c r="D30" t="s">
        <v>3324</v>
      </c>
      <c r="E30" t="s">
        <v>816</v>
      </c>
      <c r="F30" t="s">
        <v>216</v>
      </c>
      <c r="G30" t="s">
        <v>3325</v>
      </c>
      <c r="H30" t="s">
        <v>154</v>
      </c>
      <c r="I30" s="77">
        <v>8.15</v>
      </c>
      <c r="J30" t="s">
        <v>105</v>
      </c>
      <c r="K30" s="77">
        <v>3.19</v>
      </c>
      <c r="L30" s="77">
        <v>1.53</v>
      </c>
      <c r="M30" s="77">
        <v>402927</v>
      </c>
      <c r="N30" s="77">
        <v>109.27</v>
      </c>
      <c r="O30" s="77">
        <v>440.27833290000001</v>
      </c>
      <c r="P30" s="77">
        <v>0.03</v>
      </c>
      <c r="Q30" s="77">
        <v>0</v>
      </c>
      <c r="T30" s="87"/>
      <c r="U30" s="87"/>
    </row>
    <row r="31" spans="2:21">
      <c r="B31" s="80" t="s">
        <v>3836</v>
      </c>
      <c r="C31" t="s">
        <v>3302</v>
      </c>
      <c r="D31" t="s">
        <v>3320</v>
      </c>
      <c r="E31" t="s">
        <v>816</v>
      </c>
      <c r="F31" t="s">
        <v>216</v>
      </c>
      <c r="G31" t="s">
        <v>2822</v>
      </c>
      <c r="H31" t="s">
        <v>154</v>
      </c>
      <c r="I31" s="77">
        <v>7.99</v>
      </c>
      <c r="J31" t="s">
        <v>105</v>
      </c>
      <c r="K31" s="77">
        <v>3.17</v>
      </c>
      <c r="L31" s="77">
        <v>1.79</v>
      </c>
      <c r="M31" s="77">
        <v>2014636.76</v>
      </c>
      <c r="N31" s="77">
        <v>114.37</v>
      </c>
      <c r="O31" s="77">
        <v>2304.1400624120001</v>
      </c>
      <c r="P31" s="77">
        <v>0.15</v>
      </c>
      <c r="Q31" s="77">
        <v>0.01</v>
      </c>
      <c r="T31" s="87"/>
      <c r="U31" s="87"/>
    </row>
    <row r="32" spans="2:21">
      <c r="B32" s="80" t="s">
        <v>3836</v>
      </c>
      <c r="C32" t="s">
        <v>3302</v>
      </c>
      <c r="D32" t="s">
        <v>3321</v>
      </c>
      <c r="E32" t="s">
        <v>816</v>
      </c>
      <c r="F32" t="s">
        <v>216</v>
      </c>
      <c r="G32" t="s">
        <v>1291</v>
      </c>
      <c r="H32" t="s">
        <v>154</v>
      </c>
      <c r="I32" s="77">
        <v>8</v>
      </c>
      <c r="J32" t="s">
        <v>105</v>
      </c>
      <c r="K32" s="77">
        <v>3.17</v>
      </c>
      <c r="L32" s="77">
        <v>1.76</v>
      </c>
      <c r="M32" s="77">
        <v>2820491</v>
      </c>
      <c r="N32" s="77">
        <v>114.56</v>
      </c>
      <c r="O32" s="77">
        <v>3231.1544896</v>
      </c>
      <c r="P32" s="77">
        <v>0.21</v>
      </c>
      <c r="Q32" s="77">
        <v>0.02</v>
      </c>
      <c r="T32" s="87"/>
      <c r="U32" s="87"/>
    </row>
    <row r="33" spans="2:21">
      <c r="B33" s="80" t="s">
        <v>3836</v>
      </c>
      <c r="C33" t="s">
        <v>3302</v>
      </c>
      <c r="D33" t="s">
        <v>3326</v>
      </c>
      <c r="E33" t="s">
        <v>816</v>
      </c>
      <c r="F33" t="s">
        <v>216</v>
      </c>
      <c r="G33" t="s">
        <v>3327</v>
      </c>
      <c r="H33" t="s">
        <v>154</v>
      </c>
      <c r="I33" s="77">
        <v>7.83</v>
      </c>
      <c r="J33" t="s">
        <v>105</v>
      </c>
      <c r="K33" s="77">
        <v>3.15</v>
      </c>
      <c r="L33" s="77">
        <v>2.88</v>
      </c>
      <c r="M33" s="77">
        <v>2014636.76</v>
      </c>
      <c r="N33" s="77">
        <v>103.98</v>
      </c>
      <c r="O33" s="77">
        <v>2094.8193030480002</v>
      </c>
      <c r="P33" s="77">
        <v>0.14000000000000001</v>
      </c>
      <c r="Q33" s="77">
        <v>0.01</v>
      </c>
      <c r="T33" s="87"/>
      <c r="U33" s="87"/>
    </row>
    <row r="34" spans="2:21">
      <c r="B34" s="80" t="s">
        <v>3837</v>
      </c>
      <c r="C34" t="s">
        <v>3302</v>
      </c>
      <c r="D34" t="s">
        <v>3331</v>
      </c>
      <c r="E34" t="s">
        <v>3838</v>
      </c>
      <c r="F34" t="s">
        <v>517</v>
      </c>
      <c r="G34" t="s">
        <v>3332</v>
      </c>
      <c r="H34" t="s">
        <v>152</v>
      </c>
      <c r="I34" s="77">
        <v>3.04</v>
      </c>
      <c r="J34" t="s">
        <v>105</v>
      </c>
      <c r="K34" s="77">
        <v>5.98</v>
      </c>
      <c r="L34" s="77">
        <v>0.88</v>
      </c>
      <c r="M34" s="77">
        <v>7790168.1600000001</v>
      </c>
      <c r="N34" s="77">
        <v>112.22</v>
      </c>
      <c r="O34" s="77">
        <v>8742.1267091520003</v>
      </c>
      <c r="P34" s="77">
        <v>0.57999999999999996</v>
      </c>
      <c r="Q34" s="77">
        <v>0.06</v>
      </c>
      <c r="T34" s="87"/>
      <c r="U34" s="87"/>
    </row>
    <row r="35" spans="2:21">
      <c r="B35" s="80" t="s">
        <v>3837</v>
      </c>
      <c r="C35" t="s">
        <v>3302</v>
      </c>
      <c r="D35" t="s">
        <v>3341</v>
      </c>
      <c r="E35" t="s">
        <v>3838</v>
      </c>
      <c r="F35" t="s">
        <v>517</v>
      </c>
      <c r="G35" t="s">
        <v>3342</v>
      </c>
      <c r="H35" t="s">
        <v>152</v>
      </c>
      <c r="I35" s="77">
        <v>1.22</v>
      </c>
      <c r="J35" t="s">
        <v>109</v>
      </c>
      <c r="K35" s="77">
        <v>4.59</v>
      </c>
      <c r="L35" s="77">
        <v>2.61</v>
      </c>
      <c r="M35" s="77">
        <v>1973127.02</v>
      </c>
      <c r="N35" s="77">
        <v>103.85</v>
      </c>
      <c r="O35" s="77">
        <v>7231.2471158428298</v>
      </c>
      <c r="P35" s="77">
        <v>0.48</v>
      </c>
      <c r="Q35" s="77">
        <v>0.05</v>
      </c>
      <c r="T35" s="87"/>
      <c r="U35" s="87"/>
    </row>
    <row r="36" spans="2:21">
      <c r="B36" t="s">
        <v>3839</v>
      </c>
      <c r="C36" t="s">
        <v>3302</v>
      </c>
      <c r="D36" t="s">
        <v>3330</v>
      </c>
      <c r="E36" t="s">
        <v>3329</v>
      </c>
      <c r="F36" t="s">
        <v>553</v>
      </c>
      <c r="G36" t="s">
        <v>490</v>
      </c>
      <c r="H36" t="s">
        <v>153</v>
      </c>
      <c r="I36" s="77">
        <v>4.8</v>
      </c>
      <c r="J36" t="s">
        <v>105</v>
      </c>
      <c r="K36" s="77">
        <v>7.05</v>
      </c>
      <c r="L36" s="77">
        <v>0.53</v>
      </c>
      <c r="M36" s="77">
        <v>625979.84</v>
      </c>
      <c r="N36" s="77">
        <v>147.02000000000001</v>
      </c>
      <c r="O36" s="77">
        <v>920.31556076799995</v>
      </c>
      <c r="P36" s="77">
        <v>0.06</v>
      </c>
      <c r="Q36" s="77">
        <v>0.01</v>
      </c>
      <c r="T36" s="87"/>
      <c r="U36" s="87"/>
    </row>
    <row r="37" spans="2:21">
      <c r="B37" t="s">
        <v>3839</v>
      </c>
      <c r="C37" t="s">
        <v>3302</v>
      </c>
      <c r="D37" t="s">
        <v>3328</v>
      </c>
      <c r="E37" t="s">
        <v>3329</v>
      </c>
      <c r="F37" t="s">
        <v>553</v>
      </c>
      <c r="G37" t="s">
        <v>2855</v>
      </c>
      <c r="H37" t="s">
        <v>210</v>
      </c>
      <c r="I37" s="77">
        <v>4.7300000000000004</v>
      </c>
      <c r="J37" t="s">
        <v>109</v>
      </c>
      <c r="K37" s="77">
        <v>9.85</v>
      </c>
      <c r="L37" s="77">
        <v>3.44</v>
      </c>
      <c r="M37" s="77">
        <v>4125715.51</v>
      </c>
      <c r="N37" s="77">
        <v>135.26</v>
      </c>
      <c r="O37" s="77">
        <v>19693.382637056999</v>
      </c>
      <c r="P37" s="77">
        <v>1.31</v>
      </c>
      <c r="Q37" s="77">
        <v>0.13</v>
      </c>
      <c r="T37" s="87"/>
      <c r="U37" s="87"/>
    </row>
    <row r="38" spans="2:21">
      <c r="B38" t="s">
        <v>3840</v>
      </c>
      <c r="C38" t="s">
        <v>3302</v>
      </c>
      <c r="D38" t="s">
        <v>3336</v>
      </c>
      <c r="E38" t="s">
        <v>3337</v>
      </c>
      <c r="F38" t="s">
        <v>517</v>
      </c>
      <c r="G38" t="s">
        <v>3338</v>
      </c>
      <c r="H38" t="s">
        <v>154</v>
      </c>
      <c r="I38" s="77">
        <v>5.93</v>
      </c>
      <c r="J38" t="s">
        <v>105</v>
      </c>
      <c r="K38" s="77">
        <v>4.5</v>
      </c>
      <c r="L38" s="77">
        <v>0.96</v>
      </c>
      <c r="M38" s="77">
        <v>25447354.129999999</v>
      </c>
      <c r="N38" s="77">
        <v>126.08</v>
      </c>
      <c r="O38" s="77">
        <v>32084.024087104001</v>
      </c>
      <c r="P38" s="77">
        <v>2.13</v>
      </c>
      <c r="Q38" s="77">
        <v>0.2</v>
      </c>
      <c r="T38" s="87"/>
      <c r="U38" s="87"/>
    </row>
    <row r="39" spans="2:21">
      <c r="B39" t="s">
        <v>3840</v>
      </c>
      <c r="C39" t="s">
        <v>3302</v>
      </c>
      <c r="D39" t="s">
        <v>3339</v>
      </c>
      <c r="E39" t="s">
        <v>3337</v>
      </c>
      <c r="F39" t="s">
        <v>517</v>
      </c>
      <c r="G39" t="s">
        <v>3338</v>
      </c>
      <c r="H39" t="s">
        <v>154</v>
      </c>
      <c r="I39" s="77">
        <v>8.8699999999999992</v>
      </c>
      <c r="J39" t="s">
        <v>105</v>
      </c>
      <c r="K39" s="77">
        <v>6</v>
      </c>
      <c r="L39" s="77">
        <v>1.34</v>
      </c>
      <c r="M39" s="77">
        <v>23263715.780000001</v>
      </c>
      <c r="N39" s="77">
        <v>152.94999999999999</v>
      </c>
      <c r="O39" s="77">
        <v>35581.853285509998</v>
      </c>
      <c r="P39" s="77">
        <v>2.36</v>
      </c>
      <c r="Q39" s="77">
        <v>0.23</v>
      </c>
      <c r="T39" s="87"/>
      <c r="U39" s="87"/>
    </row>
    <row r="40" spans="2:21">
      <c r="B40" t="s">
        <v>3840</v>
      </c>
      <c r="C40" t="s">
        <v>3302</v>
      </c>
      <c r="D40" t="s">
        <v>3340</v>
      </c>
      <c r="E40" t="s">
        <v>3337</v>
      </c>
      <c r="F40" t="s">
        <v>517</v>
      </c>
      <c r="G40" t="s">
        <v>1058</v>
      </c>
      <c r="H40" t="s">
        <v>154</v>
      </c>
      <c r="I40" s="77">
        <v>5.9</v>
      </c>
      <c r="J40" t="s">
        <v>105</v>
      </c>
      <c r="K40" s="77">
        <v>4.2</v>
      </c>
      <c r="L40" s="77">
        <v>1.25</v>
      </c>
      <c r="M40" s="77">
        <v>1931075.18</v>
      </c>
      <c r="N40" s="77">
        <v>118.51</v>
      </c>
      <c r="O40" s="77">
        <v>2288.5171958179999</v>
      </c>
      <c r="P40" s="77">
        <v>0.15</v>
      </c>
      <c r="Q40" s="77">
        <v>0.01</v>
      </c>
      <c r="T40" s="87"/>
      <c r="U40" s="87"/>
    </row>
    <row r="41" spans="2:21">
      <c r="B41" s="80" t="s">
        <v>3841</v>
      </c>
      <c r="C41" t="s">
        <v>3302</v>
      </c>
      <c r="D41" t="s">
        <v>3333</v>
      </c>
      <c r="E41" t="s">
        <v>3334</v>
      </c>
      <c r="F41" t="s">
        <v>517</v>
      </c>
      <c r="G41" t="s">
        <v>3335</v>
      </c>
      <c r="H41" t="s">
        <v>152</v>
      </c>
      <c r="I41" s="77">
        <v>1.25</v>
      </c>
      <c r="J41" t="s">
        <v>105</v>
      </c>
      <c r="K41" s="77">
        <v>2.0099999999999998</v>
      </c>
      <c r="L41" s="77">
        <v>1.21</v>
      </c>
      <c r="M41" s="77">
        <v>33777556</v>
      </c>
      <c r="N41" s="77">
        <v>101.57</v>
      </c>
      <c r="O41" s="77">
        <v>34307.863629200001</v>
      </c>
      <c r="P41" s="77">
        <v>2.27</v>
      </c>
      <c r="Q41" s="77">
        <v>0.22</v>
      </c>
      <c r="T41" s="87"/>
      <c r="U41" s="87"/>
    </row>
    <row r="42" spans="2:21">
      <c r="B42" s="80" t="s">
        <v>3836</v>
      </c>
      <c r="C42" t="s">
        <v>3302</v>
      </c>
      <c r="D42" t="s">
        <v>3350</v>
      </c>
      <c r="E42" t="s">
        <v>816</v>
      </c>
      <c r="F42" t="s">
        <v>640</v>
      </c>
      <c r="G42" t="s">
        <v>1323</v>
      </c>
      <c r="H42" t="s">
        <v>154</v>
      </c>
      <c r="I42" s="77">
        <v>5.41</v>
      </c>
      <c r="J42" t="s">
        <v>105</v>
      </c>
      <c r="K42" s="77">
        <v>5</v>
      </c>
      <c r="L42" s="77">
        <v>1.21</v>
      </c>
      <c r="M42" s="77">
        <v>7313333.8600000003</v>
      </c>
      <c r="N42" s="77">
        <v>121.87</v>
      </c>
      <c r="O42" s="77">
        <v>8912.7599751819998</v>
      </c>
      <c r="P42" s="77">
        <v>0.59</v>
      </c>
      <c r="Q42" s="77">
        <v>0.06</v>
      </c>
      <c r="T42" s="87"/>
      <c r="U42" s="87"/>
    </row>
    <row r="43" spans="2:21">
      <c r="B43" s="80" t="s">
        <v>3836</v>
      </c>
      <c r="C43" t="s">
        <v>3302</v>
      </c>
      <c r="D43" t="s">
        <v>3351</v>
      </c>
      <c r="E43" t="s">
        <v>816</v>
      </c>
      <c r="F43" t="s">
        <v>640</v>
      </c>
      <c r="G43" t="s">
        <v>1323</v>
      </c>
      <c r="H43" t="s">
        <v>154</v>
      </c>
      <c r="I43" s="77">
        <v>5.41</v>
      </c>
      <c r="J43" t="s">
        <v>105</v>
      </c>
      <c r="K43" s="77">
        <v>5</v>
      </c>
      <c r="L43" s="77">
        <v>1.2</v>
      </c>
      <c r="M43" s="77">
        <v>2352113.5099999998</v>
      </c>
      <c r="N43" s="77">
        <v>121.87</v>
      </c>
      <c r="O43" s="77">
        <v>2866.5207346369998</v>
      </c>
      <c r="P43" s="77">
        <v>0.19</v>
      </c>
      <c r="Q43" s="77">
        <v>0.02</v>
      </c>
      <c r="T43" s="87"/>
      <c r="U43" s="87"/>
    </row>
    <row r="44" spans="2:21">
      <c r="B44" s="80" t="s">
        <v>3836</v>
      </c>
      <c r="C44" t="s">
        <v>3302</v>
      </c>
      <c r="D44" t="s">
        <v>3343</v>
      </c>
      <c r="E44" t="s">
        <v>816</v>
      </c>
      <c r="F44" t="s">
        <v>640</v>
      </c>
      <c r="G44" t="s">
        <v>545</v>
      </c>
      <c r="H44" t="s">
        <v>154</v>
      </c>
      <c r="I44" s="77">
        <v>9.18</v>
      </c>
      <c r="J44" t="s">
        <v>105</v>
      </c>
      <c r="K44" s="77">
        <v>4.0999999999999996</v>
      </c>
      <c r="L44" s="77">
        <v>3.15</v>
      </c>
      <c r="M44" s="77">
        <v>5178329.08</v>
      </c>
      <c r="N44" s="77">
        <v>110.56</v>
      </c>
      <c r="O44" s="77">
        <v>5725.1606308480004</v>
      </c>
      <c r="P44" s="77">
        <v>0.38</v>
      </c>
      <c r="Q44" s="77">
        <v>0.04</v>
      </c>
      <c r="T44" s="87"/>
      <c r="U44" s="87"/>
    </row>
    <row r="45" spans="2:21">
      <c r="B45" s="80" t="s">
        <v>3836</v>
      </c>
      <c r="C45" t="s">
        <v>3302</v>
      </c>
      <c r="D45" t="s">
        <v>3352</v>
      </c>
      <c r="E45" t="s">
        <v>816</v>
      </c>
      <c r="F45" t="s">
        <v>640</v>
      </c>
      <c r="G45" t="s">
        <v>3353</v>
      </c>
      <c r="H45" t="s">
        <v>154</v>
      </c>
      <c r="I45" s="77">
        <v>7.35</v>
      </c>
      <c r="J45" t="s">
        <v>105</v>
      </c>
      <c r="K45" s="77">
        <v>5</v>
      </c>
      <c r="L45" s="77">
        <v>2.19</v>
      </c>
      <c r="M45" s="77">
        <v>6839364.75</v>
      </c>
      <c r="N45" s="77">
        <v>123</v>
      </c>
      <c r="O45" s="77">
        <v>8412.4186425000007</v>
      </c>
      <c r="P45" s="77">
        <v>0.56000000000000005</v>
      </c>
      <c r="Q45" s="77">
        <v>0.05</v>
      </c>
      <c r="T45" s="87"/>
      <c r="U45" s="87"/>
    </row>
    <row r="46" spans="2:21">
      <c r="B46" s="80" t="s">
        <v>3836</v>
      </c>
      <c r="C46" t="s">
        <v>3302</v>
      </c>
      <c r="D46" t="s">
        <v>3354</v>
      </c>
      <c r="E46" t="s">
        <v>816</v>
      </c>
      <c r="F46" t="s">
        <v>640</v>
      </c>
      <c r="G46" t="s">
        <v>3355</v>
      </c>
      <c r="H46" t="s">
        <v>154</v>
      </c>
      <c r="I46" s="77">
        <v>8.56</v>
      </c>
      <c r="J46" t="s">
        <v>105</v>
      </c>
      <c r="K46" s="77">
        <v>4.0999999999999996</v>
      </c>
      <c r="L46" s="77">
        <v>2.1</v>
      </c>
      <c r="M46" s="77">
        <v>17450092.02</v>
      </c>
      <c r="N46" s="77">
        <v>119.71</v>
      </c>
      <c r="O46" s="77">
        <v>20889.505157142001</v>
      </c>
      <c r="P46" s="77">
        <v>1.38</v>
      </c>
      <c r="Q46" s="77">
        <v>0.13</v>
      </c>
      <c r="T46" s="87"/>
      <c r="U46" s="87"/>
    </row>
    <row r="47" spans="2:21">
      <c r="B47" t="s">
        <v>3839</v>
      </c>
      <c r="C47" t="s">
        <v>3302</v>
      </c>
      <c r="D47" t="s">
        <v>3349</v>
      </c>
      <c r="E47" t="s">
        <v>3329</v>
      </c>
      <c r="F47" t="s">
        <v>640</v>
      </c>
      <c r="G47" t="s">
        <v>490</v>
      </c>
      <c r="H47" t="s">
        <v>152</v>
      </c>
      <c r="I47" s="77">
        <v>5.07</v>
      </c>
      <c r="J47" t="s">
        <v>105</v>
      </c>
      <c r="K47" s="77">
        <v>6.57</v>
      </c>
      <c r="L47" s="77">
        <v>0.81</v>
      </c>
      <c r="M47" s="77">
        <v>480922.11</v>
      </c>
      <c r="N47" s="77">
        <v>145.41999999999999</v>
      </c>
      <c r="O47" s="77">
        <v>699.35693236199995</v>
      </c>
      <c r="P47" s="77">
        <v>0.05</v>
      </c>
      <c r="Q47" s="77">
        <v>0</v>
      </c>
      <c r="T47" s="87"/>
      <c r="U47" s="87"/>
    </row>
    <row r="48" spans="2:21">
      <c r="B48" t="s">
        <v>3842</v>
      </c>
      <c r="C48" t="s">
        <v>3302</v>
      </c>
      <c r="D48" t="s">
        <v>3365</v>
      </c>
      <c r="E48" t="s">
        <v>3366</v>
      </c>
      <c r="F48" t="s">
        <v>640</v>
      </c>
      <c r="G48" t="s">
        <v>3367</v>
      </c>
      <c r="H48" t="s">
        <v>152</v>
      </c>
      <c r="I48" s="77">
        <v>5.85</v>
      </c>
      <c r="J48" t="s">
        <v>105</v>
      </c>
      <c r="K48" s="77">
        <v>2.36</v>
      </c>
      <c r="L48" s="77">
        <v>1.23</v>
      </c>
      <c r="M48" s="77">
        <v>21273053.09</v>
      </c>
      <c r="N48" s="77">
        <v>107.36</v>
      </c>
      <c r="O48" s="77">
        <v>22838.749797424</v>
      </c>
      <c r="P48" s="77">
        <v>1.51</v>
      </c>
      <c r="Q48" s="77">
        <v>0.15</v>
      </c>
      <c r="T48" s="87"/>
      <c r="U48" s="87"/>
    </row>
    <row r="49" spans="2:21">
      <c r="B49" t="s">
        <v>3843</v>
      </c>
      <c r="C49" t="s">
        <v>3302</v>
      </c>
      <c r="D49" t="s">
        <v>3380</v>
      </c>
      <c r="E49" t="s">
        <v>3375</v>
      </c>
      <c r="F49" t="s">
        <v>213</v>
      </c>
      <c r="G49" t="s">
        <v>401</v>
      </c>
      <c r="H49" t="s">
        <v>153</v>
      </c>
      <c r="I49" s="77">
        <v>7.19</v>
      </c>
      <c r="J49" t="s">
        <v>105</v>
      </c>
      <c r="K49" s="77">
        <v>5.35</v>
      </c>
      <c r="L49" s="77">
        <v>2.02</v>
      </c>
      <c r="M49" s="77">
        <v>339964.63</v>
      </c>
      <c r="N49" s="77">
        <v>125.44</v>
      </c>
      <c r="O49" s="77">
        <v>426.45163187200001</v>
      </c>
      <c r="P49" s="77">
        <v>0.03</v>
      </c>
      <c r="Q49" s="77">
        <v>0</v>
      </c>
      <c r="T49" s="87"/>
      <c r="U49" s="87"/>
    </row>
    <row r="50" spans="2:21">
      <c r="B50" t="s">
        <v>3843</v>
      </c>
      <c r="C50" t="s">
        <v>3302</v>
      </c>
      <c r="D50" t="s">
        <v>3382</v>
      </c>
      <c r="E50" t="s">
        <v>3375</v>
      </c>
      <c r="F50" t="s">
        <v>213</v>
      </c>
      <c r="G50" t="s">
        <v>401</v>
      </c>
      <c r="H50" t="s">
        <v>153</v>
      </c>
      <c r="I50" s="77">
        <v>7.19</v>
      </c>
      <c r="J50" t="s">
        <v>105</v>
      </c>
      <c r="K50" s="77">
        <v>5.35</v>
      </c>
      <c r="L50" s="77">
        <v>2.02</v>
      </c>
      <c r="M50" s="77">
        <v>434396.01</v>
      </c>
      <c r="N50" s="77">
        <v>125.44</v>
      </c>
      <c r="O50" s="77">
        <v>544.90635494399999</v>
      </c>
      <c r="P50" s="77">
        <v>0.04</v>
      </c>
      <c r="Q50" s="77">
        <v>0</v>
      </c>
      <c r="T50" s="87"/>
      <c r="U50" s="87"/>
    </row>
    <row r="51" spans="2:21">
      <c r="B51" t="s">
        <v>3843</v>
      </c>
      <c r="C51" t="s">
        <v>3302</v>
      </c>
      <c r="D51" t="s">
        <v>3383</v>
      </c>
      <c r="E51" t="s">
        <v>3375</v>
      </c>
      <c r="F51" t="s">
        <v>213</v>
      </c>
      <c r="G51" t="s">
        <v>3376</v>
      </c>
      <c r="H51" t="s">
        <v>153</v>
      </c>
      <c r="I51" s="77">
        <v>7.32</v>
      </c>
      <c r="J51" t="s">
        <v>105</v>
      </c>
      <c r="K51" s="77">
        <v>5.35</v>
      </c>
      <c r="L51" s="77">
        <v>1.34</v>
      </c>
      <c r="M51" s="77">
        <v>2887961.57</v>
      </c>
      <c r="N51" s="77">
        <v>132.75</v>
      </c>
      <c r="O51" s="77">
        <v>3833.7689841749998</v>
      </c>
      <c r="P51" s="77">
        <v>0.25</v>
      </c>
      <c r="Q51" s="77">
        <v>0.02</v>
      </c>
      <c r="T51" s="87"/>
      <c r="U51" s="87"/>
    </row>
    <row r="52" spans="2:21">
      <c r="B52" t="s">
        <v>3843</v>
      </c>
      <c r="C52" t="s">
        <v>3302</v>
      </c>
      <c r="D52" t="s">
        <v>3384</v>
      </c>
      <c r="E52" t="s">
        <v>3375</v>
      </c>
      <c r="F52" t="s">
        <v>213</v>
      </c>
      <c r="G52" t="s">
        <v>401</v>
      </c>
      <c r="H52" t="s">
        <v>153</v>
      </c>
      <c r="I52" s="77">
        <v>7.19</v>
      </c>
      <c r="J52" t="s">
        <v>105</v>
      </c>
      <c r="K52" s="77">
        <v>5.35</v>
      </c>
      <c r="L52" s="77">
        <v>2.02</v>
      </c>
      <c r="M52" s="77">
        <v>509943.02</v>
      </c>
      <c r="N52" s="77">
        <v>125.44</v>
      </c>
      <c r="O52" s="77">
        <v>639.67252428799998</v>
      </c>
      <c r="P52" s="77">
        <v>0.04</v>
      </c>
      <c r="Q52" s="77">
        <v>0</v>
      </c>
      <c r="T52" s="87"/>
      <c r="U52" s="87"/>
    </row>
    <row r="53" spans="2:21">
      <c r="B53" t="s">
        <v>3843</v>
      </c>
      <c r="C53" t="s">
        <v>3302</v>
      </c>
      <c r="D53" t="s">
        <v>3385</v>
      </c>
      <c r="E53" t="s">
        <v>3375</v>
      </c>
      <c r="F53" t="s">
        <v>213</v>
      </c>
      <c r="G53" t="s">
        <v>3376</v>
      </c>
      <c r="H53" t="s">
        <v>153</v>
      </c>
      <c r="I53" s="77">
        <v>7.32</v>
      </c>
      <c r="J53" t="s">
        <v>105</v>
      </c>
      <c r="K53" s="77">
        <v>5.35</v>
      </c>
      <c r="L53" s="77">
        <v>1.34</v>
      </c>
      <c r="M53" s="77">
        <v>2080311.36</v>
      </c>
      <c r="N53" s="77">
        <v>132.75</v>
      </c>
      <c r="O53" s="77">
        <v>2761.6133304</v>
      </c>
      <c r="P53" s="77">
        <v>0.18</v>
      </c>
      <c r="Q53" s="77">
        <v>0.02</v>
      </c>
      <c r="T53" s="87"/>
      <c r="U53" s="87"/>
    </row>
    <row r="54" spans="2:21">
      <c r="B54" t="s">
        <v>3843</v>
      </c>
      <c r="C54" t="s">
        <v>3302</v>
      </c>
      <c r="D54" t="s">
        <v>3386</v>
      </c>
      <c r="E54" t="s">
        <v>3375</v>
      </c>
      <c r="F54" t="s">
        <v>213</v>
      </c>
      <c r="G54" t="s">
        <v>401</v>
      </c>
      <c r="H54" t="s">
        <v>153</v>
      </c>
      <c r="I54" s="77">
        <v>7.19</v>
      </c>
      <c r="J54" t="s">
        <v>105</v>
      </c>
      <c r="K54" s="77">
        <v>5.35</v>
      </c>
      <c r="L54" s="77">
        <v>2.02</v>
      </c>
      <c r="M54" s="77">
        <v>415508.83</v>
      </c>
      <c r="N54" s="77">
        <v>125.44</v>
      </c>
      <c r="O54" s="77">
        <v>521.21427635199996</v>
      </c>
      <c r="P54" s="77">
        <v>0.03</v>
      </c>
      <c r="Q54" s="77">
        <v>0</v>
      </c>
      <c r="T54" s="87"/>
      <c r="U54" s="87"/>
    </row>
    <row r="55" spans="2:21">
      <c r="B55" t="s">
        <v>3843</v>
      </c>
      <c r="C55" t="s">
        <v>3302</v>
      </c>
      <c r="D55" t="s">
        <v>3374</v>
      </c>
      <c r="E55" t="s">
        <v>3375</v>
      </c>
      <c r="F55" t="s">
        <v>213</v>
      </c>
      <c r="G55" t="s">
        <v>3376</v>
      </c>
      <c r="H55" t="s">
        <v>153</v>
      </c>
      <c r="I55" s="77">
        <v>7.32</v>
      </c>
      <c r="J55" t="s">
        <v>105</v>
      </c>
      <c r="K55" s="77">
        <v>5.35</v>
      </c>
      <c r="L55" s="77">
        <v>1.34</v>
      </c>
      <c r="M55" s="77">
        <v>2498413.3199999998</v>
      </c>
      <c r="N55" s="77">
        <v>132.75</v>
      </c>
      <c r="O55" s="77">
        <v>3316.6436822999999</v>
      </c>
      <c r="P55" s="77">
        <v>0.22</v>
      </c>
      <c r="Q55" s="77">
        <v>0.02</v>
      </c>
      <c r="T55" s="87"/>
      <c r="U55" s="87"/>
    </row>
    <row r="56" spans="2:21">
      <c r="B56" t="s">
        <v>3843</v>
      </c>
      <c r="C56" t="s">
        <v>3302</v>
      </c>
      <c r="D56" t="s">
        <v>3377</v>
      </c>
      <c r="E56" t="s">
        <v>3375</v>
      </c>
      <c r="F56" t="s">
        <v>213</v>
      </c>
      <c r="G56" t="s">
        <v>401</v>
      </c>
      <c r="H56" t="s">
        <v>153</v>
      </c>
      <c r="I56" s="77">
        <v>7.19</v>
      </c>
      <c r="J56" t="s">
        <v>105</v>
      </c>
      <c r="K56" s="77">
        <v>5.35</v>
      </c>
      <c r="L56" s="77">
        <v>2.02</v>
      </c>
      <c r="M56" s="77">
        <v>434395.93</v>
      </c>
      <c r="N56" s="77">
        <v>125.44</v>
      </c>
      <c r="O56" s="77">
        <v>544.90625459199998</v>
      </c>
      <c r="P56" s="77">
        <v>0.04</v>
      </c>
      <c r="Q56" s="77">
        <v>0</v>
      </c>
      <c r="T56" s="87"/>
      <c r="U56" s="87"/>
    </row>
    <row r="57" spans="2:21">
      <c r="B57" t="s">
        <v>3843</v>
      </c>
      <c r="C57" t="s">
        <v>3302</v>
      </c>
      <c r="D57" t="s">
        <v>3381</v>
      </c>
      <c r="E57" t="s">
        <v>3375</v>
      </c>
      <c r="F57" t="s">
        <v>213</v>
      </c>
      <c r="G57" t="s">
        <v>3379</v>
      </c>
      <c r="H57" t="s">
        <v>153</v>
      </c>
      <c r="I57" s="77">
        <v>7.27</v>
      </c>
      <c r="J57" t="s">
        <v>105</v>
      </c>
      <c r="K57" s="77">
        <v>5.35</v>
      </c>
      <c r="L57" s="77">
        <v>1.57</v>
      </c>
      <c r="M57" s="77">
        <v>2292294.52</v>
      </c>
      <c r="N57" s="77">
        <v>132.91</v>
      </c>
      <c r="O57" s="77">
        <v>3046.6886465319999</v>
      </c>
      <c r="P57" s="77">
        <v>0.2</v>
      </c>
      <c r="Q57" s="77">
        <v>0.02</v>
      </c>
      <c r="T57" s="87"/>
      <c r="U57" s="87"/>
    </row>
    <row r="58" spans="2:21">
      <c r="B58" t="s">
        <v>3843</v>
      </c>
      <c r="C58" t="s">
        <v>3302</v>
      </c>
      <c r="D58" t="s">
        <v>3378</v>
      </c>
      <c r="E58" t="s">
        <v>3375</v>
      </c>
      <c r="F58" t="s">
        <v>213</v>
      </c>
      <c r="G58" t="s">
        <v>3379</v>
      </c>
      <c r="H58" t="s">
        <v>153</v>
      </c>
      <c r="I58" s="77">
        <v>7.27</v>
      </c>
      <c r="J58" t="s">
        <v>105</v>
      </c>
      <c r="K58" s="77">
        <v>5.35</v>
      </c>
      <c r="L58" s="77">
        <v>1.57</v>
      </c>
      <c r="M58" s="77">
        <v>2157454.59</v>
      </c>
      <c r="N58" s="77">
        <v>132.91</v>
      </c>
      <c r="O58" s="77">
        <v>2867.4728955689998</v>
      </c>
      <c r="P58" s="77">
        <v>0.19</v>
      </c>
      <c r="Q58" s="77">
        <v>0.02</v>
      </c>
      <c r="T58" s="87"/>
      <c r="U58" s="87"/>
    </row>
    <row r="59" spans="2:21">
      <c r="B59" t="s">
        <v>3844</v>
      </c>
      <c r="C59" t="s">
        <v>3302</v>
      </c>
      <c r="D59" t="s">
        <v>3344</v>
      </c>
      <c r="E59" t="s">
        <v>3345</v>
      </c>
      <c r="F59" t="s">
        <v>213</v>
      </c>
      <c r="G59" t="s">
        <v>2792</v>
      </c>
      <c r="H59" t="s">
        <v>153</v>
      </c>
      <c r="I59" s="77">
        <v>6.64</v>
      </c>
      <c r="J59" t="s">
        <v>105</v>
      </c>
      <c r="K59" s="77">
        <v>2.56</v>
      </c>
      <c r="L59" s="77">
        <v>1.6</v>
      </c>
      <c r="M59" s="77">
        <v>60891449.030000001</v>
      </c>
      <c r="N59" s="77">
        <v>104.23</v>
      </c>
      <c r="O59" s="77">
        <v>63467.157323968997</v>
      </c>
      <c r="P59" s="77">
        <v>4.21</v>
      </c>
      <c r="Q59" s="77">
        <v>0.4</v>
      </c>
      <c r="T59" s="87"/>
      <c r="U59" s="87"/>
    </row>
    <row r="60" spans="2:21">
      <c r="B60" t="s">
        <v>3845</v>
      </c>
      <c r="C60" t="s">
        <v>3302</v>
      </c>
      <c r="D60" t="s">
        <v>3356</v>
      </c>
      <c r="E60" t="s">
        <v>3357</v>
      </c>
      <c r="F60" t="s">
        <v>640</v>
      </c>
      <c r="G60" t="s">
        <v>3358</v>
      </c>
      <c r="H60" t="s">
        <v>154</v>
      </c>
      <c r="I60" s="77">
        <v>2.64</v>
      </c>
      <c r="J60" t="s">
        <v>105</v>
      </c>
      <c r="K60" s="77">
        <v>3.88</v>
      </c>
      <c r="L60" s="77">
        <v>2.98</v>
      </c>
      <c r="M60" s="77">
        <v>4000186.51</v>
      </c>
      <c r="N60" s="77">
        <v>106.53</v>
      </c>
      <c r="O60" s="77">
        <v>4261.3986891029999</v>
      </c>
      <c r="P60" s="77">
        <v>0.28000000000000003</v>
      </c>
      <c r="Q60" s="77">
        <v>0.03</v>
      </c>
      <c r="T60" s="87"/>
      <c r="U60" s="87"/>
    </row>
    <row r="61" spans="2:21">
      <c r="B61" t="s">
        <v>3845</v>
      </c>
      <c r="C61" t="s">
        <v>3302</v>
      </c>
      <c r="D61" t="s">
        <v>3359</v>
      </c>
      <c r="E61" t="s">
        <v>3357</v>
      </c>
      <c r="F61" t="s">
        <v>640</v>
      </c>
      <c r="G61" t="s">
        <v>3358</v>
      </c>
      <c r="H61" t="s">
        <v>154</v>
      </c>
      <c r="I61" s="77">
        <v>0.75</v>
      </c>
      <c r="J61" t="s">
        <v>105</v>
      </c>
      <c r="K61" s="77">
        <v>2.2999999999999998</v>
      </c>
      <c r="L61" s="77">
        <v>0.97</v>
      </c>
      <c r="M61" s="77">
        <v>4000186.51</v>
      </c>
      <c r="N61" s="77">
        <v>104.81</v>
      </c>
      <c r="O61" s="77">
        <v>4192.5954811310003</v>
      </c>
      <c r="P61" s="77">
        <v>0.28000000000000003</v>
      </c>
      <c r="Q61" s="77">
        <v>0.03</v>
      </c>
      <c r="T61" s="87"/>
      <c r="U61" s="87"/>
    </row>
    <row r="62" spans="2:21">
      <c r="B62" t="s">
        <v>3846</v>
      </c>
      <c r="C62" t="s">
        <v>3302</v>
      </c>
      <c r="D62" t="s">
        <v>3368</v>
      </c>
      <c r="E62" t="s">
        <v>3369</v>
      </c>
      <c r="F62" t="s">
        <v>640</v>
      </c>
      <c r="G62" t="s">
        <v>3348</v>
      </c>
      <c r="H62" t="s">
        <v>154</v>
      </c>
      <c r="J62" t="s">
        <v>105</v>
      </c>
      <c r="K62" s="77">
        <v>3.5</v>
      </c>
      <c r="L62" s="77">
        <v>1.85</v>
      </c>
      <c r="M62" s="77">
        <v>536237.31000000006</v>
      </c>
      <c r="N62" s="77">
        <v>101.44</v>
      </c>
      <c r="O62" s="77">
        <v>543.95912726400002</v>
      </c>
      <c r="P62" s="77">
        <v>0.04</v>
      </c>
      <c r="Q62" s="77">
        <v>0</v>
      </c>
      <c r="T62" s="87"/>
      <c r="U62" s="87"/>
    </row>
    <row r="63" spans="2:21">
      <c r="B63" t="s">
        <v>3846</v>
      </c>
      <c r="C63" t="s">
        <v>3302</v>
      </c>
      <c r="D63" t="s">
        <v>3346</v>
      </c>
      <c r="E63" t="s">
        <v>3347</v>
      </c>
      <c r="F63" t="s">
        <v>640</v>
      </c>
      <c r="G63" t="s">
        <v>3348</v>
      </c>
      <c r="H63" t="s">
        <v>154</v>
      </c>
      <c r="I63" s="77">
        <v>4.72</v>
      </c>
      <c r="J63" t="s">
        <v>105</v>
      </c>
      <c r="K63" s="77">
        <v>3.76</v>
      </c>
      <c r="L63" s="77">
        <v>3.56</v>
      </c>
      <c r="M63" s="77">
        <v>11297921.810000001</v>
      </c>
      <c r="N63" s="77">
        <v>103.76</v>
      </c>
      <c r="O63" s="77">
        <v>11722.723670056001</v>
      </c>
      <c r="P63" s="77">
        <v>0.78</v>
      </c>
      <c r="Q63" s="77">
        <v>7.0000000000000007E-2</v>
      </c>
      <c r="T63" s="87"/>
      <c r="U63" s="87"/>
    </row>
    <row r="64" spans="2:21">
      <c r="B64" t="s">
        <v>3847</v>
      </c>
      <c r="C64" t="s">
        <v>3302</v>
      </c>
      <c r="D64" t="s">
        <v>3363</v>
      </c>
      <c r="E64" t="s">
        <v>3364</v>
      </c>
      <c r="F64" t="s">
        <v>640</v>
      </c>
      <c r="G64" t="s">
        <v>532</v>
      </c>
      <c r="H64" t="s">
        <v>154</v>
      </c>
      <c r="I64" s="77">
        <v>2.14</v>
      </c>
      <c r="J64" t="s">
        <v>105</v>
      </c>
      <c r="K64" s="77">
        <v>2.9</v>
      </c>
      <c r="L64" s="77">
        <v>1.65</v>
      </c>
      <c r="M64" s="77">
        <v>21146589.25</v>
      </c>
      <c r="N64" s="77">
        <v>102.95</v>
      </c>
      <c r="O64" s="77">
        <v>21770.413632874999</v>
      </c>
      <c r="P64" s="77">
        <v>1.44</v>
      </c>
      <c r="Q64" s="77">
        <v>0.14000000000000001</v>
      </c>
      <c r="T64" s="87"/>
      <c r="U64" s="87"/>
    </row>
    <row r="65" spans="2:21">
      <c r="B65" t="s">
        <v>3848</v>
      </c>
      <c r="C65" t="s">
        <v>3302</v>
      </c>
      <c r="D65" t="s">
        <v>3361</v>
      </c>
      <c r="E65" t="s">
        <v>557</v>
      </c>
      <c r="F65" t="s">
        <v>640</v>
      </c>
      <c r="G65" t="s">
        <v>3362</v>
      </c>
      <c r="H65" t="s">
        <v>154</v>
      </c>
      <c r="I65" s="77">
        <v>4.13</v>
      </c>
      <c r="J65" t="s">
        <v>105</v>
      </c>
      <c r="K65" s="77">
        <v>4.1500000000000004</v>
      </c>
      <c r="L65" s="77">
        <v>2.63</v>
      </c>
      <c r="M65" s="77">
        <v>55374465</v>
      </c>
      <c r="N65" s="77">
        <v>110.61</v>
      </c>
      <c r="O65" s="77">
        <v>61249.695736499998</v>
      </c>
      <c r="P65" s="77">
        <v>4.0599999999999996</v>
      </c>
      <c r="Q65" s="77">
        <v>0.39</v>
      </c>
      <c r="T65" s="87"/>
      <c r="U65" s="87"/>
    </row>
    <row r="66" spans="2:21">
      <c r="B66" t="s">
        <v>3848</v>
      </c>
      <c r="C66" t="s">
        <v>3302</v>
      </c>
      <c r="D66" t="s">
        <v>3360</v>
      </c>
      <c r="E66" t="s">
        <v>557</v>
      </c>
      <c r="F66" t="s">
        <v>640</v>
      </c>
      <c r="G66" t="s">
        <v>2918</v>
      </c>
      <c r="H66" t="s">
        <v>154</v>
      </c>
      <c r="J66" t="s">
        <v>105</v>
      </c>
      <c r="K66" s="77">
        <v>4</v>
      </c>
      <c r="L66" s="77">
        <v>0</v>
      </c>
      <c r="M66" s="77">
        <v>20651101</v>
      </c>
      <c r="N66" s="77">
        <v>108.53</v>
      </c>
      <c r="O66" s="77">
        <v>22412.639915299998</v>
      </c>
      <c r="P66" s="77">
        <v>1.49</v>
      </c>
      <c r="Q66" s="77">
        <v>0.14000000000000001</v>
      </c>
      <c r="T66" s="87"/>
      <c r="U66" s="87"/>
    </row>
    <row r="67" spans="2:21">
      <c r="B67" t="s">
        <v>3849</v>
      </c>
      <c r="C67" t="s">
        <v>3370</v>
      </c>
      <c r="D67" t="s">
        <v>3371</v>
      </c>
      <c r="E67" t="s">
        <v>3372</v>
      </c>
      <c r="F67" t="s">
        <v>640</v>
      </c>
      <c r="G67" t="s">
        <v>3373</v>
      </c>
      <c r="H67" t="s">
        <v>152</v>
      </c>
      <c r="I67" s="77">
        <v>6.31</v>
      </c>
      <c r="J67" t="s">
        <v>105</v>
      </c>
      <c r="K67" s="77">
        <v>2.33</v>
      </c>
      <c r="L67" s="77">
        <v>1.6</v>
      </c>
      <c r="M67" s="77">
        <v>18467584.059999999</v>
      </c>
      <c r="N67" s="77">
        <v>105.3</v>
      </c>
      <c r="O67" s="77">
        <v>19446.36601518</v>
      </c>
      <c r="P67" s="77">
        <v>1.29</v>
      </c>
      <c r="Q67" s="77">
        <v>0.12</v>
      </c>
      <c r="T67" s="87"/>
      <c r="U67" s="87"/>
    </row>
    <row r="68" spans="2:21">
      <c r="B68" t="s">
        <v>3850</v>
      </c>
      <c r="C68" t="s">
        <v>3302</v>
      </c>
      <c r="D68" t="s">
        <v>3407</v>
      </c>
      <c r="E68" t="s">
        <v>3405</v>
      </c>
      <c r="F68" t="s">
        <v>749</v>
      </c>
      <c r="G68" t="s">
        <v>3325</v>
      </c>
      <c r="H68" t="s">
        <v>152</v>
      </c>
      <c r="I68" s="77">
        <v>3.12</v>
      </c>
      <c r="J68" t="s">
        <v>105</v>
      </c>
      <c r="K68" s="77">
        <v>3.18</v>
      </c>
      <c r="L68" s="77">
        <v>2.0499999999999998</v>
      </c>
      <c r="M68" s="77">
        <v>3973934.87</v>
      </c>
      <c r="N68" s="77">
        <v>102.16</v>
      </c>
      <c r="O68" s="77">
        <v>4059.7718631920002</v>
      </c>
      <c r="P68" s="77">
        <v>0.27</v>
      </c>
      <c r="Q68" s="77">
        <v>0.03</v>
      </c>
      <c r="T68" s="87"/>
      <c r="U68" s="87"/>
    </row>
    <row r="69" spans="2:21">
      <c r="B69" t="s">
        <v>3850</v>
      </c>
      <c r="C69" t="s">
        <v>3302</v>
      </c>
      <c r="D69" t="s">
        <v>3409</v>
      </c>
      <c r="E69" t="s">
        <v>3405</v>
      </c>
      <c r="F69" t="s">
        <v>749</v>
      </c>
      <c r="G69" t="s">
        <v>3325</v>
      </c>
      <c r="H69" t="s">
        <v>152</v>
      </c>
      <c r="I69" s="77">
        <v>4.12</v>
      </c>
      <c r="J69" t="s">
        <v>105</v>
      </c>
      <c r="K69" s="77">
        <v>3.37</v>
      </c>
      <c r="L69" s="77">
        <v>2.37</v>
      </c>
      <c r="M69" s="77">
        <v>885584.67</v>
      </c>
      <c r="N69" s="77">
        <v>102.74</v>
      </c>
      <c r="O69" s="77">
        <v>909.849689958</v>
      </c>
      <c r="P69" s="77">
        <v>0.06</v>
      </c>
      <c r="Q69" s="77">
        <v>0.01</v>
      </c>
      <c r="T69" s="87"/>
      <c r="U69" s="87"/>
    </row>
    <row r="70" spans="2:21">
      <c r="B70" t="s">
        <v>3850</v>
      </c>
      <c r="C70" t="s">
        <v>3302</v>
      </c>
      <c r="D70" t="s">
        <v>3406</v>
      </c>
      <c r="E70" t="s">
        <v>3405</v>
      </c>
      <c r="F70" t="s">
        <v>749</v>
      </c>
      <c r="G70" t="s">
        <v>3325</v>
      </c>
      <c r="H70" t="s">
        <v>152</v>
      </c>
      <c r="I70" s="77">
        <v>4.91</v>
      </c>
      <c r="J70" t="s">
        <v>105</v>
      </c>
      <c r="K70" s="77">
        <v>3.67</v>
      </c>
      <c r="L70" s="77">
        <v>2.65</v>
      </c>
      <c r="M70" s="77">
        <v>2824171.52</v>
      </c>
      <c r="N70" s="77">
        <v>102.93</v>
      </c>
      <c r="O70" s="77">
        <v>2906.9197455359999</v>
      </c>
      <c r="P70" s="77">
        <v>0.19</v>
      </c>
      <c r="Q70" s="77">
        <v>0.02</v>
      </c>
      <c r="T70" s="87"/>
      <c r="U70" s="87"/>
    </row>
    <row r="71" spans="2:21">
      <c r="B71" t="s">
        <v>3850</v>
      </c>
      <c r="C71" t="s">
        <v>3302</v>
      </c>
      <c r="D71" t="s">
        <v>3408</v>
      </c>
      <c r="E71" t="s">
        <v>3405</v>
      </c>
      <c r="F71" t="s">
        <v>749</v>
      </c>
      <c r="G71" t="s">
        <v>3325</v>
      </c>
      <c r="H71" t="s">
        <v>152</v>
      </c>
      <c r="I71" s="77">
        <v>3.17</v>
      </c>
      <c r="J71" t="s">
        <v>105</v>
      </c>
      <c r="K71" s="77">
        <v>2.2000000000000002</v>
      </c>
      <c r="L71" s="77">
        <v>2.0699999999999998</v>
      </c>
      <c r="M71" s="77">
        <v>3942634.96</v>
      </c>
      <c r="N71" s="77">
        <v>102.58</v>
      </c>
      <c r="O71" s="77">
        <v>4044.3549419679998</v>
      </c>
      <c r="P71" s="77">
        <v>0.27</v>
      </c>
      <c r="Q71" s="77">
        <v>0.03</v>
      </c>
      <c r="T71" s="87"/>
      <c r="U71" s="87"/>
    </row>
    <row r="72" spans="2:21">
      <c r="B72" t="s">
        <v>3850</v>
      </c>
      <c r="C72" t="s">
        <v>3302</v>
      </c>
      <c r="D72" t="s">
        <v>3404</v>
      </c>
      <c r="E72" t="s">
        <v>3405</v>
      </c>
      <c r="F72" t="s">
        <v>749</v>
      </c>
      <c r="G72" t="s">
        <v>1399</v>
      </c>
      <c r="H72" t="s">
        <v>152</v>
      </c>
      <c r="I72" s="77">
        <v>4.22</v>
      </c>
      <c r="J72" t="s">
        <v>105</v>
      </c>
      <c r="K72" s="77">
        <v>2.2999999999999998</v>
      </c>
      <c r="L72" s="77">
        <v>1.7</v>
      </c>
      <c r="M72" s="77">
        <v>1756689.56</v>
      </c>
      <c r="N72" s="77">
        <v>101.68</v>
      </c>
      <c r="O72" s="77">
        <v>1786.2019446080001</v>
      </c>
      <c r="P72" s="77">
        <v>0.12</v>
      </c>
      <c r="Q72" s="77">
        <v>0.01</v>
      </c>
      <c r="T72" s="87"/>
      <c r="U72" s="87"/>
    </row>
    <row r="73" spans="2:21">
      <c r="B73" t="s">
        <v>3850</v>
      </c>
      <c r="C73" t="s">
        <v>3302</v>
      </c>
      <c r="D73" t="s">
        <v>3410</v>
      </c>
      <c r="E73" t="s">
        <v>3405</v>
      </c>
      <c r="F73" t="s">
        <v>749</v>
      </c>
      <c r="G73" t="s">
        <v>3411</v>
      </c>
      <c r="H73" t="s">
        <v>152</v>
      </c>
      <c r="I73" s="77">
        <v>4.22</v>
      </c>
      <c r="J73" t="s">
        <v>105</v>
      </c>
      <c r="K73" s="77">
        <v>3.84</v>
      </c>
      <c r="L73" s="77">
        <v>2.6</v>
      </c>
      <c r="M73" s="77">
        <v>729370.99</v>
      </c>
      <c r="N73" s="77">
        <v>101.07</v>
      </c>
      <c r="O73" s="77">
        <v>737.17525959299996</v>
      </c>
      <c r="P73" s="77">
        <v>0.05</v>
      </c>
      <c r="Q73" s="77">
        <v>0</v>
      </c>
      <c r="T73" s="87"/>
      <c r="U73" s="87"/>
    </row>
    <row r="74" spans="2:21">
      <c r="B74" t="s">
        <v>3850</v>
      </c>
      <c r="C74" t="s">
        <v>3302</v>
      </c>
      <c r="D74" t="s">
        <v>3412</v>
      </c>
      <c r="E74" t="s">
        <v>3405</v>
      </c>
      <c r="F74" t="s">
        <v>749</v>
      </c>
      <c r="G74" t="s">
        <v>3411</v>
      </c>
      <c r="H74" t="s">
        <v>152</v>
      </c>
      <c r="I74" s="77">
        <v>4.22</v>
      </c>
      <c r="J74" t="s">
        <v>105</v>
      </c>
      <c r="K74" s="77">
        <v>3.85</v>
      </c>
      <c r="L74" s="77">
        <v>2.6</v>
      </c>
      <c r="M74" s="77">
        <v>243959.35</v>
      </c>
      <c r="N74" s="77">
        <v>100.54</v>
      </c>
      <c r="O74" s="77">
        <v>245.27673049000001</v>
      </c>
      <c r="P74" s="77">
        <v>0.02</v>
      </c>
      <c r="Q74" s="77">
        <v>0</v>
      </c>
      <c r="T74" s="87"/>
      <c r="U74" s="87"/>
    </row>
    <row r="75" spans="2:21">
      <c r="B75" t="s">
        <v>3845</v>
      </c>
      <c r="C75" t="s">
        <v>3302</v>
      </c>
      <c r="D75" t="s">
        <v>3400</v>
      </c>
      <c r="E75" t="s">
        <v>3357</v>
      </c>
      <c r="F75" t="s">
        <v>749</v>
      </c>
      <c r="G75" t="s">
        <v>3401</v>
      </c>
      <c r="H75" t="s">
        <v>154</v>
      </c>
      <c r="I75" s="77">
        <v>3.11</v>
      </c>
      <c r="J75" t="s">
        <v>105</v>
      </c>
      <c r="K75" s="77">
        <v>3.7</v>
      </c>
      <c r="L75" s="77">
        <v>1.08</v>
      </c>
      <c r="M75" s="77">
        <v>28225599.719999999</v>
      </c>
      <c r="N75" s="77">
        <v>109.2</v>
      </c>
      <c r="O75" s="77">
        <v>30822.354894240001</v>
      </c>
      <c r="P75" s="77">
        <v>2.04</v>
      </c>
      <c r="Q75" s="77">
        <v>0.2</v>
      </c>
      <c r="T75" s="87"/>
      <c r="U75" s="87"/>
    </row>
    <row r="76" spans="2:21">
      <c r="B76" t="s">
        <v>3845</v>
      </c>
      <c r="C76" t="s">
        <v>3302</v>
      </c>
      <c r="D76" t="s">
        <v>3402</v>
      </c>
      <c r="E76" t="s">
        <v>3357</v>
      </c>
      <c r="F76" t="s">
        <v>749</v>
      </c>
      <c r="G76" t="s">
        <v>3403</v>
      </c>
      <c r="H76" t="s">
        <v>154</v>
      </c>
      <c r="I76" s="77">
        <v>5.16</v>
      </c>
      <c r="J76" t="s">
        <v>105</v>
      </c>
      <c r="K76" s="77">
        <v>3.7</v>
      </c>
      <c r="L76" s="77">
        <v>1.17</v>
      </c>
      <c r="M76" s="77">
        <v>10855999.939999999</v>
      </c>
      <c r="N76" s="77">
        <v>110.05</v>
      </c>
      <c r="O76" s="77">
        <v>11947.027933969999</v>
      </c>
      <c r="P76" s="77">
        <v>0.79</v>
      </c>
      <c r="Q76" s="77">
        <v>0.08</v>
      </c>
      <c r="T76" s="87"/>
      <c r="U76" s="87"/>
    </row>
    <row r="77" spans="2:21">
      <c r="B77" t="s">
        <v>3847</v>
      </c>
      <c r="C77" t="s">
        <v>3302</v>
      </c>
      <c r="D77" t="s">
        <v>3419</v>
      </c>
      <c r="E77" t="s">
        <v>3388</v>
      </c>
      <c r="F77" t="s">
        <v>749</v>
      </c>
      <c r="G77" t="s">
        <v>1273</v>
      </c>
      <c r="H77" t="s">
        <v>154</v>
      </c>
      <c r="I77" s="77">
        <v>0.01</v>
      </c>
      <c r="J77" t="s">
        <v>105</v>
      </c>
      <c r="K77" s="77">
        <v>3.4</v>
      </c>
      <c r="L77" s="77">
        <v>1.94</v>
      </c>
      <c r="M77" s="77">
        <v>-0.110000000000173</v>
      </c>
      <c r="N77" s="77">
        <v>102.58</v>
      </c>
      <c r="O77" s="77">
        <v>-1.1283799999994801E-4</v>
      </c>
      <c r="P77" s="77">
        <v>0</v>
      </c>
      <c r="Q77" s="77">
        <v>0</v>
      </c>
      <c r="T77" s="87"/>
      <c r="U77" s="87"/>
    </row>
    <row r="78" spans="2:21">
      <c r="B78" t="s">
        <v>3847</v>
      </c>
      <c r="C78" t="s">
        <v>3302</v>
      </c>
      <c r="D78" t="s">
        <v>3413</v>
      </c>
      <c r="E78" t="s">
        <v>3388</v>
      </c>
      <c r="F78" t="s">
        <v>749</v>
      </c>
      <c r="G78" t="s">
        <v>493</v>
      </c>
      <c r="H78" t="s">
        <v>154</v>
      </c>
      <c r="I78" s="77">
        <v>3.04</v>
      </c>
      <c r="J78" t="s">
        <v>105</v>
      </c>
      <c r="K78" s="77">
        <v>3.4</v>
      </c>
      <c r="L78" s="77">
        <v>1.17</v>
      </c>
      <c r="M78" s="77">
        <v>2392588.98</v>
      </c>
      <c r="N78" s="77">
        <v>105.14</v>
      </c>
      <c r="O78" s="77">
        <v>2515.5680535719998</v>
      </c>
      <c r="P78" s="77">
        <v>0.17</v>
      </c>
      <c r="Q78" s="77">
        <v>0.02</v>
      </c>
      <c r="T78" s="87"/>
      <c r="U78" s="87"/>
    </row>
    <row r="79" spans="2:21">
      <c r="B79" t="s">
        <v>3847</v>
      </c>
      <c r="C79" t="s">
        <v>3302</v>
      </c>
      <c r="D79" t="s">
        <v>3392</v>
      </c>
      <c r="E79" t="s">
        <v>3388</v>
      </c>
      <c r="F79" t="s">
        <v>749</v>
      </c>
      <c r="G79" t="s">
        <v>493</v>
      </c>
      <c r="H79" t="s">
        <v>154</v>
      </c>
      <c r="I79" s="77">
        <v>0.02</v>
      </c>
      <c r="J79" t="s">
        <v>105</v>
      </c>
      <c r="K79" s="77">
        <v>3.45</v>
      </c>
      <c r="L79" s="77">
        <v>0.8</v>
      </c>
      <c r="M79" s="77">
        <v>962962</v>
      </c>
      <c r="N79" s="77">
        <v>114.73</v>
      </c>
      <c r="O79" s="77">
        <v>1104.8063026</v>
      </c>
      <c r="P79" s="77">
        <v>7.0000000000000007E-2</v>
      </c>
      <c r="Q79" s="77">
        <v>0.01</v>
      </c>
      <c r="T79" s="87"/>
      <c r="U79" s="87"/>
    </row>
    <row r="80" spans="2:21">
      <c r="B80" t="s">
        <v>3847</v>
      </c>
      <c r="C80" t="s">
        <v>3302</v>
      </c>
      <c r="D80" t="s">
        <v>3415</v>
      </c>
      <c r="E80" t="s">
        <v>3388</v>
      </c>
      <c r="F80" t="s">
        <v>749</v>
      </c>
      <c r="G80" t="s">
        <v>3395</v>
      </c>
      <c r="H80" t="s">
        <v>154</v>
      </c>
      <c r="I80" s="77">
        <v>2.27</v>
      </c>
      <c r="J80" t="s">
        <v>105</v>
      </c>
      <c r="K80" s="77">
        <v>4.4000000000000004</v>
      </c>
      <c r="L80" s="77">
        <v>1.47</v>
      </c>
      <c r="M80" s="77">
        <v>1114283.52</v>
      </c>
      <c r="N80" s="77">
        <v>103.4</v>
      </c>
      <c r="O80" s="77">
        <v>1152.1691596799999</v>
      </c>
      <c r="P80" s="77">
        <v>0.08</v>
      </c>
      <c r="Q80" s="77">
        <v>0.01</v>
      </c>
      <c r="T80" s="87"/>
      <c r="U80" s="87"/>
    </row>
    <row r="81" spans="2:21">
      <c r="B81" t="s">
        <v>3847</v>
      </c>
      <c r="C81" t="s">
        <v>3302</v>
      </c>
      <c r="D81" t="s">
        <v>3394</v>
      </c>
      <c r="E81" t="s">
        <v>3388</v>
      </c>
      <c r="F81" t="s">
        <v>749</v>
      </c>
      <c r="G81" t="s">
        <v>3395</v>
      </c>
      <c r="H81" t="s">
        <v>154</v>
      </c>
      <c r="I81" s="77">
        <v>2.27</v>
      </c>
      <c r="J81" t="s">
        <v>105</v>
      </c>
      <c r="K81" s="77">
        <v>4.4000000000000004</v>
      </c>
      <c r="L81" s="77">
        <v>1.47</v>
      </c>
      <c r="M81" s="77">
        <v>495237.23</v>
      </c>
      <c r="N81" s="77">
        <v>103.4</v>
      </c>
      <c r="O81" s="77">
        <v>512.07529581999995</v>
      </c>
      <c r="P81" s="77">
        <v>0.03</v>
      </c>
      <c r="Q81" s="77">
        <v>0</v>
      </c>
      <c r="T81" s="87"/>
      <c r="U81" s="87"/>
    </row>
    <row r="82" spans="2:21">
      <c r="B82" t="s">
        <v>3847</v>
      </c>
      <c r="C82" t="s">
        <v>3302</v>
      </c>
      <c r="D82" t="s">
        <v>3387</v>
      </c>
      <c r="E82" t="s">
        <v>3388</v>
      </c>
      <c r="F82" t="s">
        <v>749</v>
      </c>
      <c r="G82" t="s">
        <v>3389</v>
      </c>
      <c r="H82" t="s">
        <v>154</v>
      </c>
      <c r="I82" s="77">
        <v>2.4</v>
      </c>
      <c r="J82" t="s">
        <v>105</v>
      </c>
      <c r="K82" s="77">
        <v>4.45</v>
      </c>
      <c r="L82" s="77">
        <v>1.51</v>
      </c>
      <c r="M82" s="77">
        <v>619046.62</v>
      </c>
      <c r="N82" s="77">
        <v>103.59</v>
      </c>
      <c r="O82" s="77">
        <v>641.27039365799999</v>
      </c>
      <c r="P82" s="77">
        <v>0.04</v>
      </c>
      <c r="Q82" s="77">
        <v>0</v>
      </c>
      <c r="T82" s="87"/>
      <c r="U82" s="87"/>
    </row>
    <row r="83" spans="2:21">
      <c r="B83" t="s">
        <v>3847</v>
      </c>
      <c r="C83" t="s">
        <v>3302</v>
      </c>
      <c r="D83" t="s">
        <v>3421</v>
      </c>
      <c r="E83" t="s">
        <v>3388</v>
      </c>
      <c r="F83" t="s">
        <v>749</v>
      </c>
      <c r="G83" t="s">
        <v>493</v>
      </c>
      <c r="H83" t="s">
        <v>154</v>
      </c>
      <c r="I83" s="77">
        <v>0.02</v>
      </c>
      <c r="J83" t="s">
        <v>105</v>
      </c>
      <c r="K83" s="77">
        <v>3.45</v>
      </c>
      <c r="L83" s="77">
        <v>1.18</v>
      </c>
      <c r="M83" s="77">
        <v>-5.0000000002910397E-2</v>
      </c>
      <c r="N83" s="77">
        <v>102.62</v>
      </c>
      <c r="O83" s="77">
        <v>-5.1310000003468297E-5</v>
      </c>
      <c r="P83" s="77">
        <v>0</v>
      </c>
      <c r="Q83" s="77">
        <v>0</v>
      </c>
      <c r="T83" s="87"/>
      <c r="U83" s="87"/>
    </row>
    <row r="84" spans="2:21">
      <c r="B84" t="s">
        <v>3847</v>
      </c>
      <c r="C84" t="s">
        <v>3302</v>
      </c>
      <c r="D84" t="s">
        <v>3396</v>
      </c>
      <c r="E84" t="s">
        <v>3388</v>
      </c>
      <c r="F84" t="s">
        <v>749</v>
      </c>
      <c r="G84" t="s">
        <v>3391</v>
      </c>
      <c r="H84" t="s">
        <v>154</v>
      </c>
      <c r="I84" s="77">
        <v>2.2599999999999998</v>
      </c>
      <c r="J84" t="s">
        <v>105</v>
      </c>
      <c r="K84" s="77">
        <v>4.4000000000000004</v>
      </c>
      <c r="L84" s="77">
        <v>2.4900000000000002</v>
      </c>
      <c r="M84" s="77">
        <v>591651.88</v>
      </c>
      <c r="N84" s="77">
        <v>103.4</v>
      </c>
      <c r="O84" s="77">
        <v>611.76804391999997</v>
      </c>
      <c r="P84" s="77">
        <v>0.04</v>
      </c>
      <c r="Q84" s="77">
        <v>0</v>
      </c>
      <c r="T84" s="87"/>
      <c r="U84" s="87"/>
    </row>
    <row r="85" spans="2:21">
      <c r="B85" t="s">
        <v>3847</v>
      </c>
      <c r="C85" t="s">
        <v>3302</v>
      </c>
      <c r="D85" t="s">
        <v>3422</v>
      </c>
      <c r="E85" t="s">
        <v>3388</v>
      </c>
      <c r="F85" t="s">
        <v>749</v>
      </c>
      <c r="G85" t="s">
        <v>3391</v>
      </c>
      <c r="H85" t="s">
        <v>154</v>
      </c>
      <c r="I85" s="77">
        <v>0.02</v>
      </c>
      <c r="J85" t="s">
        <v>105</v>
      </c>
      <c r="K85" s="77">
        <v>3.45</v>
      </c>
      <c r="L85" s="77">
        <v>0.11</v>
      </c>
      <c r="M85" s="77">
        <v>0</v>
      </c>
      <c r="N85" s="77">
        <v>102.62</v>
      </c>
      <c r="O85" s="77">
        <v>0</v>
      </c>
      <c r="P85" s="77">
        <v>0</v>
      </c>
      <c r="Q85" s="77">
        <v>0</v>
      </c>
      <c r="T85" s="87"/>
      <c r="U85" s="87"/>
    </row>
    <row r="86" spans="2:21">
      <c r="B86" t="s">
        <v>3847</v>
      </c>
      <c r="C86" t="s">
        <v>3302</v>
      </c>
      <c r="D86" t="s">
        <v>3390</v>
      </c>
      <c r="E86" t="s">
        <v>3388</v>
      </c>
      <c r="F86" t="s">
        <v>749</v>
      </c>
      <c r="G86" t="s">
        <v>3391</v>
      </c>
      <c r="H86" t="s">
        <v>154</v>
      </c>
      <c r="I86" s="77">
        <v>2.38</v>
      </c>
      <c r="J86" t="s">
        <v>105</v>
      </c>
      <c r="K86" s="77">
        <v>4.45</v>
      </c>
      <c r="L86" s="77">
        <v>2.5099999999999998</v>
      </c>
      <c r="M86" s="77">
        <v>708749.58</v>
      </c>
      <c r="N86" s="77">
        <v>103.59</v>
      </c>
      <c r="O86" s="77">
        <v>734.19368992199998</v>
      </c>
      <c r="P86" s="77">
        <v>0.05</v>
      </c>
      <c r="Q86" s="77">
        <v>0</v>
      </c>
      <c r="T86" s="87"/>
      <c r="U86" s="87"/>
    </row>
    <row r="87" spans="2:21">
      <c r="B87" t="s">
        <v>3847</v>
      </c>
      <c r="C87" t="s">
        <v>3302</v>
      </c>
      <c r="D87" t="s">
        <v>3416</v>
      </c>
      <c r="E87" t="s">
        <v>3388</v>
      </c>
      <c r="F87" t="s">
        <v>749</v>
      </c>
      <c r="G87" t="s">
        <v>3391</v>
      </c>
      <c r="H87" t="s">
        <v>154</v>
      </c>
      <c r="I87" s="77">
        <v>2.2599999999999998</v>
      </c>
      <c r="J87" t="s">
        <v>105</v>
      </c>
      <c r="K87" s="77">
        <v>4.4000000000000004</v>
      </c>
      <c r="L87" s="77">
        <v>2.4900000000000002</v>
      </c>
      <c r="M87" s="77">
        <v>1331216.6200000001</v>
      </c>
      <c r="N87" s="77">
        <v>103.4</v>
      </c>
      <c r="O87" s="77">
        <v>1376.4779850800001</v>
      </c>
      <c r="P87" s="77">
        <v>0.09</v>
      </c>
      <c r="Q87" s="77">
        <v>0.01</v>
      </c>
      <c r="T87" s="87"/>
      <c r="U87" s="87"/>
    </row>
    <row r="88" spans="2:21">
      <c r="B88" t="s">
        <v>3847</v>
      </c>
      <c r="C88" t="s">
        <v>3302</v>
      </c>
      <c r="D88" t="s">
        <v>3414</v>
      </c>
      <c r="E88" t="s">
        <v>3388</v>
      </c>
      <c r="F88" t="s">
        <v>749</v>
      </c>
      <c r="G88" t="s">
        <v>3391</v>
      </c>
      <c r="H88" t="s">
        <v>154</v>
      </c>
      <c r="I88" s="77">
        <v>3.03</v>
      </c>
      <c r="J88" t="s">
        <v>105</v>
      </c>
      <c r="K88" s="77">
        <v>3.4</v>
      </c>
      <c r="L88" s="77">
        <v>1.79</v>
      </c>
      <c r="M88" s="77">
        <v>2631334.7799999998</v>
      </c>
      <c r="N88" s="77">
        <v>105.14</v>
      </c>
      <c r="O88" s="77">
        <v>2766.585387692</v>
      </c>
      <c r="P88" s="77">
        <v>0.18</v>
      </c>
      <c r="Q88" s="77">
        <v>0.02</v>
      </c>
      <c r="T88" s="87"/>
      <c r="U88" s="87"/>
    </row>
    <row r="89" spans="2:21">
      <c r="B89" t="s">
        <v>3847</v>
      </c>
      <c r="C89" t="s">
        <v>3302</v>
      </c>
      <c r="D89" t="s">
        <v>3393</v>
      </c>
      <c r="E89" t="s">
        <v>3388</v>
      </c>
      <c r="F89" t="s">
        <v>749</v>
      </c>
      <c r="G89" t="s">
        <v>3391</v>
      </c>
      <c r="H89" t="s">
        <v>154</v>
      </c>
      <c r="I89" s="77">
        <v>0.02</v>
      </c>
      <c r="J89" t="s">
        <v>105</v>
      </c>
      <c r="K89" s="77">
        <v>3.45</v>
      </c>
      <c r="L89" s="77">
        <v>1.93</v>
      </c>
      <c r="M89" s="77">
        <v>944999.49</v>
      </c>
      <c r="N89" s="77">
        <v>114.73</v>
      </c>
      <c r="O89" s="77">
        <v>1084.1979148769999</v>
      </c>
      <c r="P89" s="77">
        <v>7.0000000000000007E-2</v>
      </c>
      <c r="Q89" s="77">
        <v>0.01</v>
      </c>
      <c r="T89" s="87"/>
      <c r="U89" s="87"/>
    </row>
    <row r="90" spans="2:21">
      <c r="B90" t="s">
        <v>3847</v>
      </c>
      <c r="C90" t="s">
        <v>3302</v>
      </c>
      <c r="D90" t="s">
        <v>3420</v>
      </c>
      <c r="E90" t="s">
        <v>3388</v>
      </c>
      <c r="F90" t="s">
        <v>749</v>
      </c>
      <c r="G90" t="s">
        <v>3391</v>
      </c>
      <c r="H90" t="s">
        <v>154</v>
      </c>
      <c r="I90" s="77">
        <v>0.01</v>
      </c>
      <c r="J90" t="s">
        <v>105</v>
      </c>
      <c r="K90" s="77">
        <v>3.4</v>
      </c>
      <c r="L90" s="77">
        <v>1.94</v>
      </c>
      <c r="M90" s="77">
        <v>0</v>
      </c>
      <c r="N90" s="77">
        <v>102.58</v>
      </c>
      <c r="O90" s="77">
        <v>0</v>
      </c>
      <c r="P90" s="77">
        <v>0</v>
      </c>
      <c r="Q90" s="77">
        <v>0</v>
      </c>
      <c r="T90" s="87"/>
      <c r="U90" s="87"/>
    </row>
    <row r="91" spans="2:21">
      <c r="B91" t="s">
        <v>3847</v>
      </c>
      <c r="C91" t="s">
        <v>3302</v>
      </c>
      <c r="D91" t="s">
        <v>3417</v>
      </c>
      <c r="E91" t="s">
        <v>3388</v>
      </c>
      <c r="F91" t="s">
        <v>749</v>
      </c>
      <c r="G91" t="s">
        <v>3418</v>
      </c>
      <c r="H91" t="s">
        <v>154</v>
      </c>
      <c r="I91" s="77">
        <v>0.01</v>
      </c>
      <c r="J91" t="s">
        <v>105</v>
      </c>
      <c r="K91" s="77">
        <v>3.35</v>
      </c>
      <c r="L91" s="77">
        <v>3.03</v>
      </c>
      <c r="M91" s="77">
        <v>1.0999999999999099</v>
      </c>
      <c r="N91" s="77">
        <v>102</v>
      </c>
      <c r="O91" s="77">
        <v>1.12200000000007E-3</v>
      </c>
      <c r="P91" s="77">
        <v>0</v>
      </c>
      <c r="Q91" s="77">
        <v>0</v>
      </c>
      <c r="T91" s="87"/>
      <c r="U91" s="87"/>
    </row>
    <row r="92" spans="2:21">
      <c r="B92" t="s">
        <v>3847</v>
      </c>
      <c r="C92" t="s">
        <v>3302</v>
      </c>
      <c r="D92" t="s">
        <v>3423</v>
      </c>
      <c r="E92" t="s">
        <v>3388</v>
      </c>
      <c r="F92" t="s">
        <v>749</v>
      </c>
      <c r="G92" t="s">
        <v>3424</v>
      </c>
      <c r="H92" t="s">
        <v>154</v>
      </c>
      <c r="I92" s="77">
        <v>0.49</v>
      </c>
      <c r="J92" t="s">
        <v>105</v>
      </c>
      <c r="K92" s="77">
        <v>1.5</v>
      </c>
      <c r="L92" s="77">
        <v>1.42</v>
      </c>
      <c r="M92" s="77">
        <v>4769903.9400000004</v>
      </c>
      <c r="N92" s="77">
        <v>100.63</v>
      </c>
      <c r="O92" s="77">
        <v>4799.9543348220004</v>
      </c>
      <c r="P92" s="77">
        <v>0.32</v>
      </c>
      <c r="Q92" s="77">
        <v>0.03</v>
      </c>
      <c r="T92" s="87"/>
      <c r="U92" s="87"/>
    </row>
    <row r="93" spans="2:21">
      <c r="B93" t="s">
        <v>3847</v>
      </c>
      <c r="C93" t="s">
        <v>3302</v>
      </c>
      <c r="D93" t="s">
        <v>3425</v>
      </c>
      <c r="E93" t="s">
        <v>3388</v>
      </c>
      <c r="F93" t="s">
        <v>749</v>
      </c>
      <c r="G93" t="s">
        <v>3424</v>
      </c>
      <c r="H93" t="s">
        <v>154</v>
      </c>
      <c r="I93" s="77">
        <v>2.81</v>
      </c>
      <c r="J93" t="s">
        <v>105</v>
      </c>
      <c r="K93" s="77">
        <v>4.7</v>
      </c>
      <c r="L93" s="77">
        <v>4.38</v>
      </c>
      <c r="M93" s="77">
        <v>5724435.0899999999</v>
      </c>
      <c r="N93" s="77">
        <v>101.06</v>
      </c>
      <c r="O93" s="77">
        <v>5785.114101954</v>
      </c>
      <c r="P93" s="77">
        <v>0.38</v>
      </c>
      <c r="Q93" s="77">
        <v>0.04</v>
      </c>
      <c r="T93" s="87"/>
      <c r="U93" s="87"/>
    </row>
    <row r="94" spans="2:21">
      <c r="B94" t="s">
        <v>3851</v>
      </c>
      <c r="C94" t="s">
        <v>3302</v>
      </c>
      <c r="D94" t="s">
        <v>3426</v>
      </c>
      <c r="E94" t="s">
        <v>3427</v>
      </c>
      <c r="F94" t="s">
        <v>749</v>
      </c>
      <c r="G94" t="s">
        <v>3399</v>
      </c>
      <c r="H94" t="s">
        <v>154</v>
      </c>
      <c r="I94" s="77">
        <v>6.16</v>
      </c>
      <c r="J94" t="s">
        <v>105</v>
      </c>
      <c r="K94" s="77">
        <v>2.98</v>
      </c>
      <c r="L94" s="77">
        <v>1.67</v>
      </c>
      <c r="M94" s="77">
        <v>7498349.9500000002</v>
      </c>
      <c r="N94" s="77">
        <v>111.34</v>
      </c>
      <c r="O94" s="77">
        <v>8348.6628343299999</v>
      </c>
      <c r="P94" s="77">
        <v>0.55000000000000004</v>
      </c>
      <c r="Q94" s="77">
        <v>0.05</v>
      </c>
      <c r="T94" s="87"/>
      <c r="U94" s="87"/>
    </row>
    <row r="95" spans="2:21">
      <c r="B95" t="s">
        <v>3851</v>
      </c>
      <c r="C95" t="s">
        <v>3302</v>
      </c>
      <c r="D95" t="s">
        <v>3428</v>
      </c>
      <c r="E95" t="s">
        <v>3427</v>
      </c>
      <c r="F95" t="s">
        <v>749</v>
      </c>
      <c r="G95" t="s">
        <v>3429</v>
      </c>
      <c r="H95" t="s">
        <v>154</v>
      </c>
      <c r="I95" s="77">
        <v>6.16</v>
      </c>
      <c r="J95" t="s">
        <v>105</v>
      </c>
      <c r="K95" s="77">
        <v>2.98</v>
      </c>
      <c r="L95" s="77">
        <v>1.67</v>
      </c>
      <c r="M95" s="77">
        <v>212057.41</v>
      </c>
      <c r="N95" s="77">
        <v>111.28</v>
      </c>
      <c r="O95" s="77">
        <v>235.97748584799999</v>
      </c>
      <c r="P95" s="77">
        <v>0.02</v>
      </c>
      <c r="Q95" s="77">
        <v>0</v>
      </c>
      <c r="T95" s="87"/>
      <c r="U95" s="87"/>
    </row>
    <row r="96" spans="2:21">
      <c r="B96" t="s">
        <v>3852</v>
      </c>
      <c r="C96" t="s">
        <v>3302</v>
      </c>
      <c r="D96" t="s">
        <v>3397</v>
      </c>
      <c r="E96" t="s">
        <v>3398</v>
      </c>
      <c r="F96" t="s">
        <v>749</v>
      </c>
      <c r="G96" t="s">
        <v>3399</v>
      </c>
      <c r="H96" t="s">
        <v>154</v>
      </c>
      <c r="I96" s="77">
        <v>6.18</v>
      </c>
      <c r="J96" t="s">
        <v>105</v>
      </c>
      <c r="K96" s="77">
        <v>2.98</v>
      </c>
      <c r="L96" s="77">
        <v>1.67</v>
      </c>
      <c r="M96" s="77">
        <v>10239682.49</v>
      </c>
      <c r="N96" s="77">
        <v>111.38</v>
      </c>
      <c r="O96" s="77">
        <v>11404.958357362</v>
      </c>
      <c r="P96" s="77">
        <v>0.76</v>
      </c>
      <c r="Q96" s="77">
        <v>7.0000000000000007E-2</v>
      </c>
      <c r="T96" s="87"/>
      <c r="U96" s="87"/>
    </row>
    <row r="97" spans="2:21">
      <c r="B97" t="s">
        <v>3853</v>
      </c>
      <c r="C97" t="s">
        <v>3302</v>
      </c>
      <c r="D97" t="s">
        <v>3430</v>
      </c>
      <c r="E97" t="s">
        <v>3854</v>
      </c>
      <c r="F97" t="s">
        <v>749</v>
      </c>
      <c r="G97" t="s">
        <v>3399</v>
      </c>
      <c r="H97" t="s">
        <v>154</v>
      </c>
      <c r="I97" s="77">
        <v>6.15</v>
      </c>
      <c r="J97" t="s">
        <v>105</v>
      </c>
      <c r="K97" s="77">
        <v>2.98</v>
      </c>
      <c r="L97" s="77">
        <v>1.67</v>
      </c>
      <c r="M97" s="77">
        <v>8542087.2699999996</v>
      </c>
      <c r="N97" s="77">
        <v>111.33</v>
      </c>
      <c r="O97" s="77">
        <v>9509.905757691</v>
      </c>
      <c r="P97" s="77">
        <v>0.63</v>
      </c>
      <c r="Q97" s="77">
        <v>0.06</v>
      </c>
      <c r="T97" s="87"/>
      <c r="U97" s="87"/>
    </row>
    <row r="98" spans="2:21">
      <c r="B98" t="s">
        <v>3855</v>
      </c>
      <c r="C98" t="s">
        <v>3302</v>
      </c>
      <c r="D98" t="s">
        <v>3431</v>
      </c>
      <c r="E98" t="s">
        <v>792</v>
      </c>
      <c r="F98" t="s">
        <v>749</v>
      </c>
      <c r="G98" t="s">
        <v>2869</v>
      </c>
      <c r="H98" t="s">
        <v>152</v>
      </c>
      <c r="I98" s="77">
        <v>1.63</v>
      </c>
      <c r="J98" t="s">
        <v>105</v>
      </c>
      <c r="K98" s="77">
        <v>2.75</v>
      </c>
      <c r="L98" s="77">
        <v>1.76</v>
      </c>
      <c r="M98" s="77">
        <v>0.100000000005821</v>
      </c>
      <c r="N98" s="77">
        <v>102.65</v>
      </c>
      <c r="O98" s="77">
        <v>1.02650000002313E-4</v>
      </c>
      <c r="P98" s="77">
        <v>0</v>
      </c>
      <c r="Q98" s="77">
        <v>0</v>
      </c>
      <c r="T98" s="87"/>
      <c r="U98" s="87"/>
    </row>
    <row r="99" spans="2:21">
      <c r="B99" t="s">
        <v>3855</v>
      </c>
      <c r="C99" t="s">
        <v>3302</v>
      </c>
      <c r="D99" t="s">
        <v>3432</v>
      </c>
      <c r="E99" t="s">
        <v>792</v>
      </c>
      <c r="F99" t="s">
        <v>749</v>
      </c>
      <c r="G99" t="s">
        <v>2869</v>
      </c>
      <c r="H99" t="s">
        <v>152</v>
      </c>
      <c r="I99" s="77">
        <v>1.86</v>
      </c>
      <c r="J99" t="s">
        <v>105</v>
      </c>
      <c r="K99" s="77">
        <v>3.17</v>
      </c>
      <c r="L99" s="77">
        <v>1.59</v>
      </c>
      <c r="M99" s="77">
        <v>0</v>
      </c>
      <c r="N99" s="77">
        <v>103.81</v>
      </c>
      <c r="O99" s="77">
        <v>0</v>
      </c>
      <c r="P99" s="77">
        <v>0</v>
      </c>
      <c r="Q99" s="77">
        <v>0</v>
      </c>
      <c r="T99" s="87"/>
      <c r="U99" s="87"/>
    </row>
    <row r="100" spans="2:21">
      <c r="B100" t="s">
        <v>3856</v>
      </c>
      <c r="C100" t="s">
        <v>3302</v>
      </c>
      <c r="D100" t="s">
        <v>3489</v>
      </c>
      <c r="E100" t="s">
        <v>3436</v>
      </c>
      <c r="F100" t="s">
        <v>817</v>
      </c>
      <c r="G100" t="s">
        <v>3458</v>
      </c>
      <c r="H100" t="s">
        <v>154</v>
      </c>
      <c r="I100" s="77">
        <v>6.43</v>
      </c>
      <c r="J100" t="s">
        <v>105</v>
      </c>
      <c r="K100" s="77">
        <v>5.66</v>
      </c>
      <c r="L100" s="77">
        <v>1.36</v>
      </c>
      <c r="M100" s="77">
        <v>190438.57</v>
      </c>
      <c r="N100" s="77">
        <v>134.85</v>
      </c>
      <c r="O100" s="77">
        <v>256.80641164500003</v>
      </c>
      <c r="P100" s="77">
        <v>0.02</v>
      </c>
      <c r="Q100" s="77">
        <v>0</v>
      </c>
      <c r="T100" s="87"/>
      <c r="U100" s="87"/>
    </row>
    <row r="101" spans="2:21">
      <c r="B101" t="s">
        <v>3856</v>
      </c>
      <c r="C101" t="s">
        <v>3302</v>
      </c>
      <c r="D101" t="s">
        <v>3483</v>
      </c>
      <c r="E101" t="s">
        <v>3436</v>
      </c>
      <c r="F101" t="s">
        <v>817</v>
      </c>
      <c r="G101" t="s">
        <v>3458</v>
      </c>
      <c r="H101" t="s">
        <v>154</v>
      </c>
      <c r="I101" s="77">
        <v>6.2</v>
      </c>
      <c r="J101" t="s">
        <v>105</v>
      </c>
      <c r="K101" s="77">
        <v>5.53</v>
      </c>
      <c r="L101" s="77">
        <v>2.96</v>
      </c>
      <c r="M101" s="77">
        <v>702252.58</v>
      </c>
      <c r="N101" s="77">
        <v>121.28</v>
      </c>
      <c r="O101" s="77">
        <v>851.69192902400005</v>
      </c>
      <c r="P101" s="77">
        <v>0.06</v>
      </c>
      <c r="Q101" s="77">
        <v>0.01</v>
      </c>
      <c r="T101" s="87"/>
      <c r="U101" s="87"/>
    </row>
    <row r="102" spans="2:21">
      <c r="B102" t="s">
        <v>3856</v>
      </c>
      <c r="C102" t="s">
        <v>3302</v>
      </c>
      <c r="D102" t="s">
        <v>3484</v>
      </c>
      <c r="E102" t="s">
        <v>3436</v>
      </c>
      <c r="F102" t="s">
        <v>817</v>
      </c>
      <c r="G102" t="s">
        <v>3458</v>
      </c>
      <c r="H102" t="s">
        <v>154</v>
      </c>
      <c r="I102" s="77">
        <v>6.19</v>
      </c>
      <c r="J102" t="s">
        <v>105</v>
      </c>
      <c r="K102" s="77">
        <v>5.53</v>
      </c>
      <c r="L102" s="77">
        <v>2.96</v>
      </c>
      <c r="M102" s="77">
        <v>408692.78</v>
      </c>
      <c r="N102" s="77">
        <v>121.38</v>
      </c>
      <c r="O102" s="77">
        <v>496.07129636399998</v>
      </c>
      <c r="P102" s="77">
        <v>0.03</v>
      </c>
      <c r="Q102" s="77">
        <v>0</v>
      </c>
      <c r="T102" s="87"/>
      <c r="U102" s="87"/>
    </row>
    <row r="103" spans="2:21">
      <c r="B103" t="s">
        <v>3856</v>
      </c>
      <c r="C103" t="s">
        <v>3302</v>
      </c>
      <c r="D103" t="s">
        <v>3485</v>
      </c>
      <c r="E103" t="s">
        <v>3436</v>
      </c>
      <c r="F103" t="s">
        <v>817</v>
      </c>
      <c r="G103" t="s">
        <v>3458</v>
      </c>
      <c r="H103" t="s">
        <v>154</v>
      </c>
      <c r="I103" s="77">
        <v>6.3</v>
      </c>
      <c r="J103" t="s">
        <v>105</v>
      </c>
      <c r="K103" s="77">
        <v>5.5</v>
      </c>
      <c r="L103" s="77">
        <v>2.31</v>
      </c>
      <c r="M103" s="77">
        <v>287873.61</v>
      </c>
      <c r="N103" s="77">
        <v>124.43</v>
      </c>
      <c r="O103" s="77">
        <v>358.20113292299999</v>
      </c>
      <c r="P103" s="77">
        <v>0.02</v>
      </c>
      <c r="Q103" s="77">
        <v>0</v>
      </c>
      <c r="T103" s="87"/>
      <c r="U103" s="87"/>
    </row>
    <row r="104" spans="2:21">
      <c r="B104" t="s">
        <v>3856</v>
      </c>
      <c r="C104" t="s">
        <v>3302</v>
      </c>
      <c r="D104" t="s">
        <v>3459</v>
      </c>
      <c r="E104" t="s">
        <v>3436</v>
      </c>
      <c r="F104" t="s">
        <v>817</v>
      </c>
      <c r="G104" t="s">
        <v>3458</v>
      </c>
      <c r="H104" t="s">
        <v>154</v>
      </c>
      <c r="I104" s="77">
        <v>6.44</v>
      </c>
      <c r="J104" t="s">
        <v>105</v>
      </c>
      <c r="K104" s="77">
        <v>5.5</v>
      </c>
      <c r="L104" s="77">
        <v>1.38</v>
      </c>
      <c r="M104" s="77">
        <v>162601.48000000001</v>
      </c>
      <c r="N104" s="77">
        <v>131.57</v>
      </c>
      <c r="O104" s="77">
        <v>213.934767236</v>
      </c>
      <c r="P104" s="77">
        <v>0.01</v>
      </c>
      <c r="Q104" s="77">
        <v>0</v>
      </c>
      <c r="T104" s="87"/>
      <c r="U104" s="87"/>
    </row>
    <row r="105" spans="2:21">
      <c r="B105" t="s">
        <v>3856</v>
      </c>
      <c r="C105" t="s">
        <v>3302</v>
      </c>
      <c r="D105" t="s">
        <v>3460</v>
      </c>
      <c r="E105" t="s">
        <v>3436</v>
      </c>
      <c r="F105" t="s">
        <v>817</v>
      </c>
      <c r="G105" t="s">
        <v>3458</v>
      </c>
      <c r="H105" t="s">
        <v>154</v>
      </c>
      <c r="I105" s="77">
        <v>6.2</v>
      </c>
      <c r="J105" t="s">
        <v>105</v>
      </c>
      <c r="K105" s="77">
        <v>5.5</v>
      </c>
      <c r="L105" s="77">
        <v>2.92</v>
      </c>
      <c r="M105" s="77">
        <v>329022.26</v>
      </c>
      <c r="N105" s="77">
        <v>119.39</v>
      </c>
      <c r="O105" s="77">
        <v>392.81967621400003</v>
      </c>
      <c r="P105" s="77">
        <v>0.03</v>
      </c>
      <c r="Q105" s="77">
        <v>0</v>
      </c>
      <c r="T105" s="87"/>
      <c r="U105" s="87"/>
    </row>
    <row r="106" spans="2:21">
      <c r="B106" t="s">
        <v>3856</v>
      </c>
      <c r="C106" t="s">
        <v>3302</v>
      </c>
      <c r="D106" t="s">
        <v>3435</v>
      </c>
      <c r="E106" t="s">
        <v>3436</v>
      </c>
      <c r="F106" t="s">
        <v>817</v>
      </c>
      <c r="G106" t="s">
        <v>813</v>
      </c>
      <c r="H106" t="s">
        <v>154</v>
      </c>
      <c r="I106" s="77">
        <v>6.2</v>
      </c>
      <c r="J106" t="s">
        <v>105</v>
      </c>
      <c r="K106" s="77">
        <v>5.5</v>
      </c>
      <c r="L106" s="77">
        <v>2.96</v>
      </c>
      <c r="M106" s="77">
        <v>510040.61</v>
      </c>
      <c r="N106" s="77">
        <v>119.32</v>
      </c>
      <c r="O106" s="77">
        <v>608.580455852</v>
      </c>
      <c r="P106" s="77">
        <v>0.04</v>
      </c>
      <c r="Q106" s="77">
        <v>0</v>
      </c>
      <c r="T106" s="87"/>
      <c r="U106" s="87"/>
    </row>
    <row r="107" spans="2:21">
      <c r="B107" t="s">
        <v>3856</v>
      </c>
      <c r="C107" t="s">
        <v>3302</v>
      </c>
      <c r="D107" t="s">
        <v>3437</v>
      </c>
      <c r="E107" t="s">
        <v>3436</v>
      </c>
      <c r="F107" t="s">
        <v>817</v>
      </c>
      <c r="G107" t="s">
        <v>3438</v>
      </c>
      <c r="H107" t="s">
        <v>154</v>
      </c>
      <c r="I107" s="77">
        <v>6.44</v>
      </c>
      <c r="J107" t="s">
        <v>105</v>
      </c>
      <c r="K107" s="77">
        <v>5.5</v>
      </c>
      <c r="L107" s="77">
        <v>1.4</v>
      </c>
      <c r="M107" s="77">
        <v>223252.42</v>
      </c>
      <c r="N107" s="77">
        <v>131.13999999999999</v>
      </c>
      <c r="O107" s="77">
        <v>292.77322358800001</v>
      </c>
      <c r="P107" s="77">
        <v>0.02</v>
      </c>
      <c r="Q107" s="77">
        <v>0</v>
      </c>
      <c r="T107" s="87"/>
      <c r="U107" s="87"/>
    </row>
    <row r="108" spans="2:21">
      <c r="B108" t="s">
        <v>3856</v>
      </c>
      <c r="C108" t="s">
        <v>3302</v>
      </c>
      <c r="D108" t="s">
        <v>3486</v>
      </c>
      <c r="E108" t="s">
        <v>3436</v>
      </c>
      <c r="F108" t="s">
        <v>817</v>
      </c>
      <c r="G108" t="s">
        <v>3458</v>
      </c>
      <c r="H108" t="s">
        <v>154</v>
      </c>
      <c r="I108" s="77">
        <v>6.2</v>
      </c>
      <c r="J108" t="s">
        <v>105</v>
      </c>
      <c r="K108" s="77">
        <v>5.5</v>
      </c>
      <c r="L108" s="77">
        <v>2.96</v>
      </c>
      <c r="M108" s="77">
        <v>529707.30000000005</v>
      </c>
      <c r="N108" s="77">
        <v>119.57</v>
      </c>
      <c r="O108" s="77">
        <v>633.37101860999996</v>
      </c>
      <c r="P108" s="77">
        <v>0.04</v>
      </c>
      <c r="Q108" s="77">
        <v>0</v>
      </c>
      <c r="T108" s="87"/>
      <c r="U108" s="87"/>
    </row>
    <row r="109" spans="2:21">
      <c r="B109" t="s">
        <v>3856</v>
      </c>
      <c r="C109" t="s">
        <v>3302</v>
      </c>
      <c r="D109" t="s">
        <v>3476</v>
      </c>
      <c r="E109" t="s">
        <v>3436</v>
      </c>
      <c r="F109" t="s">
        <v>817</v>
      </c>
      <c r="G109" t="s">
        <v>3458</v>
      </c>
      <c r="H109" t="s">
        <v>154</v>
      </c>
      <c r="I109" s="77">
        <v>6.2</v>
      </c>
      <c r="J109" t="s">
        <v>105</v>
      </c>
      <c r="K109" s="77">
        <v>5.5</v>
      </c>
      <c r="L109" s="77">
        <v>2.92</v>
      </c>
      <c r="M109" s="77">
        <v>234898.88</v>
      </c>
      <c r="N109" s="77">
        <v>120.2</v>
      </c>
      <c r="O109" s="77">
        <v>282.34845375999998</v>
      </c>
      <c r="P109" s="77">
        <v>0.02</v>
      </c>
      <c r="Q109" s="77">
        <v>0</v>
      </c>
      <c r="T109" s="87"/>
      <c r="U109" s="87"/>
    </row>
    <row r="110" spans="2:21">
      <c r="B110" t="s">
        <v>3856</v>
      </c>
      <c r="C110" t="s">
        <v>3302</v>
      </c>
      <c r="D110" t="s">
        <v>3477</v>
      </c>
      <c r="E110" t="s">
        <v>3436</v>
      </c>
      <c r="F110" t="s">
        <v>817</v>
      </c>
      <c r="G110" t="s">
        <v>3458</v>
      </c>
      <c r="H110" t="s">
        <v>154</v>
      </c>
      <c r="I110" s="77">
        <v>6.32</v>
      </c>
      <c r="J110" t="s">
        <v>105</v>
      </c>
      <c r="K110" s="77">
        <v>5.5</v>
      </c>
      <c r="L110" s="77">
        <v>2.19</v>
      </c>
      <c r="M110" s="77">
        <v>296207.51</v>
      </c>
      <c r="N110" s="77">
        <v>124.25</v>
      </c>
      <c r="O110" s="77">
        <v>368.03783117500001</v>
      </c>
      <c r="P110" s="77">
        <v>0.02</v>
      </c>
      <c r="Q110" s="77">
        <v>0</v>
      </c>
      <c r="T110" s="87"/>
      <c r="U110" s="87"/>
    </row>
    <row r="111" spans="2:21">
      <c r="B111" t="s">
        <v>3856</v>
      </c>
      <c r="C111" t="s">
        <v>3302</v>
      </c>
      <c r="D111" t="s">
        <v>3487</v>
      </c>
      <c r="E111" t="s">
        <v>3436</v>
      </c>
      <c r="F111" t="s">
        <v>817</v>
      </c>
      <c r="G111" t="s">
        <v>3458</v>
      </c>
      <c r="H111" t="s">
        <v>154</v>
      </c>
      <c r="I111" s="77">
        <v>6.44</v>
      </c>
      <c r="J111" t="s">
        <v>105</v>
      </c>
      <c r="K111" s="77">
        <v>5.5</v>
      </c>
      <c r="L111" s="77">
        <v>1.37</v>
      </c>
      <c r="M111" s="77">
        <v>67723.64</v>
      </c>
      <c r="N111" s="77">
        <v>130.83000000000001</v>
      </c>
      <c r="O111" s="77">
        <v>88.602838211999995</v>
      </c>
      <c r="P111" s="77">
        <v>0.01</v>
      </c>
      <c r="Q111" s="77">
        <v>0</v>
      </c>
      <c r="T111" s="87"/>
      <c r="U111" s="87"/>
    </row>
    <row r="112" spans="2:21">
      <c r="B112" t="s">
        <v>3856</v>
      </c>
      <c r="C112" t="s">
        <v>3302</v>
      </c>
      <c r="D112" t="s">
        <v>3457</v>
      </c>
      <c r="E112" t="s">
        <v>3436</v>
      </c>
      <c r="F112" t="s">
        <v>817</v>
      </c>
      <c r="G112" t="s">
        <v>3458</v>
      </c>
      <c r="H112" t="s">
        <v>154</v>
      </c>
      <c r="I112" s="77">
        <v>6.2</v>
      </c>
      <c r="J112" t="s">
        <v>105</v>
      </c>
      <c r="K112" s="77">
        <v>5.5</v>
      </c>
      <c r="L112" s="77">
        <v>2.96</v>
      </c>
      <c r="M112" s="77">
        <v>597239.19999999995</v>
      </c>
      <c r="N112" s="77">
        <v>118.79</v>
      </c>
      <c r="O112" s="77">
        <v>709.46044568000002</v>
      </c>
      <c r="P112" s="77">
        <v>0.05</v>
      </c>
      <c r="Q112" s="77">
        <v>0</v>
      </c>
      <c r="T112" s="87"/>
      <c r="U112" s="87"/>
    </row>
    <row r="113" spans="2:21">
      <c r="B113" t="s">
        <v>3856</v>
      </c>
      <c r="C113" t="s">
        <v>3302</v>
      </c>
      <c r="D113" t="s">
        <v>3461</v>
      </c>
      <c r="E113" t="s">
        <v>3436</v>
      </c>
      <c r="F113" t="s">
        <v>817</v>
      </c>
      <c r="G113" t="s">
        <v>3462</v>
      </c>
      <c r="H113" t="s">
        <v>154</v>
      </c>
      <c r="I113" s="77">
        <v>6.44</v>
      </c>
      <c r="J113" t="s">
        <v>105</v>
      </c>
      <c r="K113" s="77">
        <v>5.5</v>
      </c>
      <c r="L113" s="77">
        <v>1.43</v>
      </c>
      <c r="M113" s="77">
        <v>134705.24</v>
      </c>
      <c r="N113" s="77">
        <v>130.25</v>
      </c>
      <c r="O113" s="77">
        <v>175.45357509999999</v>
      </c>
      <c r="P113" s="77">
        <v>0.01</v>
      </c>
      <c r="Q113" s="77">
        <v>0</v>
      </c>
      <c r="T113" s="87"/>
      <c r="U113" s="87"/>
    </row>
    <row r="114" spans="2:21">
      <c r="B114" t="s">
        <v>3856</v>
      </c>
      <c r="C114" t="s">
        <v>3302</v>
      </c>
      <c r="D114" t="s">
        <v>3463</v>
      </c>
      <c r="E114" t="s">
        <v>3436</v>
      </c>
      <c r="F114" t="s">
        <v>817</v>
      </c>
      <c r="G114" t="s">
        <v>3464</v>
      </c>
      <c r="H114" t="s">
        <v>154</v>
      </c>
      <c r="I114" s="77">
        <v>6.42</v>
      </c>
      <c r="J114" t="s">
        <v>105</v>
      </c>
      <c r="K114" s="77">
        <v>5.5</v>
      </c>
      <c r="L114" s="77">
        <v>1.51</v>
      </c>
      <c r="M114" s="77">
        <v>118297.71</v>
      </c>
      <c r="N114" s="77">
        <v>129.47999999999999</v>
      </c>
      <c r="O114" s="77">
        <v>153.17187490800001</v>
      </c>
      <c r="P114" s="77">
        <v>0.01</v>
      </c>
      <c r="Q114" s="77">
        <v>0</v>
      </c>
      <c r="T114" s="87"/>
      <c r="U114" s="87"/>
    </row>
    <row r="115" spans="2:21">
      <c r="B115" t="s">
        <v>3856</v>
      </c>
      <c r="C115" t="s">
        <v>3302</v>
      </c>
      <c r="D115" t="s">
        <v>3465</v>
      </c>
      <c r="E115" t="s">
        <v>3436</v>
      </c>
      <c r="F115" t="s">
        <v>817</v>
      </c>
      <c r="G115" t="s">
        <v>3466</v>
      </c>
      <c r="H115" t="s">
        <v>154</v>
      </c>
      <c r="I115" s="77">
        <v>6.2</v>
      </c>
      <c r="J115" t="s">
        <v>105</v>
      </c>
      <c r="K115" s="77">
        <v>5.5</v>
      </c>
      <c r="L115" s="77">
        <v>2.92</v>
      </c>
      <c r="M115" s="77">
        <v>368814.56</v>
      </c>
      <c r="N115" s="77">
        <v>118.69</v>
      </c>
      <c r="O115" s="77">
        <v>437.74600126399997</v>
      </c>
      <c r="P115" s="77">
        <v>0.03</v>
      </c>
      <c r="Q115" s="77">
        <v>0</v>
      </c>
      <c r="T115" s="87"/>
      <c r="U115" s="87"/>
    </row>
    <row r="116" spans="2:21">
      <c r="B116" t="s">
        <v>3856</v>
      </c>
      <c r="C116" t="s">
        <v>3302</v>
      </c>
      <c r="D116" t="s">
        <v>3467</v>
      </c>
      <c r="E116" t="s">
        <v>3436</v>
      </c>
      <c r="F116" t="s">
        <v>817</v>
      </c>
      <c r="G116" t="s">
        <v>3468</v>
      </c>
      <c r="H116" t="s">
        <v>154</v>
      </c>
      <c r="I116" s="77">
        <v>6.2</v>
      </c>
      <c r="J116" t="s">
        <v>105</v>
      </c>
      <c r="K116" s="77">
        <v>5.5</v>
      </c>
      <c r="L116" s="77">
        <v>2.92</v>
      </c>
      <c r="M116" s="77">
        <v>269864.86</v>
      </c>
      <c r="N116" s="77">
        <v>118.69</v>
      </c>
      <c r="O116" s="77">
        <v>320.30260233400003</v>
      </c>
      <c r="P116" s="77">
        <v>0.02</v>
      </c>
      <c r="Q116" s="77">
        <v>0</v>
      </c>
      <c r="T116" s="87"/>
      <c r="U116" s="87"/>
    </row>
    <row r="117" spans="2:21">
      <c r="B117" t="s">
        <v>3856</v>
      </c>
      <c r="C117" t="s">
        <v>3302</v>
      </c>
      <c r="D117" t="s">
        <v>3469</v>
      </c>
      <c r="E117" t="s">
        <v>3436</v>
      </c>
      <c r="F117" t="s">
        <v>817</v>
      </c>
      <c r="G117" t="s">
        <v>3470</v>
      </c>
      <c r="H117" t="s">
        <v>152</v>
      </c>
      <c r="I117" s="77">
        <v>6.41</v>
      </c>
      <c r="J117" t="s">
        <v>105</v>
      </c>
      <c r="K117" s="77">
        <v>5.5</v>
      </c>
      <c r="L117" s="77">
        <v>1.61</v>
      </c>
      <c r="M117" s="77">
        <v>131584.82</v>
      </c>
      <c r="N117" s="77">
        <v>128.68</v>
      </c>
      <c r="O117" s="77">
        <v>169.32334637599999</v>
      </c>
      <c r="P117" s="77">
        <v>0.01</v>
      </c>
      <c r="Q117" s="77">
        <v>0</v>
      </c>
      <c r="T117" s="87"/>
      <c r="U117" s="87"/>
    </row>
    <row r="118" spans="2:21">
      <c r="B118" t="s">
        <v>3856</v>
      </c>
      <c r="C118" t="s">
        <v>3302</v>
      </c>
      <c r="D118" t="s">
        <v>3441</v>
      </c>
      <c r="E118" t="s">
        <v>3436</v>
      </c>
      <c r="F118" t="s">
        <v>817</v>
      </c>
      <c r="G118" t="s">
        <v>3442</v>
      </c>
      <c r="H118" t="s">
        <v>152</v>
      </c>
      <c r="I118" s="77">
        <v>6.4</v>
      </c>
      <c r="J118" t="s">
        <v>105</v>
      </c>
      <c r="K118" s="77">
        <v>5.5</v>
      </c>
      <c r="L118" s="77">
        <v>1.65</v>
      </c>
      <c r="M118" s="77">
        <v>33983.03</v>
      </c>
      <c r="N118" s="77">
        <v>128.38999999999999</v>
      </c>
      <c r="O118" s="77">
        <v>43.630812216999999</v>
      </c>
      <c r="P118" s="77">
        <v>0</v>
      </c>
      <c r="Q118" s="77">
        <v>0</v>
      </c>
      <c r="T118" s="87"/>
      <c r="U118" s="87"/>
    </row>
    <row r="119" spans="2:21">
      <c r="B119" t="s">
        <v>3856</v>
      </c>
      <c r="C119" t="s">
        <v>3302</v>
      </c>
      <c r="D119" t="s">
        <v>3443</v>
      </c>
      <c r="E119" t="s">
        <v>3436</v>
      </c>
      <c r="F119" t="s">
        <v>817</v>
      </c>
      <c r="G119" t="s">
        <v>3444</v>
      </c>
      <c r="H119" t="s">
        <v>154</v>
      </c>
      <c r="I119" s="77">
        <v>6.2</v>
      </c>
      <c r="J119" t="s">
        <v>105</v>
      </c>
      <c r="K119" s="77">
        <v>5.5</v>
      </c>
      <c r="L119" s="77">
        <v>2.92</v>
      </c>
      <c r="M119" s="77">
        <v>386617.18</v>
      </c>
      <c r="N119" s="77">
        <v>118.69</v>
      </c>
      <c r="O119" s="77">
        <v>458.87593094200002</v>
      </c>
      <c r="P119" s="77">
        <v>0.03</v>
      </c>
      <c r="Q119" s="77">
        <v>0</v>
      </c>
      <c r="T119" s="87"/>
      <c r="U119" s="87"/>
    </row>
    <row r="120" spans="2:21">
      <c r="B120" t="s">
        <v>3856</v>
      </c>
      <c r="C120" t="s">
        <v>3302</v>
      </c>
      <c r="D120" t="s">
        <v>3445</v>
      </c>
      <c r="E120" t="s">
        <v>3436</v>
      </c>
      <c r="F120" t="s">
        <v>817</v>
      </c>
      <c r="G120" t="s">
        <v>3446</v>
      </c>
      <c r="H120" t="s">
        <v>154</v>
      </c>
      <c r="I120" s="77">
        <v>6.38</v>
      </c>
      <c r="J120" t="s">
        <v>105</v>
      </c>
      <c r="K120" s="77">
        <v>5.5</v>
      </c>
      <c r="L120" s="77">
        <v>1.79</v>
      </c>
      <c r="M120" s="77">
        <v>74779.42</v>
      </c>
      <c r="N120" s="77">
        <v>127.2</v>
      </c>
      <c r="O120" s="77">
        <v>95.119422240000006</v>
      </c>
      <c r="P120" s="77">
        <v>0.01</v>
      </c>
      <c r="Q120" s="77">
        <v>0</v>
      </c>
      <c r="T120" s="87"/>
      <c r="U120" s="87"/>
    </row>
    <row r="121" spans="2:21">
      <c r="B121" t="s">
        <v>3856</v>
      </c>
      <c r="C121" t="s">
        <v>3302</v>
      </c>
      <c r="D121" t="s">
        <v>3447</v>
      </c>
      <c r="E121" t="s">
        <v>3436</v>
      </c>
      <c r="F121" t="s">
        <v>817</v>
      </c>
      <c r="G121" t="s">
        <v>3448</v>
      </c>
      <c r="H121" t="s">
        <v>154</v>
      </c>
      <c r="I121" s="77">
        <v>6.38</v>
      </c>
      <c r="J121" t="s">
        <v>105</v>
      </c>
      <c r="K121" s="77">
        <v>5.5</v>
      </c>
      <c r="L121" s="77">
        <v>1.81</v>
      </c>
      <c r="M121" s="77">
        <v>71975.16</v>
      </c>
      <c r="N121" s="77">
        <v>127.04</v>
      </c>
      <c r="O121" s="77">
        <v>91.437243264000003</v>
      </c>
      <c r="P121" s="77">
        <v>0.01</v>
      </c>
      <c r="Q121" s="77">
        <v>0</v>
      </c>
      <c r="T121" s="87"/>
      <c r="U121" s="87"/>
    </row>
    <row r="122" spans="2:21">
      <c r="B122" t="s">
        <v>3856</v>
      </c>
      <c r="C122" t="s">
        <v>3302</v>
      </c>
      <c r="D122" t="s">
        <v>3449</v>
      </c>
      <c r="E122" t="s">
        <v>3436</v>
      </c>
      <c r="F122" t="s">
        <v>817</v>
      </c>
      <c r="G122" t="s">
        <v>3450</v>
      </c>
      <c r="H122" t="s">
        <v>154</v>
      </c>
      <c r="I122" s="77">
        <v>6.36</v>
      </c>
      <c r="J122" t="s">
        <v>105</v>
      </c>
      <c r="K122" s="77">
        <v>5.5</v>
      </c>
      <c r="L122" s="77">
        <v>1.91</v>
      </c>
      <c r="M122" s="77">
        <v>143340.73000000001</v>
      </c>
      <c r="N122" s="77">
        <v>126.26</v>
      </c>
      <c r="O122" s="77">
        <v>180.98200569799999</v>
      </c>
      <c r="P122" s="77">
        <v>0.01</v>
      </c>
      <c r="Q122" s="77">
        <v>0</v>
      </c>
      <c r="T122" s="87"/>
      <c r="U122" s="87"/>
    </row>
    <row r="123" spans="2:21">
      <c r="B123" t="s">
        <v>3856</v>
      </c>
      <c r="C123" t="s">
        <v>3302</v>
      </c>
      <c r="D123" t="s">
        <v>3451</v>
      </c>
      <c r="E123" t="s">
        <v>3436</v>
      </c>
      <c r="F123" t="s">
        <v>817</v>
      </c>
      <c r="G123" t="s">
        <v>3452</v>
      </c>
      <c r="H123" t="s">
        <v>154</v>
      </c>
      <c r="I123" s="77">
        <v>6.34</v>
      </c>
      <c r="J123" t="s">
        <v>105</v>
      </c>
      <c r="K123" s="77">
        <v>5.5</v>
      </c>
      <c r="L123" s="77">
        <v>2.04</v>
      </c>
      <c r="M123" s="77">
        <v>90241.91</v>
      </c>
      <c r="N123" s="77">
        <v>125.26</v>
      </c>
      <c r="O123" s="77">
        <v>113.037016466</v>
      </c>
      <c r="P123" s="77">
        <v>0.01</v>
      </c>
      <c r="Q123" s="77">
        <v>0</v>
      </c>
      <c r="T123" s="87"/>
      <c r="U123" s="87"/>
    </row>
    <row r="124" spans="2:21">
      <c r="B124" t="s">
        <v>3856</v>
      </c>
      <c r="C124" t="s">
        <v>3302</v>
      </c>
      <c r="D124" t="s">
        <v>3453</v>
      </c>
      <c r="E124" t="s">
        <v>3436</v>
      </c>
      <c r="F124" t="s">
        <v>817</v>
      </c>
      <c r="G124" t="s">
        <v>3454</v>
      </c>
      <c r="H124" t="s">
        <v>152</v>
      </c>
      <c r="I124" s="77">
        <v>6.33</v>
      </c>
      <c r="J124" t="s">
        <v>105</v>
      </c>
      <c r="K124" s="77">
        <v>5.5</v>
      </c>
      <c r="L124" s="77">
        <v>2.0699999999999998</v>
      </c>
      <c r="M124" s="77">
        <v>50739.7</v>
      </c>
      <c r="N124" s="77">
        <v>125</v>
      </c>
      <c r="O124" s="77">
        <v>63.424624999999999</v>
      </c>
      <c r="P124" s="77">
        <v>0</v>
      </c>
      <c r="Q124" s="77">
        <v>0</v>
      </c>
      <c r="T124" s="87"/>
      <c r="U124" s="87"/>
    </row>
    <row r="125" spans="2:21">
      <c r="B125" t="s">
        <v>3856</v>
      </c>
      <c r="C125" t="s">
        <v>3302</v>
      </c>
      <c r="D125" t="s">
        <v>3455</v>
      </c>
      <c r="E125" t="s">
        <v>3436</v>
      </c>
      <c r="F125" t="s">
        <v>817</v>
      </c>
      <c r="G125" t="s">
        <v>3456</v>
      </c>
      <c r="H125" t="s">
        <v>152</v>
      </c>
      <c r="I125" s="77">
        <v>6.35</v>
      </c>
      <c r="J125" t="s">
        <v>105</v>
      </c>
      <c r="K125" s="77">
        <v>5.5</v>
      </c>
      <c r="L125" s="77">
        <v>1.99</v>
      </c>
      <c r="M125" s="77">
        <v>150834.78</v>
      </c>
      <c r="N125" s="77">
        <v>125.64</v>
      </c>
      <c r="O125" s="77">
        <v>189.50881759200001</v>
      </c>
      <c r="P125" s="77">
        <v>0.01</v>
      </c>
      <c r="Q125" s="77">
        <v>0</v>
      </c>
      <c r="T125" s="87"/>
      <c r="U125" s="87"/>
    </row>
    <row r="126" spans="2:21">
      <c r="B126" t="s">
        <v>3856</v>
      </c>
      <c r="C126" t="s">
        <v>3302</v>
      </c>
      <c r="D126" t="s">
        <v>3471</v>
      </c>
      <c r="E126" t="s">
        <v>3436</v>
      </c>
      <c r="F126" t="s">
        <v>817</v>
      </c>
      <c r="G126" t="s">
        <v>1228</v>
      </c>
      <c r="H126" t="s">
        <v>154</v>
      </c>
      <c r="I126" s="77">
        <v>6.34</v>
      </c>
      <c r="J126" t="s">
        <v>105</v>
      </c>
      <c r="K126" s="77">
        <v>5.5</v>
      </c>
      <c r="L126" s="77">
        <v>2.0099999999999998</v>
      </c>
      <c r="M126" s="77">
        <v>59205.89</v>
      </c>
      <c r="N126" s="77">
        <v>125.49</v>
      </c>
      <c r="O126" s="77">
        <v>74.297471361000007</v>
      </c>
      <c r="P126" s="77">
        <v>0</v>
      </c>
      <c r="Q126" s="77">
        <v>0</v>
      </c>
      <c r="T126" s="87"/>
      <c r="U126" s="87"/>
    </row>
    <row r="127" spans="2:21">
      <c r="B127" t="s">
        <v>3856</v>
      </c>
      <c r="C127" t="s">
        <v>3302</v>
      </c>
      <c r="D127" t="s">
        <v>3472</v>
      </c>
      <c r="E127" t="s">
        <v>3436</v>
      </c>
      <c r="F127" t="s">
        <v>817</v>
      </c>
      <c r="G127" t="s">
        <v>2935</v>
      </c>
      <c r="H127" t="s">
        <v>152</v>
      </c>
      <c r="I127" s="77">
        <v>6.32</v>
      </c>
      <c r="J127" t="s">
        <v>105</v>
      </c>
      <c r="K127" s="77">
        <v>5.5</v>
      </c>
      <c r="L127" s="77">
        <v>2.19</v>
      </c>
      <c r="M127" s="77">
        <v>394099.12</v>
      </c>
      <c r="N127" s="77">
        <v>124.09</v>
      </c>
      <c r="O127" s="77">
        <v>489.03759800799997</v>
      </c>
      <c r="P127" s="77">
        <v>0.03</v>
      </c>
      <c r="Q127" s="77">
        <v>0</v>
      </c>
      <c r="T127" s="87"/>
      <c r="U127" s="87"/>
    </row>
    <row r="128" spans="2:21">
      <c r="B128" t="s">
        <v>3856</v>
      </c>
      <c r="C128" t="s">
        <v>3302</v>
      </c>
      <c r="D128" t="s">
        <v>3473</v>
      </c>
      <c r="E128" t="s">
        <v>3436</v>
      </c>
      <c r="F128" t="s">
        <v>817</v>
      </c>
      <c r="G128" t="s">
        <v>3474</v>
      </c>
      <c r="H128" t="s">
        <v>152</v>
      </c>
      <c r="I128" s="77">
        <v>6.2</v>
      </c>
      <c r="J128" t="s">
        <v>105</v>
      </c>
      <c r="K128" s="77">
        <v>5.5</v>
      </c>
      <c r="L128" s="77">
        <v>2.96</v>
      </c>
      <c r="M128" s="77">
        <v>769800.75</v>
      </c>
      <c r="N128" s="77">
        <v>118.41</v>
      </c>
      <c r="O128" s="77">
        <v>911.52106807500002</v>
      </c>
      <c r="P128" s="77">
        <v>0.06</v>
      </c>
      <c r="Q128" s="77">
        <v>0.01</v>
      </c>
      <c r="T128" s="87"/>
      <c r="U128" s="87"/>
    </row>
    <row r="129" spans="2:21">
      <c r="B129" t="s">
        <v>3856</v>
      </c>
      <c r="C129" t="s">
        <v>3302</v>
      </c>
      <c r="D129" t="s">
        <v>3439</v>
      </c>
      <c r="E129" t="s">
        <v>3436</v>
      </c>
      <c r="F129" t="s">
        <v>817</v>
      </c>
      <c r="G129" t="s">
        <v>3440</v>
      </c>
      <c r="H129" t="s">
        <v>154</v>
      </c>
      <c r="I129" s="77">
        <v>6.55</v>
      </c>
      <c r="J129" t="s">
        <v>105</v>
      </c>
      <c r="K129" s="77">
        <v>5.5</v>
      </c>
      <c r="L129" s="77">
        <v>0.57999999999999996</v>
      </c>
      <c r="M129" s="77">
        <v>81767.25</v>
      </c>
      <c r="N129" s="77">
        <v>130.41999999999999</v>
      </c>
      <c r="O129" s="77">
        <v>106.64084745</v>
      </c>
      <c r="P129" s="77">
        <v>0.01</v>
      </c>
      <c r="Q129" s="77">
        <v>0</v>
      </c>
      <c r="T129" s="87"/>
      <c r="U129" s="87"/>
    </row>
    <row r="130" spans="2:21">
      <c r="B130" t="s">
        <v>3856</v>
      </c>
      <c r="C130" t="s">
        <v>3302</v>
      </c>
      <c r="D130" t="s">
        <v>3473</v>
      </c>
      <c r="E130" t="s">
        <v>3436</v>
      </c>
      <c r="F130" t="s">
        <v>817</v>
      </c>
      <c r="G130" t="s">
        <v>3475</v>
      </c>
      <c r="H130" t="s">
        <v>152</v>
      </c>
      <c r="I130" s="77">
        <v>5.79</v>
      </c>
      <c r="J130" t="s">
        <v>105</v>
      </c>
      <c r="K130" s="77">
        <v>5.5</v>
      </c>
      <c r="L130" s="77">
        <v>2.98</v>
      </c>
      <c r="M130" s="77">
        <v>939610.28</v>
      </c>
      <c r="N130" s="77">
        <v>112.32</v>
      </c>
      <c r="O130" s="77">
        <v>1055.3702664960001</v>
      </c>
      <c r="P130" s="77">
        <v>7.0000000000000007E-2</v>
      </c>
      <c r="Q130" s="77">
        <v>0.01</v>
      </c>
      <c r="T130" s="87"/>
      <c r="U130" s="87"/>
    </row>
    <row r="131" spans="2:21">
      <c r="B131" t="s">
        <v>3856</v>
      </c>
      <c r="C131" t="s">
        <v>3302</v>
      </c>
      <c r="D131" t="s">
        <v>3488</v>
      </c>
      <c r="E131" t="s">
        <v>3436</v>
      </c>
      <c r="F131" t="s">
        <v>817</v>
      </c>
      <c r="G131" t="s">
        <v>3458</v>
      </c>
      <c r="H131" t="s">
        <v>154</v>
      </c>
      <c r="I131" s="77">
        <v>6.04</v>
      </c>
      <c r="J131" t="s">
        <v>105</v>
      </c>
      <c r="K131" s="77">
        <v>5.59</v>
      </c>
      <c r="L131" s="77">
        <v>0.52</v>
      </c>
      <c r="M131" s="77">
        <v>185601.38</v>
      </c>
      <c r="N131" s="77">
        <v>124.14</v>
      </c>
      <c r="O131" s="77">
        <v>230.40555313199999</v>
      </c>
      <c r="P131" s="77">
        <v>0.02</v>
      </c>
      <c r="Q131" s="77">
        <v>0</v>
      </c>
      <c r="T131" s="87"/>
      <c r="U131" s="87"/>
    </row>
    <row r="132" spans="2:21">
      <c r="B132" t="s">
        <v>3856</v>
      </c>
      <c r="C132" t="s">
        <v>3302</v>
      </c>
      <c r="D132" t="s">
        <v>3482</v>
      </c>
      <c r="E132" t="s">
        <v>3436</v>
      </c>
      <c r="F132" t="s">
        <v>817</v>
      </c>
      <c r="G132" t="s">
        <v>3458</v>
      </c>
      <c r="H132" t="s">
        <v>154</v>
      </c>
      <c r="I132" s="77">
        <v>6.42</v>
      </c>
      <c r="J132" t="s">
        <v>105</v>
      </c>
      <c r="K132" s="77">
        <v>5.5</v>
      </c>
      <c r="L132" s="77">
        <v>1.44</v>
      </c>
      <c r="M132" s="77">
        <v>4764464.1500000004</v>
      </c>
      <c r="N132" s="77">
        <v>136.4</v>
      </c>
      <c r="O132" s="77">
        <v>6498.7291005999996</v>
      </c>
      <c r="P132" s="77">
        <v>0.43</v>
      </c>
      <c r="Q132" s="77">
        <v>0.04</v>
      </c>
      <c r="T132" s="87"/>
      <c r="U132" s="87"/>
    </row>
    <row r="133" spans="2:21">
      <c r="B133" t="s">
        <v>3857</v>
      </c>
      <c r="C133" t="s">
        <v>3302</v>
      </c>
      <c r="D133" t="s">
        <v>3478</v>
      </c>
      <c r="E133" t="s">
        <v>3479</v>
      </c>
      <c r="F133" t="s">
        <v>817</v>
      </c>
      <c r="G133" t="s">
        <v>3480</v>
      </c>
      <c r="H133" t="s">
        <v>154</v>
      </c>
      <c r="I133" s="77">
        <v>3.12</v>
      </c>
      <c r="J133" t="s">
        <v>105</v>
      </c>
      <c r="K133" s="77">
        <v>4.5</v>
      </c>
      <c r="L133" s="77">
        <v>0.89</v>
      </c>
      <c r="M133" s="77">
        <v>1694553.64</v>
      </c>
      <c r="N133" s="77">
        <v>116.12</v>
      </c>
      <c r="O133" s="77">
        <v>1967.7156867680001</v>
      </c>
      <c r="P133" s="77">
        <v>0.13</v>
      </c>
      <c r="Q133" s="77">
        <v>0.01</v>
      </c>
      <c r="T133" s="87"/>
      <c r="U133" s="87"/>
    </row>
    <row r="134" spans="2:21">
      <c r="B134" t="s">
        <v>3857</v>
      </c>
      <c r="C134" t="s">
        <v>3302</v>
      </c>
      <c r="D134" t="s">
        <v>3481</v>
      </c>
      <c r="E134" t="s">
        <v>3479</v>
      </c>
      <c r="F134" t="s">
        <v>817</v>
      </c>
      <c r="G134" t="s">
        <v>3480</v>
      </c>
      <c r="H134" t="s">
        <v>154</v>
      </c>
      <c r="I134" s="77">
        <v>3.11</v>
      </c>
      <c r="J134" t="s">
        <v>105</v>
      </c>
      <c r="K134" s="77">
        <v>4.75</v>
      </c>
      <c r="L134" s="77">
        <v>0.9</v>
      </c>
      <c r="M134" s="77">
        <v>996281.83</v>
      </c>
      <c r="N134" s="77">
        <v>117.13</v>
      </c>
      <c r="O134" s="77">
        <v>1166.944907479</v>
      </c>
      <c r="P134" s="77">
        <v>0.08</v>
      </c>
      <c r="Q134" s="77">
        <v>0.01</v>
      </c>
      <c r="T134" s="87"/>
      <c r="U134" s="87"/>
    </row>
    <row r="135" spans="2:21">
      <c r="B135" t="s">
        <v>3858</v>
      </c>
      <c r="C135" t="s">
        <v>3302</v>
      </c>
      <c r="D135" t="s">
        <v>3544</v>
      </c>
      <c r="E135" t="s">
        <v>3525</v>
      </c>
      <c r="F135" t="s">
        <v>817</v>
      </c>
      <c r="G135" t="s">
        <v>3545</v>
      </c>
      <c r="H135" t="s">
        <v>154</v>
      </c>
      <c r="I135" s="77">
        <v>9.18</v>
      </c>
      <c r="J135" t="s">
        <v>105</v>
      </c>
      <c r="K135" s="77">
        <v>4.5</v>
      </c>
      <c r="L135" s="77">
        <v>2.0099999999999998</v>
      </c>
      <c r="M135" s="77">
        <v>2747104.34</v>
      </c>
      <c r="N135" s="77">
        <v>123.83</v>
      </c>
      <c r="O135" s="77">
        <v>3401.7393042220001</v>
      </c>
      <c r="P135" s="77">
        <v>0.23</v>
      </c>
      <c r="Q135" s="77">
        <v>0.02</v>
      </c>
      <c r="T135" s="87"/>
      <c r="U135" s="87"/>
    </row>
    <row r="136" spans="2:21">
      <c r="B136" t="s">
        <v>3858</v>
      </c>
      <c r="C136" t="s">
        <v>3302</v>
      </c>
      <c r="D136" t="s">
        <v>3528</v>
      </c>
      <c r="E136" t="s">
        <v>3525</v>
      </c>
      <c r="F136" t="s">
        <v>817</v>
      </c>
      <c r="G136" t="s">
        <v>1319</v>
      </c>
      <c r="H136" t="s">
        <v>154</v>
      </c>
      <c r="I136" s="77">
        <v>8.91</v>
      </c>
      <c r="J136" t="s">
        <v>105</v>
      </c>
      <c r="K136" s="77">
        <v>4.5</v>
      </c>
      <c r="L136" s="77">
        <v>2</v>
      </c>
      <c r="M136" s="77">
        <v>1857074.1</v>
      </c>
      <c r="N136" s="77">
        <v>123.62</v>
      </c>
      <c r="O136" s="77">
        <v>2295.71500242</v>
      </c>
      <c r="P136" s="77">
        <v>0.15</v>
      </c>
      <c r="Q136" s="77">
        <v>0.01</v>
      </c>
      <c r="T136" s="87"/>
      <c r="U136" s="87"/>
    </row>
    <row r="137" spans="2:21">
      <c r="B137" t="s">
        <v>3858</v>
      </c>
      <c r="C137" t="s">
        <v>3302</v>
      </c>
      <c r="D137" t="s">
        <v>3531</v>
      </c>
      <c r="E137" t="s">
        <v>3525</v>
      </c>
      <c r="F137" t="s">
        <v>817</v>
      </c>
      <c r="G137" t="s">
        <v>3532</v>
      </c>
      <c r="H137" t="s">
        <v>154</v>
      </c>
      <c r="I137" s="77">
        <v>12.59</v>
      </c>
      <c r="J137" t="s">
        <v>105</v>
      </c>
      <c r="K137" s="77">
        <v>4.5</v>
      </c>
      <c r="L137" s="77">
        <v>2.4</v>
      </c>
      <c r="M137" s="77">
        <v>1708928.78</v>
      </c>
      <c r="N137" s="77">
        <v>122.47</v>
      </c>
      <c r="O137" s="77">
        <v>2092.9250768659999</v>
      </c>
      <c r="P137" s="77">
        <v>0.14000000000000001</v>
      </c>
      <c r="Q137" s="77">
        <v>0.01</v>
      </c>
      <c r="T137" s="87"/>
      <c r="U137" s="87"/>
    </row>
    <row r="138" spans="2:21">
      <c r="B138" t="s">
        <v>3858</v>
      </c>
      <c r="C138" t="s">
        <v>3302</v>
      </c>
      <c r="D138" t="s">
        <v>3533</v>
      </c>
      <c r="E138" t="s">
        <v>3525</v>
      </c>
      <c r="F138" t="s">
        <v>817</v>
      </c>
      <c r="G138" t="s">
        <v>3534</v>
      </c>
      <c r="H138" t="s">
        <v>154</v>
      </c>
      <c r="I138" s="77">
        <v>12.54</v>
      </c>
      <c r="J138" t="s">
        <v>105</v>
      </c>
      <c r="K138" s="77">
        <v>4.5</v>
      </c>
      <c r="L138" s="77">
        <v>2.54</v>
      </c>
      <c r="M138" s="77">
        <v>2029669.58</v>
      </c>
      <c r="N138" s="77">
        <v>122.12</v>
      </c>
      <c r="O138" s="77">
        <v>2478.6324910960002</v>
      </c>
      <c r="P138" s="77">
        <v>0.16</v>
      </c>
      <c r="Q138" s="77">
        <v>0.02</v>
      </c>
      <c r="T138" s="87"/>
      <c r="U138" s="87"/>
    </row>
    <row r="139" spans="2:21">
      <c r="B139" t="s">
        <v>3858</v>
      </c>
      <c r="C139" t="s">
        <v>3302</v>
      </c>
      <c r="D139" t="s">
        <v>3526</v>
      </c>
      <c r="E139" t="s">
        <v>3525</v>
      </c>
      <c r="F139" t="s">
        <v>817</v>
      </c>
      <c r="G139" t="s">
        <v>1103</v>
      </c>
      <c r="H139" t="s">
        <v>154</v>
      </c>
      <c r="I139" s="77">
        <v>8.89</v>
      </c>
      <c r="J139" t="s">
        <v>105</v>
      </c>
      <c r="K139" s="77">
        <v>4.5</v>
      </c>
      <c r="L139" s="77">
        <v>2.1</v>
      </c>
      <c r="M139" s="77">
        <v>1973741.79</v>
      </c>
      <c r="N139" s="77">
        <v>122.94</v>
      </c>
      <c r="O139" s="77">
        <v>2426.5181566259998</v>
      </c>
      <c r="P139" s="77">
        <v>0.16</v>
      </c>
      <c r="Q139" s="77">
        <v>0.02</v>
      </c>
      <c r="T139" s="87"/>
      <c r="U139" s="87"/>
    </row>
    <row r="140" spans="2:21">
      <c r="B140" t="s">
        <v>3858</v>
      </c>
      <c r="C140" t="s">
        <v>3302</v>
      </c>
      <c r="D140" t="s">
        <v>3535</v>
      </c>
      <c r="E140" t="s">
        <v>3525</v>
      </c>
      <c r="F140" t="s">
        <v>817</v>
      </c>
      <c r="G140" t="s">
        <v>3367</v>
      </c>
      <c r="H140" t="s">
        <v>154</v>
      </c>
      <c r="I140" s="77">
        <v>12.57</v>
      </c>
      <c r="J140" t="s">
        <v>105</v>
      </c>
      <c r="K140" s="77">
        <v>4.5</v>
      </c>
      <c r="L140" s="77">
        <v>3</v>
      </c>
      <c r="M140" s="77">
        <v>1427645.89</v>
      </c>
      <c r="N140" s="77">
        <v>114.16</v>
      </c>
      <c r="O140" s="77">
        <v>1629.8005480239999</v>
      </c>
      <c r="P140" s="77">
        <v>0.11</v>
      </c>
      <c r="Q140" s="77">
        <v>0.01</v>
      </c>
      <c r="T140" s="87"/>
      <c r="U140" s="87"/>
    </row>
    <row r="141" spans="2:21">
      <c r="B141" t="s">
        <v>3858</v>
      </c>
      <c r="C141" t="s">
        <v>3302</v>
      </c>
      <c r="D141" t="s">
        <v>3543</v>
      </c>
      <c r="E141" t="s">
        <v>3525</v>
      </c>
      <c r="F141" t="s">
        <v>817</v>
      </c>
      <c r="G141" t="s">
        <v>1327</v>
      </c>
      <c r="H141" t="s">
        <v>154</v>
      </c>
      <c r="I141" s="77">
        <v>12.44</v>
      </c>
      <c r="J141" t="s">
        <v>105</v>
      </c>
      <c r="K141" s="77">
        <v>4.5</v>
      </c>
      <c r="L141" s="77">
        <v>3.5</v>
      </c>
      <c r="M141" s="77">
        <v>1866895.5</v>
      </c>
      <c r="N141" s="77">
        <v>110.46</v>
      </c>
      <c r="O141" s="77">
        <v>2062.1727692999998</v>
      </c>
      <c r="P141" s="77">
        <v>0.14000000000000001</v>
      </c>
      <c r="Q141" s="77">
        <v>0.01</v>
      </c>
      <c r="T141" s="87"/>
      <c r="U141" s="87"/>
    </row>
    <row r="142" spans="2:21">
      <c r="B142" t="s">
        <v>3858</v>
      </c>
      <c r="C142" t="s">
        <v>3302</v>
      </c>
      <c r="D142" t="s">
        <v>3527</v>
      </c>
      <c r="E142" t="s">
        <v>3525</v>
      </c>
      <c r="F142" t="s">
        <v>817</v>
      </c>
      <c r="G142" t="s">
        <v>610</v>
      </c>
      <c r="H142" t="s">
        <v>154</v>
      </c>
      <c r="I142" s="77">
        <v>12.47</v>
      </c>
      <c r="J142" t="s">
        <v>105</v>
      </c>
      <c r="K142" s="77">
        <v>4.5</v>
      </c>
      <c r="L142" s="77">
        <v>3.49</v>
      </c>
      <c r="M142" s="77">
        <v>764954.68</v>
      </c>
      <c r="N142" s="77">
        <v>110.44</v>
      </c>
      <c r="O142" s="77">
        <v>844.81594859200004</v>
      </c>
      <c r="P142" s="77">
        <v>0.06</v>
      </c>
      <c r="Q142" s="77">
        <v>0.01</v>
      </c>
      <c r="T142" s="87"/>
      <c r="U142" s="87"/>
    </row>
    <row r="143" spans="2:21">
      <c r="B143" t="s">
        <v>3858</v>
      </c>
      <c r="C143" t="s">
        <v>3302</v>
      </c>
      <c r="D143" t="s">
        <v>3539</v>
      </c>
      <c r="E143" t="s">
        <v>3525</v>
      </c>
      <c r="F143" t="s">
        <v>817</v>
      </c>
      <c r="G143" t="s">
        <v>3540</v>
      </c>
      <c r="H143" t="s">
        <v>154</v>
      </c>
      <c r="I143" s="77">
        <v>12.68</v>
      </c>
      <c r="J143" t="s">
        <v>105</v>
      </c>
      <c r="K143" s="77">
        <v>4.5</v>
      </c>
      <c r="L143" s="77">
        <v>3.21</v>
      </c>
      <c r="M143" s="77">
        <v>578733.16</v>
      </c>
      <c r="N143" s="77">
        <v>112.7</v>
      </c>
      <c r="O143" s="77">
        <v>652.23227132</v>
      </c>
      <c r="P143" s="77">
        <v>0.04</v>
      </c>
      <c r="Q143" s="77">
        <v>0</v>
      </c>
      <c r="T143" s="87"/>
      <c r="U143" s="87"/>
    </row>
    <row r="144" spans="2:21">
      <c r="B144" t="s">
        <v>3858</v>
      </c>
      <c r="C144" t="s">
        <v>3302</v>
      </c>
      <c r="D144" t="s">
        <v>3537</v>
      </c>
      <c r="E144" t="s">
        <v>3525</v>
      </c>
      <c r="F144" t="s">
        <v>817</v>
      </c>
      <c r="G144" t="s">
        <v>3538</v>
      </c>
      <c r="H144" t="s">
        <v>154</v>
      </c>
      <c r="I144" s="77">
        <v>12.6</v>
      </c>
      <c r="J144" t="s">
        <v>105</v>
      </c>
      <c r="K144" s="77">
        <v>4.5</v>
      </c>
      <c r="L144" s="77">
        <v>3.71</v>
      </c>
      <c r="M144" s="77">
        <v>3708952.24</v>
      </c>
      <c r="N144" s="77">
        <v>107.86</v>
      </c>
      <c r="O144" s="77">
        <v>4000.475886064</v>
      </c>
      <c r="P144" s="77">
        <v>0.27</v>
      </c>
      <c r="Q144" s="77">
        <v>0.03</v>
      </c>
      <c r="T144" s="87"/>
      <c r="U144" s="87"/>
    </row>
    <row r="145" spans="2:21">
      <c r="B145" t="s">
        <v>3858</v>
      </c>
      <c r="C145" t="s">
        <v>3302</v>
      </c>
      <c r="D145" t="s">
        <v>3541</v>
      </c>
      <c r="E145" t="s">
        <v>3525</v>
      </c>
      <c r="F145" t="s">
        <v>817</v>
      </c>
      <c r="G145" t="s">
        <v>3542</v>
      </c>
      <c r="H145" t="s">
        <v>154</v>
      </c>
      <c r="I145" s="77">
        <v>12.5</v>
      </c>
      <c r="J145" t="s">
        <v>105</v>
      </c>
      <c r="K145" s="77">
        <v>4.5</v>
      </c>
      <c r="L145" s="77">
        <v>4.26</v>
      </c>
      <c r="M145" s="77">
        <v>697559.68</v>
      </c>
      <c r="N145" s="77">
        <v>102.09</v>
      </c>
      <c r="O145" s="77">
        <v>712.13867731200003</v>
      </c>
      <c r="P145" s="77">
        <v>0.05</v>
      </c>
      <c r="Q145" s="77">
        <v>0</v>
      </c>
      <c r="T145" s="87"/>
      <c r="U145" s="87"/>
    </row>
    <row r="146" spans="2:21">
      <c r="B146" t="s">
        <v>3858</v>
      </c>
      <c r="C146" t="s">
        <v>3302</v>
      </c>
      <c r="D146" t="s">
        <v>3536</v>
      </c>
      <c r="E146" t="s">
        <v>3525</v>
      </c>
      <c r="F146" t="s">
        <v>817</v>
      </c>
      <c r="G146" t="s">
        <v>2967</v>
      </c>
      <c r="H146" t="s">
        <v>154</v>
      </c>
      <c r="I146" s="77">
        <v>12.52</v>
      </c>
      <c r="J146" t="s">
        <v>105</v>
      </c>
      <c r="K146" s="77">
        <v>4.5</v>
      </c>
      <c r="L146" s="77">
        <v>4.54</v>
      </c>
      <c r="M146" s="77">
        <v>887447</v>
      </c>
      <c r="N146" s="77">
        <v>100</v>
      </c>
      <c r="O146" s="77">
        <v>887.447</v>
      </c>
      <c r="P146" s="77">
        <v>0.06</v>
      </c>
      <c r="Q146" s="77">
        <v>0.01</v>
      </c>
      <c r="T146" s="87"/>
      <c r="U146" s="87"/>
    </row>
    <row r="147" spans="2:21">
      <c r="B147" t="s">
        <v>3858</v>
      </c>
      <c r="C147" t="s">
        <v>3302</v>
      </c>
      <c r="D147" t="s">
        <v>3524</v>
      </c>
      <c r="E147" t="s">
        <v>3525</v>
      </c>
      <c r="F147" t="s">
        <v>817</v>
      </c>
      <c r="G147" t="s">
        <v>446</v>
      </c>
      <c r="H147" t="s">
        <v>154</v>
      </c>
      <c r="I147" s="77">
        <v>9.07</v>
      </c>
      <c r="J147" t="s">
        <v>105</v>
      </c>
      <c r="K147" s="77">
        <v>4.5</v>
      </c>
      <c r="L147" s="77">
        <v>2.5499999999999998</v>
      </c>
      <c r="M147" s="77">
        <v>538952.31000000006</v>
      </c>
      <c r="N147" s="77">
        <v>124.61</v>
      </c>
      <c r="O147" s="77">
        <v>671.58847349099995</v>
      </c>
      <c r="P147" s="77">
        <v>0.04</v>
      </c>
      <c r="Q147" s="77">
        <v>0</v>
      </c>
      <c r="T147" s="87"/>
      <c r="U147" s="87"/>
    </row>
    <row r="148" spans="2:21">
      <c r="B148" t="s">
        <v>3858</v>
      </c>
      <c r="C148" t="s">
        <v>3302</v>
      </c>
      <c r="D148" t="s">
        <v>3529</v>
      </c>
      <c r="E148" t="s">
        <v>3525</v>
      </c>
      <c r="F148" t="s">
        <v>817</v>
      </c>
      <c r="G148" t="s">
        <v>3530</v>
      </c>
      <c r="H148" t="s">
        <v>154</v>
      </c>
      <c r="I148" s="77">
        <v>9.0500000000000007</v>
      </c>
      <c r="J148" t="s">
        <v>105</v>
      </c>
      <c r="K148" s="77">
        <v>4.5</v>
      </c>
      <c r="L148" s="77">
        <v>2.63</v>
      </c>
      <c r="M148" s="77">
        <v>986857.57</v>
      </c>
      <c r="N148" s="77">
        <v>123.44</v>
      </c>
      <c r="O148" s="77">
        <v>1218.176984408</v>
      </c>
      <c r="P148" s="77">
        <v>0.08</v>
      </c>
      <c r="Q148" s="77">
        <v>0.01</v>
      </c>
      <c r="T148" s="87"/>
      <c r="U148" s="87"/>
    </row>
    <row r="149" spans="2:21">
      <c r="B149" t="s">
        <v>3846</v>
      </c>
      <c r="C149" t="s">
        <v>3302</v>
      </c>
      <c r="D149" t="s">
        <v>3491</v>
      </c>
      <c r="E149" t="s">
        <v>3369</v>
      </c>
      <c r="F149" t="s">
        <v>817</v>
      </c>
      <c r="G149" t="s">
        <v>3492</v>
      </c>
      <c r="H149" t="s">
        <v>154</v>
      </c>
      <c r="I149" s="77">
        <v>0.5</v>
      </c>
      <c r="J149" t="s">
        <v>105</v>
      </c>
      <c r="K149" s="77">
        <v>3.5</v>
      </c>
      <c r="L149" s="77">
        <v>2.96</v>
      </c>
      <c r="M149" s="77">
        <v>1247892.26</v>
      </c>
      <c r="N149" s="77">
        <v>101.44</v>
      </c>
      <c r="O149" s="77">
        <v>1265.861908544</v>
      </c>
      <c r="P149" s="77">
        <v>0.08</v>
      </c>
      <c r="Q149" s="77">
        <v>0.01</v>
      </c>
      <c r="T149" s="87"/>
      <c r="U149" s="87"/>
    </row>
    <row r="150" spans="2:21">
      <c r="B150" t="s">
        <v>3846</v>
      </c>
      <c r="C150" t="s">
        <v>3302</v>
      </c>
      <c r="D150" t="s">
        <v>3490</v>
      </c>
      <c r="E150" t="s">
        <v>3369</v>
      </c>
      <c r="F150" t="s">
        <v>817</v>
      </c>
      <c r="G150" t="s">
        <v>3348</v>
      </c>
      <c r="H150" t="s">
        <v>154</v>
      </c>
      <c r="I150" s="77">
        <v>0.5</v>
      </c>
      <c r="J150" t="s">
        <v>105</v>
      </c>
      <c r="K150" s="77">
        <v>3.5</v>
      </c>
      <c r="L150" s="77">
        <v>3.06</v>
      </c>
      <c r="M150" s="77">
        <v>2343472.31</v>
      </c>
      <c r="N150" s="77">
        <v>101.44</v>
      </c>
      <c r="O150" s="77">
        <v>2377.218311264</v>
      </c>
      <c r="P150" s="77">
        <v>0.16</v>
      </c>
      <c r="Q150" s="77">
        <v>0.02</v>
      </c>
      <c r="T150" s="87"/>
      <c r="U150" s="87"/>
    </row>
    <row r="151" spans="2:21">
      <c r="B151" t="s">
        <v>3846</v>
      </c>
      <c r="C151" t="s">
        <v>3302</v>
      </c>
      <c r="D151" t="s">
        <v>3498</v>
      </c>
      <c r="E151" t="s">
        <v>3369</v>
      </c>
      <c r="F151" t="s">
        <v>817</v>
      </c>
      <c r="G151" t="s">
        <v>3348</v>
      </c>
      <c r="H151" t="s">
        <v>154</v>
      </c>
      <c r="I151" s="77">
        <v>0.5</v>
      </c>
      <c r="J151" t="s">
        <v>105</v>
      </c>
      <c r="K151" s="77">
        <v>3.5</v>
      </c>
      <c r="L151" s="77">
        <v>3.12</v>
      </c>
      <c r="M151" s="77">
        <v>757842.34</v>
      </c>
      <c r="N151" s="77">
        <v>101.43</v>
      </c>
      <c r="O151" s="77">
        <v>768.679485462</v>
      </c>
      <c r="P151" s="77">
        <v>0.05</v>
      </c>
      <c r="Q151" s="77">
        <v>0</v>
      </c>
      <c r="T151" s="87"/>
      <c r="U151" s="87"/>
    </row>
    <row r="152" spans="2:21">
      <c r="B152" t="s">
        <v>3846</v>
      </c>
      <c r="C152" t="s">
        <v>3302</v>
      </c>
      <c r="D152" t="s">
        <v>3499</v>
      </c>
      <c r="E152" t="s">
        <v>3369</v>
      </c>
      <c r="F152" t="s">
        <v>817</v>
      </c>
      <c r="G152" t="s">
        <v>3348</v>
      </c>
      <c r="H152" t="s">
        <v>154</v>
      </c>
      <c r="I152" s="77">
        <v>0.75</v>
      </c>
      <c r="J152" t="s">
        <v>105</v>
      </c>
      <c r="K152" s="77">
        <v>3.5</v>
      </c>
      <c r="L152" s="77">
        <v>1.85</v>
      </c>
      <c r="M152" s="77">
        <v>1185543.98</v>
      </c>
      <c r="N152" s="77">
        <v>101.44</v>
      </c>
      <c r="O152" s="77">
        <v>1202.615813312</v>
      </c>
      <c r="P152" s="77">
        <v>0.08</v>
      </c>
      <c r="Q152" s="77">
        <v>0.01</v>
      </c>
      <c r="T152" s="87"/>
      <c r="U152" s="87"/>
    </row>
    <row r="153" spans="2:21">
      <c r="B153" t="s">
        <v>3846</v>
      </c>
      <c r="C153" t="s">
        <v>3302</v>
      </c>
      <c r="D153" t="s">
        <v>3500</v>
      </c>
      <c r="E153" t="s">
        <v>3369</v>
      </c>
      <c r="F153" t="s">
        <v>817</v>
      </c>
      <c r="G153" t="s">
        <v>3501</v>
      </c>
      <c r="H153" t="s">
        <v>154</v>
      </c>
      <c r="I153" s="77">
        <v>0.75</v>
      </c>
      <c r="J153" t="s">
        <v>105</v>
      </c>
      <c r="K153" s="77">
        <v>3.5</v>
      </c>
      <c r="L153" s="77">
        <v>2.2999999999999998</v>
      </c>
      <c r="M153" s="77">
        <v>228737.96</v>
      </c>
      <c r="N153" s="77">
        <v>101.29</v>
      </c>
      <c r="O153" s="77">
        <v>231.68867968399999</v>
      </c>
      <c r="P153" s="77">
        <v>0.02</v>
      </c>
      <c r="Q153" s="77">
        <v>0</v>
      </c>
      <c r="T153" s="87"/>
      <c r="U153" s="87"/>
    </row>
    <row r="154" spans="2:21">
      <c r="B154" t="s">
        <v>3846</v>
      </c>
      <c r="C154" t="s">
        <v>3302</v>
      </c>
      <c r="D154" t="s">
        <v>3493</v>
      </c>
      <c r="E154" t="s">
        <v>3369</v>
      </c>
      <c r="F154" t="s">
        <v>817</v>
      </c>
      <c r="G154" t="s">
        <v>3348</v>
      </c>
      <c r="H154" t="s">
        <v>154</v>
      </c>
      <c r="I154" s="77">
        <v>0.5</v>
      </c>
      <c r="J154" t="s">
        <v>105</v>
      </c>
      <c r="K154" s="77">
        <v>3.5</v>
      </c>
      <c r="L154" s="77">
        <v>3.1</v>
      </c>
      <c r="M154" s="77">
        <v>2437065.39</v>
      </c>
      <c r="N154" s="77">
        <v>101.44</v>
      </c>
      <c r="O154" s="77">
        <v>2472.1591316160002</v>
      </c>
      <c r="P154" s="77">
        <v>0.16</v>
      </c>
      <c r="Q154" s="77">
        <v>0.02</v>
      </c>
      <c r="T154" s="87"/>
      <c r="U154" s="87"/>
    </row>
    <row r="155" spans="2:21">
      <c r="B155" t="s">
        <v>3846</v>
      </c>
      <c r="C155" t="s">
        <v>3302</v>
      </c>
      <c r="D155" t="s">
        <v>3494</v>
      </c>
      <c r="E155" t="s">
        <v>3369</v>
      </c>
      <c r="F155" t="s">
        <v>817</v>
      </c>
      <c r="G155" t="s">
        <v>3348</v>
      </c>
      <c r="H155" t="s">
        <v>154</v>
      </c>
      <c r="I155" s="77">
        <v>0.5</v>
      </c>
      <c r="J155" t="s">
        <v>105</v>
      </c>
      <c r="K155" s="77">
        <v>3.5</v>
      </c>
      <c r="L155" s="77">
        <v>3.03</v>
      </c>
      <c r="M155" s="77">
        <v>1915090.67</v>
      </c>
      <c r="N155" s="77">
        <v>101.44</v>
      </c>
      <c r="O155" s="77">
        <v>1942.667975648</v>
      </c>
      <c r="P155" s="77">
        <v>0.13</v>
      </c>
      <c r="Q155" s="77">
        <v>0.01</v>
      </c>
      <c r="T155" s="87"/>
      <c r="U155" s="87"/>
    </row>
    <row r="156" spans="2:21">
      <c r="B156" t="s">
        <v>3846</v>
      </c>
      <c r="C156" t="s">
        <v>3302</v>
      </c>
      <c r="D156" t="s">
        <v>3495</v>
      </c>
      <c r="E156" t="s">
        <v>3369</v>
      </c>
      <c r="F156" t="s">
        <v>817</v>
      </c>
      <c r="G156" t="s">
        <v>3496</v>
      </c>
      <c r="H156" t="s">
        <v>154</v>
      </c>
      <c r="I156" s="77">
        <v>0.75</v>
      </c>
      <c r="J156" t="s">
        <v>105</v>
      </c>
      <c r="K156" s="77">
        <v>3.5</v>
      </c>
      <c r="L156" s="77">
        <v>3.92</v>
      </c>
      <c r="M156" s="77">
        <v>1753764.96</v>
      </c>
      <c r="N156" s="77">
        <v>100.75</v>
      </c>
      <c r="O156" s="77">
        <v>1766.9181971999999</v>
      </c>
      <c r="P156" s="77">
        <v>0.12</v>
      </c>
      <c r="Q156" s="77">
        <v>0.01</v>
      </c>
      <c r="T156" s="87"/>
      <c r="U156" s="87"/>
    </row>
    <row r="157" spans="2:21">
      <c r="B157" t="s">
        <v>3846</v>
      </c>
      <c r="C157" t="s">
        <v>3302</v>
      </c>
      <c r="D157" t="s">
        <v>3497</v>
      </c>
      <c r="E157" t="s">
        <v>3369</v>
      </c>
      <c r="F157" t="s">
        <v>817</v>
      </c>
      <c r="G157" t="s">
        <v>1408</v>
      </c>
      <c r="H157" t="s">
        <v>154</v>
      </c>
      <c r="I157" s="77">
        <v>0.75</v>
      </c>
      <c r="J157" t="s">
        <v>105</v>
      </c>
      <c r="K157" s="77">
        <v>3.5</v>
      </c>
      <c r="L157" s="77">
        <v>3.7</v>
      </c>
      <c r="M157" s="77">
        <v>1054551.83</v>
      </c>
      <c r="N157" s="77">
        <v>100.78</v>
      </c>
      <c r="O157" s="77">
        <v>1062.7773342739999</v>
      </c>
      <c r="P157" s="77">
        <v>7.0000000000000007E-2</v>
      </c>
      <c r="Q157" s="77">
        <v>0.01</v>
      </c>
      <c r="T157" s="87"/>
      <c r="U157" s="87"/>
    </row>
    <row r="158" spans="2:21">
      <c r="B158" t="s">
        <v>3846</v>
      </c>
      <c r="C158" t="s">
        <v>3302</v>
      </c>
      <c r="D158" t="s">
        <v>3523</v>
      </c>
      <c r="E158" t="s">
        <v>3369</v>
      </c>
      <c r="F158" t="s">
        <v>817</v>
      </c>
      <c r="G158" t="s">
        <v>3186</v>
      </c>
      <c r="H158" t="s">
        <v>154</v>
      </c>
      <c r="I158" s="77">
        <v>3.47</v>
      </c>
      <c r="J158" t="s">
        <v>105</v>
      </c>
      <c r="K158" s="77">
        <v>2.76</v>
      </c>
      <c r="L158" s="77">
        <v>2.59</v>
      </c>
      <c r="M158" s="77">
        <v>3330434.66</v>
      </c>
      <c r="N158" s="77">
        <v>100.84</v>
      </c>
      <c r="O158" s="77">
        <v>3358.4103111439999</v>
      </c>
      <c r="P158" s="77">
        <v>0.22</v>
      </c>
      <c r="Q158" s="77">
        <v>0.02</v>
      </c>
      <c r="T158" s="87"/>
      <c r="U158" s="87"/>
    </row>
    <row r="159" spans="2:21">
      <c r="B159" t="s">
        <v>3846</v>
      </c>
      <c r="C159" t="s">
        <v>3302</v>
      </c>
      <c r="D159" t="s">
        <v>3522</v>
      </c>
      <c r="E159" t="s">
        <v>3369</v>
      </c>
      <c r="F159" t="s">
        <v>817</v>
      </c>
      <c r="G159" t="s">
        <v>3186</v>
      </c>
      <c r="H159" t="s">
        <v>154</v>
      </c>
      <c r="I159" s="77">
        <v>3.5</v>
      </c>
      <c r="J159" t="s">
        <v>105</v>
      </c>
      <c r="K159" s="77">
        <v>2.2999999999999998</v>
      </c>
      <c r="L159" s="77">
        <v>2.13</v>
      </c>
      <c r="M159" s="77">
        <v>1427329.14</v>
      </c>
      <c r="N159" s="77">
        <v>100.79</v>
      </c>
      <c r="O159" s="77">
        <v>1438.605040206</v>
      </c>
      <c r="P159" s="77">
        <v>0.1</v>
      </c>
      <c r="Q159" s="77">
        <v>0.01</v>
      </c>
      <c r="T159" s="87"/>
      <c r="U159" s="87"/>
    </row>
    <row r="160" spans="2:21">
      <c r="B160" t="s">
        <v>3846</v>
      </c>
      <c r="C160" t="s">
        <v>3302</v>
      </c>
      <c r="D160" t="s">
        <v>3502</v>
      </c>
      <c r="E160" t="s">
        <v>3369</v>
      </c>
      <c r="F160" t="s">
        <v>817</v>
      </c>
      <c r="G160" t="s">
        <v>3503</v>
      </c>
      <c r="H160" t="s">
        <v>154</v>
      </c>
      <c r="I160" s="77">
        <v>0.75</v>
      </c>
      <c r="J160" t="s">
        <v>105</v>
      </c>
      <c r="K160" s="77">
        <v>3.5</v>
      </c>
      <c r="L160" s="77">
        <v>1.23</v>
      </c>
      <c r="M160" s="77">
        <v>2402051.29</v>
      </c>
      <c r="N160" s="77">
        <v>101.44</v>
      </c>
      <c r="O160" s="77">
        <v>2436.6408285759999</v>
      </c>
      <c r="P160" s="77">
        <v>0.16</v>
      </c>
      <c r="Q160" s="77">
        <v>0.02</v>
      </c>
      <c r="T160" s="87"/>
      <c r="U160" s="87"/>
    </row>
    <row r="161" spans="2:21">
      <c r="B161" t="s">
        <v>3859</v>
      </c>
      <c r="C161" t="s">
        <v>3302</v>
      </c>
      <c r="D161" t="s">
        <v>3517</v>
      </c>
      <c r="E161" t="s">
        <v>3518</v>
      </c>
      <c r="F161" t="s">
        <v>817</v>
      </c>
      <c r="G161" t="s">
        <v>3332</v>
      </c>
      <c r="H161" t="s">
        <v>154</v>
      </c>
      <c r="I161" s="77">
        <v>1.45</v>
      </c>
      <c r="J161" t="s">
        <v>113</v>
      </c>
      <c r="K161" s="77">
        <v>3.59</v>
      </c>
      <c r="L161" s="77">
        <v>1.03</v>
      </c>
      <c r="M161" s="77">
        <v>1113700.1399999999</v>
      </c>
      <c r="N161" s="77">
        <v>101.58999999999999</v>
      </c>
      <c r="O161" s="77">
        <v>4703.1497997462702</v>
      </c>
      <c r="P161" s="77">
        <v>0.31</v>
      </c>
      <c r="Q161" s="77">
        <v>0.03</v>
      </c>
      <c r="T161" s="87"/>
      <c r="U161" s="87"/>
    </row>
    <row r="162" spans="2:21">
      <c r="B162" t="s">
        <v>3859</v>
      </c>
      <c r="C162" t="s">
        <v>3302</v>
      </c>
      <c r="D162" t="s">
        <v>3519</v>
      </c>
      <c r="E162" t="s">
        <v>3518</v>
      </c>
      <c r="F162" t="s">
        <v>817</v>
      </c>
      <c r="G162" t="s">
        <v>1425</v>
      </c>
      <c r="H162" t="s">
        <v>154</v>
      </c>
      <c r="I162" s="77">
        <v>1.42</v>
      </c>
      <c r="J162" t="s">
        <v>109</v>
      </c>
      <c r="K162" s="77">
        <v>5.4</v>
      </c>
      <c r="L162" s="77">
        <v>2.95</v>
      </c>
      <c r="M162" s="77">
        <v>1175838.44</v>
      </c>
      <c r="N162" s="77">
        <v>101.63</v>
      </c>
      <c r="O162" s="77">
        <v>4217.17125659258</v>
      </c>
      <c r="P162" s="77">
        <v>0.28000000000000003</v>
      </c>
      <c r="Q162" s="77">
        <v>0.03</v>
      </c>
      <c r="T162" s="87"/>
      <c r="U162" s="87"/>
    </row>
    <row r="163" spans="2:21">
      <c r="B163" t="s">
        <v>3860</v>
      </c>
      <c r="C163" t="s">
        <v>3302</v>
      </c>
      <c r="D163" t="s">
        <v>3433</v>
      </c>
      <c r="E163" t="s">
        <v>884</v>
      </c>
      <c r="F163" t="s">
        <v>817</v>
      </c>
      <c r="G163" t="s">
        <v>3434</v>
      </c>
      <c r="H163" t="s">
        <v>154</v>
      </c>
      <c r="I163" s="77">
        <v>1.34</v>
      </c>
      <c r="J163" t="s">
        <v>105</v>
      </c>
      <c r="K163" s="77">
        <v>3.61</v>
      </c>
      <c r="L163" s="77">
        <v>1.38</v>
      </c>
      <c r="M163" s="77">
        <v>7304637.3600000003</v>
      </c>
      <c r="N163" s="77">
        <v>103.03</v>
      </c>
      <c r="O163" s="77">
        <v>7525.9678720080001</v>
      </c>
      <c r="P163" s="77">
        <v>0.5</v>
      </c>
      <c r="Q163" s="77">
        <v>0.05</v>
      </c>
      <c r="T163" s="87"/>
      <c r="U163" s="87"/>
    </row>
    <row r="164" spans="2:21">
      <c r="B164" t="s">
        <v>3861</v>
      </c>
      <c r="C164" t="s">
        <v>3302</v>
      </c>
      <c r="D164" t="s">
        <v>3520</v>
      </c>
      <c r="E164" t="s">
        <v>3862</v>
      </c>
      <c r="F164" t="s">
        <v>817</v>
      </c>
      <c r="G164" t="s">
        <v>3521</v>
      </c>
      <c r="H164" t="s">
        <v>154</v>
      </c>
      <c r="I164" s="77">
        <v>6.99</v>
      </c>
      <c r="J164" t="s">
        <v>105</v>
      </c>
      <c r="K164" s="77">
        <v>2.54</v>
      </c>
      <c r="L164" s="77">
        <v>1.54</v>
      </c>
      <c r="M164" s="77">
        <v>11081380.93</v>
      </c>
      <c r="N164" s="77">
        <v>108.75</v>
      </c>
      <c r="O164" s="77">
        <v>12051.001761375001</v>
      </c>
      <c r="P164" s="77">
        <v>0.8</v>
      </c>
      <c r="Q164" s="77">
        <v>0.08</v>
      </c>
      <c r="T164" s="87"/>
      <c r="U164" s="87"/>
    </row>
    <row r="165" spans="2:21">
      <c r="B165" t="s">
        <v>3863</v>
      </c>
      <c r="C165" t="s">
        <v>3302</v>
      </c>
      <c r="D165" t="s">
        <v>3512</v>
      </c>
      <c r="E165" t="s">
        <v>3505</v>
      </c>
      <c r="F165" t="s">
        <v>809</v>
      </c>
      <c r="G165" t="s">
        <v>3509</v>
      </c>
      <c r="H165" t="s">
        <v>153</v>
      </c>
      <c r="I165" s="77">
        <v>9.26</v>
      </c>
      <c r="J165" t="s">
        <v>105</v>
      </c>
      <c r="K165" s="77">
        <v>3.4</v>
      </c>
      <c r="L165" s="77">
        <v>4.3</v>
      </c>
      <c r="M165" s="77">
        <v>2891733.95</v>
      </c>
      <c r="N165" s="77">
        <v>112.48</v>
      </c>
      <c r="O165" s="77">
        <v>3252.62234696</v>
      </c>
      <c r="P165" s="77">
        <v>0.22</v>
      </c>
      <c r="Q165" s="77">
        <v>0.02</v>
      </c>
      <c r="T165" s="87"/>
      <c r="U165" s="87"/>
    </row>
    <row r="166" spans="2:21">
      <c r="B166" t="s">
        <v>3863</v>
      </c>
      <c r="C166" t="s">
        <v>3302</v>
      </c>
      <c r="D166" t="s">
        <v>3508</v>
      </c>
      <c r="E166" t="s">
        <v>3505</v>
      </c>
      <c r="F166" t="s">
        <v>809</v>
      </c>
      <c r="G166" t="s">
        <v>3509</v>
      </c>
      <c r="H166" t="s">
        <v>153</v>
      </c>
      <c r="I166" s="77">
        <v>1.25</v>
      </c>
      <c r="J166" t="s">
        <v>105</v>
      </c>
      <c r="K166" s="77">
        <v>3.3</v>
      </c>
      <c r="L166" s="77">
        <v>0.69</v>
      </c>
      <c r="M166" s="77">
        <v>1299184.8</v>
      </c>
      <c r="N166" s="77">
        <v>113.54</v>
      </c>
      <c r="O166" s="77">
        <v>1475.0944219200001</v>
      </c>
      <c r="P166" s="77">
        <v>0.1</v>
      </c>
      <c r="Q166" s="77">
        <v>0.01</v>
      </c>
      <c r="T166" s="87"/>
      <c r="U166" s="87"/>
    </row>
    <row r="167" spans="2:21">
      <c r="B167" t="s">
        <v>3863</v>
      </c>
      <c r="C167" t="s">
        <v>3302</v>
      </c>
      <c r="D167" t="s">
        <v>3513</v>
      </c>
      <c r="E167" t="s">
        <v>3505</v>
      </c>
      <c r="F167" t="s">
        <v>809</v>
      </c>
      <c r="G167" t="s">
        <v>325</v>
      </c>
      <c r="H167" t="s">
        <v>153</v>
      </c>
      <c r="I167" s="77">
        <v>9.3699999999999992</v>
      </c>
      <c r="J167" t="s">
        <v>105</v>
      </c>
      <c r="K167" s="77">
        <v>3.4</v>
      </c>
      <c r="L167" s="77">
        <v>4.0599999999999996</v>
      </c>
      <c r="M167" s="77">
        <v>2652604.09</v>
      </c>
      <c r="N167" s="77">
        <v>113.1</v>
      </c>
      <c r="O167" s="77">
        <v>3000.0952257899999</v>
      </c>
      <c r="P167" s="77">
        <v>0.2</v>
      </c>
      <c r="Q167" s="77">
        <v>0.02</v>
      </c>
      <c r="T167" s="87"/>
      <c r="U167" s="87"/>
    </row>
    <row r="168" spans="2:21">
      <c r="B168" t="s">
        <v>3863</v>
      </c>
      <c r="C168" t="s">
        <v>3302</v>
      </c>
      <c r="D168" t="s">
        <v>3514</v>
      </c>
      <c r="E168" t="s">
        <v>3505</v>
      </c>
      <c r="F168" t="s">
        <v>809</v>
      </c>
      <c r="G168" t="s">
        <v>325</v>
      </c>
      <c r="H168" t="s">
        <v>153</v>
      </c>
      <c r="I168" s="77">
        <v>9.3699999999999992</v>
      </c>
      <c r="J168" t="s">
        <v>105</v>
      </c>
      <c r="K168" s="77">
        <v>3.4</v>
      </c>
      <c r="L168" s="77">
        <v>4.0599999999999996</v>
      </c>
      <c r="M168" s="77">
        <v>1191749.52</v>
      </c>
      <c r="N168" s="77">
        <v>114.71</v>
      </c>
      <c r="O168" s="77">
        <v>1367.0558743920001</v>
      </c>
      <c r="P168" s="77">
        <v>0.09</v>
      </c>
      <c r="Q168" s="77">
        <v>0.01</v>
      </c>
      <c r="T168" s="87"/>
      <c r="U168" s="87"/>
    </row>
    <row r="169" spans="2:21">
      <c r="B169" t="s">
        <v>3863</v>
      </c>
      <c r="C169" t="s">
        <v>3302</v>
      </c>
      <c r="D169" t="s">
        <v>3515</v>
      </c>
      <c r="E169" t="s">
        <v>3505</v>
      </c>
      <c r="F169" t="s">
        <v>809</v>
      </c>
      <c r="G169" t="s">
        <v>311</v>
      </c>
      <c r="H169" t="s">
        <v>153</v>
      </c>
      <c r="I169" s="77">
        <v>9.2799999999999994</v>
      </c>
      <c r="J169" t="s">
        <v>105</v>
      </c>
      <c r="K169" s="77">
        <v>3.4</v>
      </c>
      <c r="L169" s="77">
        <v>4.3499999999999996</v>
      </c>
      <c r="M169" s="77">
        <v>1853307</v>
      </c>
      <c r="N169" s="77">
        <v>111.77</v>
      </c>
      <c r="O169" s="77">
        <v>2071.4412339</v>
      </c>
      <c r="P169" s="77">
        <v>0.14000000000000001</v>
      </c>
      <c r="Q169" s="77">
        <v>0.01</v>
      </c>
      <c r="T169" s="87"/>
      <c r="U169" s="87"/>
    </row>
    <row r="170" spans="2:21">
      <c r="B170" t="s">
        <v>3863</v>
      </c>
      <c r="C170" t="s">
        <v>3302</v>
      </c>
      <c r="D170" t="s">
        <v>3510</v>
      </c>
      <c r="E170" t="s">
        <v>3505</v>
      </c>
      <c r="F170" t="s">
        <v>809</v>
      </c>
      <c r="G170" t="s">
        <v>311</v>
      </c>
      <c r="H170" t="s">
        <v>153</v>
      </c>
      <c r="I170" s="77">
        <v>1.25</v>
      </c>
      <c r="J170" t="s">
        <v>105</v>
      </c>
      <c r="K170" s="77">
        <v>3.4</v>
      </c>
      <c r="L170" s="77">
        <v>2.41</v>
      </c>
      <c r="M170" s="77">
        <v>832646</v>
      </c>
      <c r="N170" s="77">
        <v>111.93</v>
      </c>
      <c r="O170" s="77">
        <v>931.98066779999999</v>
      </c>
      <c r="P170" s="77">
        <v>0.06</v>
      </c>
      <c r="Q170" s="77">
        <v>0.01</v>
      </c>
      <c r="T170" s="87"/>
      <c r="U170" s="87"/>
    </row>
    <row r="171" spans="2:21">
      <c r="B171" t="s">
        <v>3863</v>
      </c>
      <c r="C171" t="s">
        <v>3302</v>
      </c>
      <c r="D171" t="s">
        <v>3504</v>
      </c>
      <c r="E171" t="s">
        <v>3505</v>
      </c>
      <c r="F171" t="s">
        <v>809</v>
      </c>
      <c r="G171" t="s">
        <v>3506</v>
      </c>
      <c r="H171" t="s">
        <v>153</v>
      </c>
      <c r="I171" s="77">
        <v>9.4499999999999993</v>
      </c>
      <c r="J171" t="s">
        <v>105</v>
      </c>
      <c r="K171" s="77">
        <v>3.4</v>
      </c>
      <c r="L171" s="77">
        <v>3.69</v>
      </c>
      <c r="M171" s="77">
        <v>687480.51</v>
      </c>
      <c r="N171" s="77">
        <v>117.83</v>
      </c>
      <c r="O171" s="77">
        <v>810.05828493299998</v>
      </c>
      <c r="P171" s="77">
        <v>0.05</v>
      </c>
      <c r="Q171" s="77">
        <v>0.01</v>
      </c>
      <c r="T171" s="87"/>
      <c r="U171" s="87"/>
    </row>
    <row r="172" spans="2:21">
      <c r="B172" t="s">
        <v>3863</v>
      </c>
      <c r="C172" t="s">
        <v>3302</v>
      </c>
      <c r="D172" t="s">
        <v>3507</v>
      </c>
      <c r="E172" t="s">
        <v>3505</v>
      </c>
      <c r="F172" t="s">
        <v>809</v>
      </c>
      <c r="G172" t="s">
        <v>3506</v>
      </c>
      <c r="H172" t="s">
        <v>153</v>
      </c>
      <c r="I172" s="77">
        <v>1.25</v>
      </c>
      <c r="J172" t="s">
        <v>105</v>
      </c>
      <c r="K172" s="77">
        <v>3.3</v>
      </c>
      <c r="L172" s="77">
        <v>1.34</v>
      </c>
      <c r="M172" s="77">
        <v>308868.03999999998</v>
      </c>
      <c r="N172" s="77">
        <v>117</v>
      </c>
      <c r="O172" s="77">
        <v>361.37560680000001</v>
      </c>
      <c r="P172" s="77">
        <v>0.02</v>
      </c>
      <c r="Q172" s="77">
        <v>0</v>
      </c>
      <c r="T172" s="87"/>
      <c r="U172" s="87"/>
    </row>
    <row r="173" spans="2:21">
      <c r="B173" t="s">
        <v>3863</v>
      </c>
      <c r="C173" t="s">
        <v>3302</v>
      </c>
      <c r="D173" t="s">
        <v>3516</v>
      </c>
      <c r="E173" t="s">
        <v>3505</v>
      </c>
      <c r="F173" t="s">
        <v>809</v>
      </c>
      <c r="G173" t="s">
        <v>358</v>
      </c>
      <c r="H173" t="s">
        <v>153</v>
      </c>
      <c r="I173" s="77">
        <v>9.41</v>
      </c>
      <c r="J173" t="s">
        <v>105</v>
      </c>
      <c r="K173" s="77">
        <v>3.4</v>
      </c>
      <c r="L173" s="77">
        <v>3.38</v>
      </c>
      <c r="M173" s="77">
        <v>2195313.46</v>
      </c>
      <c r="N173" s="77">
        <v>101.37</v>
      </c>
      <c r="O173" s="77">
        <v>2225.389254402</v>
      </c>
      <c r="P173" s="77">
        <v>0.15</v>
      </c>
      <c r="Q173" s="77">
        <v>0.01</v>
      </c>
      <c r="T173" s="87"/>
      <c r="U173" s="87"/>
    </row>
    <row r="174" spans="2:21">
      <c r="B174" t="s">
        <v>3863</v>
      </c>
      <c r="C174" t="s">
        <v>3302</v>
      </c>
      <c r="D174" t="s">
        <v>3511</v>
      </c>
      <c r="E174" t="s">
        <v>3505</v>
      </c>
      <c r="F174" t="s">
        <v>809</v>
      </c>
      <c r="G174" t="s">
        <v>358</v>
      </c>
      <c r="H174" t="s">
        <v>153</v>
      </c>
      <c r="I174" s="77">
        <v>1.24</v>
      </c>
      <c r="J174" t="s">
        <v>105</v>
      </c>
      <c r="K174" s="77">
        <v>3.4</v>
      </c>
      <c r="L174" s="77">
        <v>3.13</v>
      </c>
      <c r="M174" s="77">
        <v>986300.21</v>
      </c>
      <c r="N174" s="77">
        <v>101.22</v>
      </c>
      <c r="O174" s="77">
        <v>998.33307256199998</v>
      </c>
      <c r="P174" s="77">
        <v>7.0000000000000007E-2</v>
      </c>
      <c r="Q174" s="77">
        <v>0.01</v>
      </c>
      <c r="T174" s="87"/>
      <c r="U174" s="87"/>
    </row>
    <row r="175" spans="2:21">
      <c r="B175" t="s">
        <v>3864</v>
      </c>
      <c r="C175" t="s">
        <v>3302</v>
      </c>
      <c r="D175" t="s">
        <v>3546</v>
      </c>
      <c r="E175" t="s">
        <v>3547</v>
      </c>
      <c r="F175" t="s">
        <v>876</v>
      </c>
      <c r="G175" t="s">
        <v>490</v>
      </c>
      <c r="H175" t="s">
        <v>154</v>
      </c>
      <c r="I175" s="77">
        <v>9.2100000000000009</v>
      </c>
      <c r="J175" t="s">
        <v>105</v>
      </c>
      <c r="K175" s="77">
        <v>4.03</v>
      </c>
      <c r="L175" s="77">
        <v>1.36</v>
      </c>
      <c r="M175" s="77">
        <v>3911717.48</v>
      </c>
      <c r="N175" s="77">
        <v>117.39</v>
      </c>
      <c r="O175" s="77">
        <v>4591.9651497719997</v>
      </c>
      <c r="P175" s="77">
        <v>0.3</v>
      </c>
      <c r="Q175" s="77">
        <v>0.03</v>
      </c>
      <c r="T175" s="87"/>
      <c r="U175" s="87"/>
    </row>
    <row r="176" spans="2:21">
      <c r="B176" t="s">
        <v>3865</v>
      </c>
      <c r="C176" t="s">
        <v>3302</v>
      </c>
      <c r="D176" t="s">
        <v>3548</v>
      </c>
      <c r="E176" t="s">
        <v>1128</v>
      </c>
      <c r="F176" t="s">
        <v>1195</v>
      </c>
      <c r="G176" t="s">
        <v>3549</v>
      </c>
      <c r="H176" t="s">
        <v>154</v>
      </c>
      <c r="I176" s="77">
        <v>12.95</v>
      </c>
      <c r="J176" t="s">
        <v>105</v>
      </c>
      <c r="K176" s="77">
        <v>6.7</v>
      </c>
      <c r="L176" s="77">
        <v>3.48</v>
      </c>
      <c r="M176" s="77">
        <v>9833823.6600000001</v>
      </c>
      <c r="N176" s="77">
        <v>138.06</v>
      </c>
      <c r="O176" s="77">
        <v>13576.576944996001</v>
      </c>
      <c r="P176" s="77">
        <v>0.9</v>
      </c>
      <c r="Q176" s="77">
        <v>0.09</v>
      </c>
      <c r="T176" s="87"/>
      <c r="U176" s="87"/>
    </row>
    <row r="177" spans="2:21">
      <c r="B177" s="80" t="s">
        <v>3866</v>
      </c>
      <c r="C177" t="s">
        <v>3302</v>
      </c>
      <c r="D177" t="s">
        <v>3550</v>
      </c>
      <c r="E177" t="s">
        <v>1748</v>
      </c>
      <c r="F177" t="s">
        <v>962</v>
      </c>
      <c r="G177" t="s">
        <v>3551</v>
      </c>
      <c r="H177" t="s">
        <v>154</v>
      </c>
      <c r="I177" s="77">
        <v>1.91</v>
      </c>
      <c r="J177" t="s">
        <v>105</v>
      </c>
      <c r="K177" s="77">
        <v>6.2</v>
      </c>
      <c r="L177" s="77">
        <v>1.87</v>
      </c>
      <c r="M177" s="77">
        <v>18499721.760000002</v>
      </c>
      <c r="N177" s="77">
        <v>9.9999999999999995E-7</v>
      </c>
      <c r="O177" s="77">
        <v>1.8499721760000001E-4</v>
      </c>
      <c r="P177" s="77">
        <v>0</v>
      </c>
      <c r="Q177" s="77">
        <v>0</v>
      </c>
      <c r="T177" s="87"/>
      <c r="U177" s="87"/>
    </row>
    <row r="178" spans="2:21">
      <c r="B178" t="s">
        <v>3867</v>
      </c>
      <c r="C178" t="s">
        <v>3302</v>
      </c>
      <c r="D178" t="s">
        <v>3560</v>
      </c>
      <c r="E178" t="s">
        <v>3561</v>
      </c>
      <c r="F178" t="s">
        <v>275</v>
      </c>
      <c r="G178" t="s">
        <v>3562</v>
      </c>
      <c r="H178" t="s">
        <v>966</v>
      </c>
      <c r="I178" s="77">
        <v>1.72</v>
      </c>
      <c r="J178" t="s">
        <v>105</v>
      </c>
      <c r="K178" s="77">
        <v>2.27</v>
      </c>
      <c r="L178" s="77">
        <v>1.69</v>
      </c>
      <c r="M178" s="77">
        <v>3958307.35</v>
      </c>
      <c r="N178" s="77">
        <v>101.39</v>
      </c>
      <c r="O178" s="77">
        <v>4013.3278221649998</v>
      </c>
      <c r="P178" s="77">
        <v>0.27</v>
      </c>
      <c r="Q178" s="77">
        <v>0.03</v>
      </c>
      <c r="T178" s="87"/>
      <c r="U178" s="87"/>
    </row>
    <row r="179" spans="2:21">
      <c r="B179" t="s">
        <v>3867</v>
      </c>
      <c r="C179" t="s">
        <v>3302</v>
      </c>
      <c r="D179" t="s">
        <v>3563</v>
      </c>
      <c r="E179" t="s">
        <v>3561</v>
      </c>
      <c r="F179" t="s">
        <v>275</v>
      </c>
      <c r="G179" t="s">
        <v>3564</v>
      </c>
      <c r="H179" t="s">
        <v>966</v>
      </c>
      <c r="I179" s="77">
        <v>1.83</v>
      </c>
      <c r="J179" t="s">
        <v>105</v>
      </c>
      <c r="K179" s="77">
        <v>2.27</v>
      </c>
      <c r="L179" s="77">
        <v>0</v>
      </c>
      <c r="M179" s="77">
        <v>3958307.35</v>
      </c>
      <c r="N179" s="77">
        <v>101.21</v>
      </c>
      <c r="O179" s="77">
        <v>4006.202868935</v>
      </c>
      <c r="P179" s="77">
        <v>0.27</v>
      </c>
      <c r="Q179" s="77">
        <v>0.03</v>
      </c>
      <c r="T179" s="87"/>
      <c r="U179" s="87"/>
    </row>
    <row r="180" spans="2:21">
      <c r="B180" t="s">
        <v>3867</v>
      </c>
      <c r="C180" t="s">
        <v>3302</v>
      </c>
      <c r="D180" t="s">
        <v>3566</v>
      </c>
      <c r="E180" t="s">
        <v>3561</v>
      </c>
      <c r="F180" t="s">
        <v>275</v>
      </c>
      <c r="G180" t="s">
        <v>3567</v>
      </c>
      <c r="H180" t="s">
        <v>966</v>
      </c>
      <c r="I180" s="77">
        <v>1.72</v>
      </c>
      <c r="J180" t="s">
        <v>105</v>
      </c>
      <c r="K180" s="77">
        <v>2.27</v>
      </c>
      <c r="L180" s="77">
        <v>1.92</v>
      </c>
      <c r="M180" s="77">
        <v>3958307.35</v>
      </c>
      <c r="N180" s="77">
        <v>101.16</v>
      </c>
      <c r="O180" s="77">
        <v>4004.2237152600001</v>
      </c>
      <c r="P180" s="77">
        <v>0.27</v>
      </c>
      <c r="Q180" s="77">
        <v>0.03</v>
      </c>
      <c r="T180" s="87"/>
      <c r="U180" s="87"/>
    </row>
    <row r="181" spans="2:21">
      <c r="B181" t="s">
        <v>3867</v>
      </c>
      <c r="C181" t="s">
        <v>3302</v>
      </c>
      <c r="D181" t="s">
        <v>3565</v>
      </c>
      <c r="E181" t="s">
        <v>3561</v>
      </c>
      <c r="F181" t="s">
        <v>275</v>
      </c>
      <c r="G181" t="s">
        <v>453</v>
      </c>
      <c r="H181" t="s">
        <v>966</v>
      </c>
      <c r="I181" s="77">
        <v>2.0699999999999998</v>
      </c>
      <c r="J181" t="s">
        <v>105</v>
      </c>
      <c r="K181" s="77">
        <v>2.08</v>
      </c>
      <c r="L181" s="77">
        <v>2.1</v>
      </c>
      <c r="M181" s="77">
        <v>4222194.5</v>
      </c>
      <c r="N181" s="77">
        <v>100</v>
      </c>
      <c r="O181" s="77">
        <v>4222.1944999999996</v>
      </c>
      <c r="P181" s="77">
        <v>0.28000000000000003</v>
      </c>
      <c r="Q181" s="77">
        <v>0.03</v>
      </c>
      <c r="T181" s="87"/>
      <c r="U181" s="87"/>
    </row>
    <row r="182" spans="2:21">
      <c r="B182" t="s">
        <v>3868</v>
      </c>
      <c r="C182" t="s">
        <v>3302</v>
      </c>
      <c r="D182" t="s">
        <v>3552</v>
      </c>
      <c r="E182" t="s">
        <v>1464</v>
      </c>
      <c r="F182" t="s">
        <v>275</v>
      </c>
      <c r="G182" t="s">
        <v>346</v>
      </c>
      <c r="H182" t="s">
        <v>966</v>
      </c>
      <c r="I182" s="77">
        <v>3.41</v>
      </c>
      <c r="J182" t="s">
        <v>109</v>
      </c>
      <c r="K182" s="77">
        <v>4.25</v>
      </c>
      <c r="L182" s="77">
        <v>3.46</v>
      </c>
      <c r="M182" s="77">
        <v>310122.17</v>
      </c>
      <c r="N182" s="77">
        <v>100.88</v>
      </c>
      <c r="O182" s="77">
        <v>1104.0520439437901</v>
      </c>
      <c r="P182" s="77">
        <v>7.0000000000000007E-2</v>
      </c>
      <c r="Q182" s="77">
        <v>0.01</v>
      </c>
      <c r="T182" s="87"/>
      <c r="U182" s="87"/>
    </row>
    <row r="183" spans="2:21">
      <c r="B183" t="s">
        <v>3868</v>
      </c>
      <c r="C183" t="s">
        <v>3302</v>
      </c>
      <c r="D183" t="s">
        <v>3553</v>
      </c>
      <c r="E183" t="s">
        <v>1464</v>
      </c>
      <c r="F183" t="s">
        <v>275</v>
      </c>
      <c r="G183" t="s">
        <v>3554</v>
      </c>
      <c r="H183" t="s">
        <v>966</v>
      </c>
      <c r="I183" s="77">
        <v>3.43</v>
      </c>
      <c r="J183" t="s">
        <v>109</v>
      </c>
      <c r="K183" s="77">
        <v>4.25</v>
      </c>
      <c r="L183" s="77">
        <v>3.37</v>
      </c>
      <c r="M183" s="77">
        <v>157697.64000000001</v>
      </c>
      <c r="N183" s="77">
        <v>100.35</v>
      </c>
      <c r="O183" s="77">
        <v>558.46277396046003</v>
      </c>
      <c r="P183" s="77">
        <v>0.04</v>
      </c>
      <c r="Q183" s="77">
        <v>0</v>
      </c>
      <c r="T183" s="87"/>
      <c r="U183" s="87"/>
    </row>
    <row r="184" spans="2:21">
      <c r="B184" t="s">
        <v>3868</v>
      </c>
      <c r="C184" t="s">
        <v>3302</v>
      </c>
      <c r="D184" t="s">
        <v>3555</v>
      </c>
      <c r="E184" t="s">
        <v>1464</v>
      </c>
      <c r="F184" t="s">
        <v>275</v>
      </c>
      <c r="G184" t="s">
        <v>417</v>
      </c>
      <c r="H184" t="s">
        <v>966</v>
      </c>
      <c r="I184" s="77">
        <v>3.15</v>
      </c>
      <c r="J184" t="s">
        <v>109</v>
      </c>
      <c r="K184" s="77">
        <v>4.59</v>
      </c>
      <c r="L184" s="77">
        <v>5.04</v>
      </c>
      <c r="M184" s="77">
        <v>15893.61</v>
      </c>
      <c r="N184" s="77">
        <v>100.24</v>
      </c>
      <c r="O184" s="77">
        <v>56.223162209256003</v>
      </c>
      <c r="P184" s="77">
        <v>0</v>
      </c>
      <c r="Q184" s="77">
        <v>0</v>
      </c>
      <c r="T184" s="87"/>
      <c r="U184" s="87"/>
    </row>
    <row r="185" spans="2:21">
      <c r="B185" t="s">
        <v>3869</v>
      </c>
      <c r="C185" t="s">
        <v>3302</v>
      </c>
      <c r="D185" t="s">
        <v>3556</v>
      </c>
      <c r="E185" t="s">
        <v>3557</v>
      </c>
      <c r="F185" t="s">
        <v>275</v>
      </c>
      <c r="G185" t="s">
        <v>3558</v>
      </c>
      <c r="H185" t="s">
        <v>966</v>
      </c>
      <c r="I185" s="77">
        <v>10.34</v>
      </c>
      <c r="J185" t="s">
        <v>105</v>
      </c>
      <c r="K185" s="77">
        <v>4.8</v>
      </c>
      <c r="L185" s="77">
        <v>4.78</v>
      </c>
      <c r="M185" s="77">
        <v>3054983.28</v>
      </c>
      <c r="N185" s="77">
        <v>101.98</v>
      </c>
      <c r="O185" s="77">
        <v>3115.4719489439999</v>
      </c>
      <c r="P185" s="77">
        <v>0.21</v>
      </c>
      <c r="Q185" s="77">
        <v>0.02</v>
      </c>
      <c r="T185" s="87"/>
      <c r="U185" s="87"/>
    </row>
    <row r="186" spans="2:21">
      <c r="B186" t="s">
        <v>3869</v>
      </c>
      <c r="C186" t="s">
        <v>3302</v>
      </c>
      <c r="D186" t="s">
        <v>3559</v>
      </c>
      <c r="E186" t="s">
        <v>3557</v>
      </c>
      <c r="F186" t="s">
        <v>275</v>
      </c>
      <c r="G186" t="s">
        <v>3558</v>
      </c>
      <c r="H186" t="s">
        <v>966</v>
      </c>
      <c r="I186" s="77">
        <v>0.02</v>
      </c>
      <c r="J186" t="s">
        <v>105</v>
      </c>
      <c r="K186" s="77">
        <v>3.1</v>
      </c>
      <c r="L186" s="77">
        <v>2.66</v>
      </c>
      <c r="M186" s="77">
        <v>755070.2</v>
      </c>
      <c r="N186" s="77">
        <v>100.61</v>
      </c>
      <c r="O186" s="77">
        <v>759.67612822000001</v>
      </c>
      <c r="P186" s="77">
        <v>0.05</v>
      </c>
      <c r="Q186" s="77">
        <v>0</v>
      </c>
      <c r="T186" s="87"/>
      <c r="U186" s="87"/>
    </row>
    <row r="187" spans="2:21">
      <c r="B187" s="78" t="s">
        <v>3568</v>
      </c>
      <c r="I187" s="79">
        <v>0.7</v>
      </c>
      <c r="L187" s="79">
        <v>2.08</v>
      </c>
      <c r="M187" s="79">
        <v>5734347.7000000002</v>
      </c>
      <c r="O187" s="79">
        <v>5848.1532176800001</v>
      </c>
      <c r="P187" s="79">
        <v>0.39</v>
      </c>
      <c r="Q187" s="79">
        <v>0.04</v>
      </c>
      <c r="T187" s="87"/>
      <c r="U187" s="87"/>
    </row>
    <row r="188" spans="2:21">
      <c r="B188" t="s">
        <v>3870</v>
      </c>
      <c r="C188" t="s">
        <v>3302</v>
      </c>
      <c r="D188" t="s">
        <v>3569</v>
      </c>
      <c r="E188" t="s">
        <v>1187</v>
      </c>
      <c r="F188" t="s">
        <v>817</v>
      </c>
      <c r="G188" t="s">
        <v>3570</v>
      </c>
      <c r="H188" t="s">
        <v>154</v>
      </c>
      <c r="I188" s="77">
        <v>0.36</v>
      </c>
      <c r="J188" t="s">
        <v>105</v>
      </c>
      <c r="K188" s="77">
        <v>4.25</v>
      </c>
      <c r="L188" s="77">
        <v>3.33</v>
      </c>
      <c r="M188" s="77">
        <v>1656108.73</v>
      </c>
      <c r="N188" s="77">
        <v>100.42</v>
      </c>
      <c r="O188" s="77">
        <v>1663.064386666</v>
      </c>
      <c r="P188" s="77">
        <v>0.11</v>
      </c>
      <c r="Q188" s="77">
        <v>0.01</v>
      </c>
      <c r="T188" s="87"/>
      <c r="U188" s="87"/>
    </row>
    <row r="189" spans="2:21">
      <c r="B189" t="s">
        <v>3870</v>
      </c>
      <c r="C189" t="s">
        <v>3302</v>
      </c>
      <c r="D189" t="s">
        <v>3571</v>
      </c>
      <c r="E189" t="s">
        <v>1187</v>
      </c>
      <c r="F189" t="s">
        <v>876</v>
      </c>
      <c r="G189" t="s">
        <v>3572</v>
      </c>
      <c r="H189" t="s">
        <v>154</v>
      </c>
      <c r="I189" s="77">
        <v>0.84</v>
      </c>
      <c r="J189" t="s">
        <v>105</v>
      </c>
      <c r="K189" s="77">
        <v>4.5</v>
      </c>
      <c r="L189" s="77">
        <v>1.59</v>
      </c>
      <c r="M189" s="77">
        <v>4078238.97</v>
      </c>
      <c r="N189" s="77">
        <v>102.62</v>
      </c>
      <c r="O189" s="77">
        <v>4185.0888310139999</v>
      </c>
      <c r="P189" s="77">
        <v>0.28000000000000003</v>
      </c>
      <c r="Q189" s="77">
        <v>0.03</v>
      </c>
      <c r="T189" s="87"/>
      <c r="U189" s="87"/>
    </row>
    <row r="190" spans="2:21">
      <c r="B190" s="78" t="s">
        <v>3573</v>
      </c>
      <c r="I190" s="79">
        <v>0</v>
      </c>
      <c r="L190" s="79">
        <v>0</v>
      </c>
      <c r="M190" s="79">
        <v>0</v>
      </c>
      <c r="O190" s="79">
        <v>0</v>
      </c>
      <c r="P190" s="79">
        <v>0</v>
      </c>
      <c r="Q190" s="79">
        <v>0</v>
      </c>
      <c r="T190" s="87"/>
      <c r="U190" s="87"/>
    </row>
    <row r="191" spans="2:21">
      <c r="B191" s="78" t="s">
        <v>3574</v>
      </c>
      <c r="I191" s="79">
        <v>0</v>
      </c>
      <c r="L191" s="79">
        <v>0</v>
      </c>
      <c r="M191" s="79">
        <v>0</v>
      </c>
      <c r="O191" s="79">
        <v>0</v>
      </c>
      <c r="P191" s="79">
        <v>0</v>
      </c>
      <c r="Q191" s="79">
        <v>0</v>
      </c>
      <c r="T191" s="87"/>
      <c r="U191" s="87"/>
    </row>
    <row r="192" spans="2:21">
      <c r="B192" t="s">
        <v>275</v>
      </c>
      <c r="D192" t="s">
        <v>275</v>
      </c>
      <c r="F192" t="s">
        <v>275</v>
      </c>
      <c r="I192" s="77">
        <v>0</v>
      </c>
      <c r="J192" t="s">
        <v>275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T192" s="87"/>
      <c r="U192" s="87"/>
    </row>
    <row r="193" spans="2:21">
      <c r="B193" s="78" t="s">
        <v>3575</v>
      </c>
      <c r="I193" s="79">
        <v>0</v>
      </c>
      <c r="L193" s="79">
        <v>0</v>
      </c>
      <c r="M193" s="79">
        <v>0</v>
      </c>
      <c r="O193" s="79">
        <v>0</v>
      </c>
      <c r="P193" s="79">
        <v>0</v>
      </c>
      <c r="Q193" s="79">
        <v>0</v>
      </c>
      <c r="T193" s="87"/>
      <c r="U193" s="87"/>
    </row>
    <row r="194" spans="2:21">
      <c r="B194" t="s">
        <v>275</v>
      </c>
      <c r="D194" t="s">
        <v>275</v>
      </c>
      <c r="F194" t="s">
        <v>275</v>
      </c>
      <c r="I194" s="77">
        <v>0</v>
      </c>
      <c r="J194" t="s">
        <v>275</v>
      </c>
      <c r="K194" s="77">
        <v>0</v>
      </c>
      <c r="L194" s="77">
        <v>0</v>
      </c>
      <c r="M194" s="77">
        <v>0</v>
      </c>
      <c r="N194" s="77">
        <v>0</v>
      </c>
      <c r="O194" s="77">
        <v>0</v>
      </c>
      <c r="P194" s="77">
        <v>0</v>
      </c>
      <c r="Q194" s="77">
        <v>0</v>
      </c>
      <c r="T194" s="87"/>
      <c r="U194" s="87"/>
    </row>
    <row r="195" spans="2:21">
      <c r="B195" s="78" t="s">
        <v>3576</v>
      </c>
      <c r="I195" s="79">
        <v>0</v>
      </c>
      <c r="L195" s="79">
        <v>0</v>
      </c>
      <c r="M195" s="79">
        <v>0</v>
      </c>
      <c r="O195" s="79">
        <v>0</v>
      </c>
      <c r="P195" s="79">
        <v>0</v>
      </c>
      <c r="Q195" s="79">
        <v>0</v>
      </c>
      <c r="T195" s="87"/>
      <c r="U195" s="87"/>
    </row>
    <row r="196" spans="2:21">
      <c r="B196" t="s">
        <v>275</v>
      </c>
      <c r="D196" t="s">
        <v>275</v>
      </c>
      <c r="F196" t="s">
        <v>275</v>
      </c>
      <c r="I196" s="77">
        <v>0</v>
      </c>
      <c r="J196" t="s">
        <v>275</v>
      </c>
      <c r="K196" s="77">
        <v>0</v>
      </c>
      <c r="L196" s="77">
        <v>0</v>
      </c>
      <c r="M196" s="77">
        <v>0</v>
      </c>
      <c r="N196" s="77">
        <v>0</v>
      </c>
      <c r="O196" s="77">
        <v>0</v>
      </c>
      <c r="P196" s="77">
        <v>0</v>
      </c>
      <c r="Q196" s="77">
        <v>0</v>
      </c>
      <c r="T196" s="87"/>
      <c r="U196" s="87"/>
    </row>
    <row r="197" spans="2:21">
      <c r="B197" s="78" t="s">
        <v>3577</v>
      </c>
      <c r="I197" s="79">
        <v>0</v>
      </c>
      <c r="L197" s="79">
        <v>0</v>
      </c>
      <c r="M197" s="79">
        <v>0</v>
      </c>
      <c r="O197" s="79">
        <v>0</v>
      </c>
      <c r="P197" s="79">
        <v>0</v>
      </c>
      <c r="Q197" s="79">
        <v>0</v>
      </c>
      <c r="T197" s="87"/>
      <c r="U197" s="87"/>
    </row>
    <row r="198" spans="2:21">
      <c r="B198" t="s">
        <v>275</v>
      </c>
      <c r="D198" t="s">
        <v>275</v>
      </c>
      <c r="F198" t="s">
        <v>275</v>
      </c>
      <c r="I198" s="77">
        <v>0</v>
      </c>
      <c r="J198" t="s">
        <v>275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T198" s="87"/>
      <c r="U198" s="87"/>
    </row>
    <row r="199" spans="2:21">
      <c r="B199" s="78" t="s">
        <v>279</v>
      </c>
      <c r="I199" s="79">
        <v>4.92</v>
      </c>
      <c r="L199" s="79">
        <v>3.94</v>
      </c>
      <c r="M199" s="79">
        <v>38129144.82</v>
      </c>
      <c r="O199" s="79">
        <v>142793.52974802649</v>
      </c>
      <c r="P199" s="79">
        <v>9.4600000000000009</v>
      </c>
      <c r="Q199" s="79">
        <v>0.91</v>
      </c>
      <c r="T199" s="87"/>
      <c r="U199" s="87"/>
    </row>
    <row r="200" spans="2:21">
      <c r="B200" s="78" t="s">
        <v>3578</v>
      </c>
      <c r="I200" s="79">
        <v>0</v>
      </c>
      <c r="L200" s="79">
        <v>0</v>
      </c>
      <c r="M200" s="79">
        <v>0</v>
      </c>
      <c r="O200" s="79">
        <v>0</v>
      </c>
      <c r="P200" s="79">
        <v>0</v>
      </c>
      <c r="Q200" s="79">
        <v>0</v>
      </c>
      <c r="T200" s="87"/>
      <c r="U200" s="87"/>
    </row>
    <row r="201" spans="2:21">
      <c r="B201" t="s">
        <v>275</v>
      </c>
      <c r="D201" t="s">
        <v>275</v>
      </c>
      <c r="F201" t="s">
        <v>275</v>
      </c>
      <c r="I201" s="77">
        <v>0</v>
      </c>
      <c r="J201" t="s">
        <v>275</v>
      </c>
      <c r="K201" s="77">
        <v>0</v>
      </c>
      <c r="L201" s="77">
        <v>0</v>
      </c>
      <c r="M201" s="77">
        <v>0</v>
      </c>
      <c r="N201" s="77">
        <v>0</v>
      </c>
      <c r="O201" s="77">
        <v>0</v>
      </c>
      <c r="P201" s="77">
        <v>0</v>
      </c>
      <c r="Q201" s="77">
        <v>0</v>
      </c>
      <c r="T201" s="87"/>
      <c r="U201" s="87"/>
    </row>
    <row r="202" spans="2:21">
      <c r="B202" s="78" t="s">
        <v>3318</v>
      </c>
      <c r="I202" s="79">
        <v>0</v>
      </c>
      <c r="L202" s="79">
        <v>0</v>
      </c>
      <c r="M202" s="79">
        <v>0</v>
      </c>
      <c r="O202" s="79">
        <v>0</v>
      </c>
      <c r="P202" s="79">
        <v>0</v>
      </c>
      <c r="Q202" s="79">
        <v>0</v>
      </c>
      <c r="T202" s="87"/>
      <c r="U202" s="87"/>
    </row>
    <row r="203" spans="2:21">
      <c r="B203" t="s">
        <v>275</v>
      </c>
      <c r="D203" t="s">
        <v>275</v>
      </c>
      <c r="F203" t="s">
        <v>275</v>
      </c>
      <c r="I203" s="77">
        <v>0</v>
      </c>
      <c r="J203" t="s">
        <v>275</v>
      </c>
      <c r="K203" s="77">
        <v>0</v>
      </c>
      <c r="L203" s="77">
        <v>0</v>
      </c>
      <c r="M203" s="77">
        <v>0</v>
      </c>
      <c r="N203" s="77">
        <v>0</v>
      </c>
      <c r="O203" s="77">
        <v>0</v>
      </c>
      <c r="P203" s="77">
        <v>0</v>
      </c>
      <c r="Q203" s="77">
        <v>0</v>
      </c>
      <c r="T203" s="87"/>
      <c r="U203" s="87"/>
    </row>
    <row r="204" spans="2:21">
      <c r="B204" s="78" t="s">
        <v>3319</v>
      </c>
      <c r="I204" s="79">
        <v>4.92</v>
      </c>
      <c r="L204" s="79">
        <v>3.94</v>
      </c>
      <c r="M204" s="79">
        <v>38129144.82</v>
      </c>
      <c r="O204" s="79">
        <v>142793.52974802649</v>
      </c>
      <c r="P204" s="79">
        <v>9.4600000000000009</v>
      </c>
      <c r="Q204" s="79">
        <v>0.91</v>
      </c>
      <c r="T204" s="87"/>
      <c r="U204" s="87"/>
    </row>
    <row r="205" spans="2:21">
      <c r="B205" t="s">
        <v>3871</v>
      </c>
      <c r="C205" t="s">
        <v>3302</v>
      </c>
      <c r="D205" t="s">
        <v>3617</v>
      </c>
      <c r="E205" t="s">
        <v>3872</v>
      </c>
      <c r="F205" t="s">
        <v>640</v>
      </c>
      <c r="G205" t="s">
        <v>3496</v>
      </c>
      <c r="H205" t="s">
        <v>154</v>
      </c>
      <c r="I205" s="77">
        <v>1.61</v>
      </c>
      <c r="J205" t="s">
        <v>109</v>
      </c>
      <c r="K205" s="77">
        <v>4.9000000000000004</v>
      </c>
      <c r="L205" s="77">
        <v>3.25</v>
      </c>
      <c r="M205" s="77">
        <v>2237884.34</v>
      </c>
      <c r="N205" s="77">
        <v>100.81999999999994</v>
      </c>
      <c r="O205" s="77">
        <v>7962.2532853140501</v>
      </c>
      <c r="P205" s="77">
        <v>0.53</v>
      </c>
      <c r="Q205" s="77">
        <v>0.05</v>
      </c>
      <c r="T205" s="87"/>
      <c r="U205" s="87"/>
    </row>
    <row r="206" spans="2:21">
      <c r="B206" t="s">
        <v>3873</v>
      </c>
      <c r="C206" t="s">
        <v>3302</v>
      </c>
      <c r="D206" t="s">
        <v>3618</v>
      </c>
      <c r="E206" t="s">
        <v>3874</v>
      </c>
      <c r="F206" t="s">
        <v>640</v>
      </c>
      <c r="G206" t="s">
        <v>3619</v>
      </c>
      <c r="H206" t="s">
        <v>154</v>
      </c>
      <c r="I206" s="77">
        <v>2.04</v>
      </c>
      <c r="J206" t="s">
        <v>109</v>
      </c>
      <c r="K206" s="77">
        <v>3.88</v>
      </c>
      <c r="L206" s="77">
        <v>3.4</v>
      </c>
      <c r="M206" s="77">
        <v>708404.36</v>
      </c>
      <c r="N206" s="77">
        <v>101.51</v>
      </c>
      <c r="O206" s="77">
        <v>2537.7083671352402</v>
      </c>
      <c r="P206" s="77">
        <v>0.17</v>
      </c>
      <c r="Q206" s="77">
        <v>0.02</v>
      </c>
      <c r="T206" s="87"/>
      <c r="U206" s="87"/>
    </row>
    <row r="207" spans="2:21">
      <c r="B207" t="s">
        <v>3873</v>
      </c>
      <c r="C207" t="s">
        <v>3302</v>
      </c>
      <c r="D207" t="s">
        <v>3620</v>
      </c>
      <c r="E207" t="s">
        <v>3874</v>
      </c>
      <c r="F207" t="s">
        <v>640</v>
      </c>
      <c r="G207" t="s">
        <v>3621</v>
      </c>
      <c r="H207" t="s">
        <v>154</v>
      </c>
      <c r="I207" s="77">
        <v>3.14</v>
      </c>
      <c r="J207" t="s">
        <v>109</v>
      </c>
      <c r="K207" s="77">
        <v>3.88</v>
      </c>
      <c r="L207" s="77">
        <v>3.7</v>
      </c>
      <c r="M207" s="77">
        <v>224155.01</v>
      </c>
      <c r="N207" s="77">
        <v>101.51</v>
      </c>
      <c r="O207" s="77">
        <v>802.98778004737903</v>
      </c>
      <c r="P207" s="77">
        <v>0.05</v>
      </c>
      <c r="Q207" s="77">
        <v>0.01</v>
      </c>
      <c r="T207" s="87"/>
      <c r="U207" s="87"/>
    </row>
    <row r="208" spans="2:21">
      <c r="B208" t="s">
        <v>3873</v>
      </c>
      <c r="C208" t="s">
        <v>3302</v>
      </c>
      <c r="D208" t="s">
        <v>3622</v>
      </c>
      <c r="E208" t="s">
        <v>3874</v>
      </c>
      <c r="F208" t="s">
        <v>640</v>
      </c>
      <c r="G208" t="s">
        <v>3623</v>
      </c>
      <c r="H208" t="s">
        <v>154</v>
      </c>
      <c r="I208" s="77">
        <v>3.15</v>
      </c>
      <c r="J208" t="s">
        <v>109</v>
      </c>
      <c r="K208" s="77">
        <v>3.88</v>
      </c>
      <c r="L208" s="77">
        <v>2.82</v>
      </c>
      <c r="M208" s="77">
        <v>291957.45</v>
      </c>
      <c r="N208" s="77">
        <v>101.51</v>
      </c>
      <c r="O208" s="77">
        <v>1045.8756404498599</v>
      </c>
      <c r="P208" s="77">
        <v>7.0000000000000007E-2</v>
      </c>
      <c r="Q208" s="77">
        <v>0.01</v>
      </c>
      <c r="T208" s="87"/>
      <c r="U208" s="87"/>
    </row>
    <row r="209" spans="2:21">
      <c r="B209" t="s">
        <v>3873</v>
      </c>
      <c r="C209" t="s">
        <v>3302</v>
      </c>
      <c r="D209" t="s">
        <v>3624</v>
      </c>
      <c r="E209" t="s">
        <v>3874</v>
      </c>
      <c r="F209" t="s">
        <v>640</v>
      </c>
      <c r="G209" t="s">
        <v>389</v>
      </c>
      <c r="H209" t="s">
        <v>154</v>
      </c>
      <c r="I209" s="77">
        <v>4.47</v>
      </c>
      <c r="J209" t="s">
        <v>109</v>
      </c>
      <c r="K209" s="77">
        <v>3.88</v>
      </c>
      <c r="L209" s="77">
        <v>4.4800000000000004</v>
      </c>
      <c r="M209" s="77">
        <v>287140.15000000002</v>
      </c>
      <c r="N209" s="77">
        <v>101.51</v>
      </c>
      <c r="O209" s="77">
        <v>1028.6186849491901</v>
      </c>
      <c r="P209" s="77">
        <v>7.0000000000000007E-2</v>
      </c>
      <c r="Q209" s="77">
        <v>0.01</v>
      </c>
      <c r="T209" s="87"/>
      <c r="U209" s="87"/>
    </row>
    <row r="210" spans="2:21">
      <c r="B210" t="s">
        <v>3873</v>
      </c>
      <c r="C210" t="s">
        <v>3302</v>
      </c>
      <c r="D210" t="s">
        <v>3625</v>
      </c>
      <c r="E210" t="s">
        <v>3874</v>
      </c>
      <c r="F210" t="s">
        <v>640</v>
      </c>
      <c r="G210" t="s">
        <v>1408</v>
      </c>
      <c r="H210" t="s">
        <v>154</v>
      </c>
      <c r="I210" s="77">
        <v>4.47</v>
      </c>
      <c r="J210" t="s">
        <v>109</v>
      </c>
      <c r="K210" s="77">
        <v>3.88</v>
      </c>
      <c r="L210" s="77">
        <v>4.4800000000000004</v>
      </c>
      <c r="M210" s="77">
        <v>380693.15</v>
      </c>
      <c r="N210" s="77">
        <v>101.51</v>
      </c>
      <c r="O210" s="77">
        <v>1363.7524648578801</v>
      </c>
      <c r="P210" s="77">
        <v>0.09</v>
      </c>
      <c r="Q210" s="77">
        <v>0.01</v>
      </c>
      <c r="T210" s="87"/>
      <c r="U210" s="87"/>
    </row>
    <row r="211" spans="2:21">
      <c r="B211" t="s">
        <v>3873</v>
      </c>
      <c r="C211" t="s">
        <v>3302</v>
      </c>
      <c r="D211" t="s">
        <v>3626</v>
      </c>
      <c r="E211" t="s">
        <v>3874</v>
      </c>
      <c r="F211" t="s">
        <v>640</v>
      </c>
      <c r="G211" t="s">
        <v>2866</v>
      </c>
      <c r="H211" t="s">
        <v>154</v>
      </c>
      <c r="I211" s="77">
        <v>4.47</v>
      </c>
      <c r="J211" t="s">
        <v>109</v>
      </c>
      <c r="K211" s="77">
        <v>2.5</v>
      </c>
      <c r="L211" s="77">
        <v>4.4800000000000004</v>
      </c>
      <c r="M211" s="77">
        <v>324191.33</v>
      </c>
      <c r="N211" s="77">
        <v>101.51</v>
      </c>
      <c r="O211" s="77">
        <v>1161.3466787439099</v>
      </c>
      <c r="P211" s="77">
        <v>0.08</v>
      </c>
      <c r="Q211" s="77">
        <v>0.01</v>
      </c>
      <c r="T211" s="87"/>
      <c r="U211" s="87"/>
    </row>
    <row r="212" spans="2:21">
      <c r="B212" t="s">
        <v>3873</v>
      </c>
      <c r="C212" t="s">
        <v>3302</v>
      </c>
      <c r="D212" t="s">
        <v>3627</v>
      </c>
      <c r="E212" t="s">
        <v>3874</v>
      </c>
      <c r="F212" t="s">
        <v>640</v>
      </c>
      <c r="G212" t="s">
        <v>3039</v>
      </c>
      <c r="H212" t="s">
        <v>154</v>
      </c>
      <c r="I212" s="77">
        <v>4.47</v>
      </c>
      <c r="J212" t="s">
        <v>109</v>
      </c>
      <c r="K212" s="77">
        <v>2.5</v>
      </c>
      <c r="L212" s="77">
        <v>4.4800000000000004</v>
      </c>
      <c r="M212" s="77">
        <v>121340.18</v>
      </c>
      <c r="N212" s="77">
        <v>101.51</v>
      </c>
      <c r="O212" s="77">
        <v>434.675458597822</v>
      </c>
      <c r="P212" s="77">
        <v>0.03</v>
      </c>
      <c r="Q212" s="77">
        <v>0</v>
      </c>
      <c r="T212" s="87"/>
      <c r="U212" s="87"/>
    </row>
    <row r="213" spans="2:21">
      <c r="B213" t="s">
        <v>3873</v>
      </c>
      <c r="C213" t="s">
        <v>3302</v>
      </c>
      <c r="D213" t="s">
        <v>3628</v>
      </c>
      <c r="E213" t="s">
        <v>3874</v>
      </c>
      <c r="F213" t="s">
        <v>640</v>
      </c>
      <c r="G213" t="s">
        <v>3186</v>
      </c>
      <c r="H213" t="s">
        <v>154</v>
      </c>
      <c r="I213" s="77">
        <v>3.34</v>
      </c>
      <c r="J213" t="s">
        <v>109</v>
      </c>
      <c r="K213" s="77">
        <v>2.5</v>
      </c>
      <c r="L213" s="77">
        <v>2.37</v>
      </c>
      <c r="M213" s="77">
        <v>163948.19</v>
      </c>
      <c r="N213" s="77">
        <v>101.51</v>
      </c>
      <c r="O213" s="77">
        <v>587.30961726390103</v>
      </c>
      <c r="P213" s="77">
        <v>0.04</v>
      </c>
      <c r="Q213" s="77">
        <v>0</v>
      </c>
      <c r="T213" s="87"/>
      <c r="U213" s="87"/>
    </row>
    <row r="214" spans="2:21">
      <c r="B214" t="s">
        <v>3873</v>
      </c>
      <c r="C214" t="s">
        <v>3302</v>
      </c>
      <c r="D214" t="s">
        <v>3629</v>
      </c>
      <c r="E214" t="s">
        <v>3874</v>
      </c>
      <c r="F214" t="s">
        <v>640</v>
      </c>
      <c r="G214" t="s">
        <v>453</v>
      </c>
      <c r="H214" t="s">
        <v>154</v>
      </c>
      <c r="I214" s="77">
        <v>3.36</v>
      </c>
      <c r="J214" t="s">
        <v>109</v>
      </c>
      <c r="K214" s="77">
        <v>2.5</v>
      </c>
      <c r="L214" s="77">
        <v>0</v>
      </c>
      <c r="M214" s="77">
        <v>169503</v>
      </c>
      <c r="N214" s="77">
        <v>100</v>
      </c>
      <c r="O214" s="77">
        <v>598.17608700000005</v>
      </c>
      <c r="P214" s="77">
        <v>0.04</v>
      </c>
      <c r="Q214" s="77">
        <v>0</v>
      </c>
      <c r="T214" s="87"/>
      <c r="U214" s="87"/>
    </row>
    <row r="215" spans="2:21">
      <c r="B215" t="s">
        <v>3875</v>
      </c>
      <c r="C215" t="s">
        <v>3302</v>
      </c>
      <c r="D215" t="s">
        <v>3603</v>
      </c>
      <c r="E215" t="s">
        <v>3876</v>
      </c>
      <c r="F215" t="s">
        <v>640</v>
      </c>
      <c r="G215" t="s">
        <v>3604</v>
      </c>
      <c r="H215" t="s">
        <v>154</v>
      </c>
      <c r="I215" s="77">
        <v>3.69</v>
      </c>
      <c r="J215" t="s">
        <v>109</v>
      </c>
      <c r="K215" s="77">
        <v>3.71</v>
      </c>
      <c r="L215" s="77">
        <v>3.34</v>
      </c>
      <c r="M215" s="77">
        <v>2053428.75</v>
      </c>
      <c r="N215" s="77">
        <v>103.43</v>
      </c>
      <c r="O215" s="77">
        <v>7495.1067257651202</v>
      </c>
      <c r="P215" s="77">
        <v>0.5</v>
      </c>
      <c r="Q215" s="77">
        <v>0.05</v>
      </c>
      <c r="T215" s="87"/>
      <c r="U215" s="87"/>
    </row>
    <row r="216" spans="2:21">
      <c r="B216" t="s">
        <v>3875</v>
      </c>
      <c r="C216" t="s">
        <v>3302</v>
      </c>
      <c r="D216" t="s">
        <v>3605</v>
      </c>
      <c r="E216" t="s">
        <v>3876</v>
      </c>
      <c r="F216" t="s">
        <v>640</v>
      </c>
      <c r="G216" t="s">
        <v>3391</v>
      </c>
      <c r="H216" t="s">
        <v>154</v>
      </c>
      <c r="I216" s="77">
        <v>3.69</v>
      </c>
      <c r="J216" t="s">
        <v>109</v>
      </c>
      <c r="K216" s="77">
        <v>3.71</v>
      </c>
      <c r="L216" s="77">
        <v>3.43</v>
      </c>
      <c r="M216" s="77">
        <v>76677</v>
      </c>
      <c r="N216" s="77">
        <v>103.43</v>
      </c>
      <c r="O216" s="77">
        <v>279.87447746190003</v>
      </c>
      <c r="P216" s="77">
        <v>0.02</v>
      </c>
      <c r="Q216" s="77">
        <v>0</v>
      </c>
      <c r="T216" s="87"/>
      <c r="U216" s="87"/>
    </row>
    <row r="217" spans="2:21">
      <c r="B217" t="s">
        <v>3875</v>
      </c>
      <c r="C217" t="s">
        <v>3302</v>
      </c>
      <c r="D217" t="s">
        <v>3606</v>
      </c>
      <c r="E217" t="s">
        <v>3876</v>
      </c>
      <c r="F217" t="s">
        <v>640</v>
      </c>
      <c r="G217" t="s">
        <v>3607</v>
      </c>
      <c r="H217" t="s">
        <v>154</v>
      </c>
      <c r="I217" s="77">
        <v>3.69</v>
      </c>
      <c r="J217" t="s">
        <v>109</v>
      </c>
      <c r="K217" s="77">
        <v>3.71</v>
      </c>
      <c r="L217" s="77">
        <v>3.61</v>
      </c>
      <c r="M217" s="77">
        <v>366164</v>
      </c>
      <c r="N217" s="77">
        <v>103.43</v>
      </c>
      <c r="O217" s="77">
        <v>1336.5149675308</v>
      </c>
      <c r="P217" s="77">
        <v>0.09</v>
      </c>
      <c r="Q217" s="77">
        <v>0.01</v>
      </c>
      <c r="T217" s="87"/>
      <c r="U217" s="87"/>
    </row>
    <row r="218" spans="2:21">
      <c r="B218" t="s">
        <v>3875</v>
      </c>
      <c r="C218" t="s">
        <v>3302</v>
      </c>
      <c r="D218" t="s">
        <v>3608</v>
      </c>
      <c r="E218" t="s">
        <v>3876</v>
      </c>
      <c r="F218" t="s">
        <v>640</v>
      </c>
      <c r="G218" t="s">
        <v>2890</v>
      </c>
      <c r="H218" t="s">
        <v>154</v>
      </c>
      <c r="I218" s="77">
        <v>3.71</v>
      </c>
      <c r="J218" t="s">
        <v>109</v>
      </c>
      <c r="K218" s="77">
        <v>3.71</v>
      </c>
      <c r="L218" s="77">
        <v>2.31</v>
      </c>
      <c r="M218" s="77">
        <v>271456</v>
      </c>
      <c r="N218" s="77">
        <v>103.43</v>
      </c>
      <c r="O218" s="77">
        <v>990.82653408320004</v>
      </c>
      <c r="P218" s="77">
        <v>7.0000000000000007E-2</v>
      </c>
      <c r="Q218" s="77">
        <v>0.01</v>
      </c>
      <c r="T218" s="87"/>
      <c r="U218" s="87"/>
    </row>
    <row r="219" spans="2:21">
      <c r="B219" t="s">
        <v>3875</v>
      </c>
      <c r="C219" t="s">
        <v>3302</v>
      </c>
      <c r="D219" t="s">
        <v>3609</v>
      </c>
      <c r="E219" t="s">
        <v>3876</v>
      </c>
      <c r="F219" t="s">
        <v>640</v>
      </c>
      <c r="G219" t="s">
        <v>829</v>
      </c>
      <c r="H219" t="s">
        <v>154</v>
      </c>
      <c r="I219" s="77">
        <v>3.81</v>
      </c>
      <c r="J219" t="s">
        <v>109</v>
      </c>
      <c r="K219" s="77">
        <v>3.71</v>
      </c>
      <c r="L219" s="77">
        <v>2.27</v>
      </c>
      <c r="M219" s="77">
        <v>284342</v>
      </c>
      <c r="N219" s="77">
        <v>103.43</v>
      </c>
      <c r="O219" s="77">
        <v>1037.8610100874</v>
      </c>
      <c r="P219" s="77">
        <v>7.0000000000000007E-2</v>
      </c>
      <c r="Q219" s="77">
        <v>0.01</v>
      </c>
      <c r="T219" s="87"/>
      <c r="U219" s="87"/>
    </row>
    <row r="220" spans="2:21">
      <c r="B220" t="s">
        <v>3875</v>
      </c>
      <c r="C220" t="s">
        <v>3302</v>
      </c>
      <c r="D220" t="s">
        <v>3610</v>
      </c>
      <c r="E220" t="s">
        <v>3876</v>
      </c>
      <c r="F220" t="s">
        <v>640</v>
      </c>
      <c r="G220" t="s">
        <v>389</v>
      </c>
      <c r="H220" t="s">
        <v>154</v>
      </c>
      <c r="I220" s="77">
        <v>4.84</v>
      </c>
      <c r="J220" t="s">
        <v>109</v>
      </c>
      <c r="K220" s="77">
        <v>3.71</v>
      </c>
      <c r="L220" s="77">
        <v>5.01</v>
      </c>
      <c r="M220" s="77">
        <v>331034.84999999998</v>
      </c>
      <c r="N220" s="77">
        <v>103.4300000000004</v>
      </c>
      <c r="O220" s="77">
        <v>1208.2919997578001</v>
      </c>
      <c r="P220" s="77">
        <v>0.08</v>
      </c>
      <c r="Q220" s="77">
        <v>0.01</v>
      </c>
      <c r="T220" s="87"/>
      <c r="U220" s="87"/>
    </row>
    <row r="221" spans="2:21">
      <c r="B221" t="s">
        <v>3875</v>
      </c>
      <c r="C221" t="s">
        <v>3302</v>
      </c>
      <c r="D221" t="s">
        <v>3611</v>
      </c>
      <c r="E221" t="s">
        <v>3876</v>
      </c>
      <c r="F221" t="s">
        <v>640</v>
      </c>
      <c r="G221" t="s">
        <v>1408</v>
      </c>
      <c r="H221" t="s">
        <v>154</v>
      </c>
      <c r="I221" s="77">
        <v>4.84</v>
      </c>
      <c r="J221" t="s">
        <v>109</v>
      </c>
      <c r="K221" s="77">
        <v>3.71</v>
      </c>
      <c r="L221" s="77">
        <v>5.01</v>
      </c>
      <c r="M221" s="77">
        <v>406128</v>
      </c>
      <c r="N221" s="77">
        <v>103.43</v>
      </c>
      <c r="O221" s="77">
        <v>1482.3853539216</v>
      </c>
      <c r="P221" s="77">
        <v>0.1</v>
      </c>
      <c r="Q221" s="77">
        <v>0.01</v>
      </c>
      <c r="T221" s="87"/>
      <c r="U221" s="87"/>
    </row>
    <row r="222" spans="2:21">
      <c r="B222" t="s">
        <v>3875</v>
      </c>
      <c r="C222" t="s">
        <v>3302</v>
      </c>
      <c r="D222" t="s">
        <v>3612</v>
      </c>
      <c r="E222" t="s">
        <v>3876</v>
      </c>
      <c r="F222" t="s">
        <v>640</v>
      </c>
      <c r="G222" t="s">
        <v>762</v>
      </c>
      <c r="H222" t="s">
        <v>154</v>
      </c>
      <c r="I222" s="77">
        <v>4.84</v>
      </c>
      <c r="J222" t="s">
        <v>109</v>
      </c>
      <c r="K222" s="77">
        <v>3.71</v>
      </c>
      <c r="L222" s="77">
        <v>5.01</v>
      </c>
      <c r="M222" s="77">
        <v>358230</v>
      </c>
      <c r="N222" s="77">
        <v>103.43</v>
      </c>
      <c r="O222" s="77">
        <v>1307.5555128809999</v>
      </c>
      <c r="P222" s="77">
        <v>0.09</v>
      </c>
      <c r="Q222" s="77">
        <v>0.01</v>
      </c>
      <c r="T222" s="87"/>
      <c r="U222" s="87"/>
    </row>
    <row r="223" spans="2:21">
      <c r="B223" t="s">
        <v>3877</v>
      </c>
      <c r="C223" t="s">
        <v>3302</v>
      </c>
      <c r="D223" t="s">
        <v>3613</v>
      </c>
      <c r="E223" t="s">
        <v>3878</v>
      </c>
      <c r="F223" t="s">
        <v>640</v>
      </c>
      <c r="G223" t="s">
        <v>1315</v>
      </c>
      <c r="H223" t="s">
        <v>154</v>
      </c>
      <c r="I223" s="77">
        <v>2.2599999999999998</v>
      </c>
      <c r="J223" t="s">
        <v>109</v>
      </c>
      <c r="K223" s="77">
        <v>4.34</v>
      </c>
      <c r="L223" s="77">
        <v>3.26</v>
      </c>
      <c r="M223" s="77">
        <v>1453596.18</v>
      </c>
      <c r="N223" s="77">
        <v>100.3</v>
      </c>
      <c r="O223" s="77">
        <v>5145.1301419776601</v>
      </c>
      <c r="P223" s="77">
        <v>0.34</v>
      </c>
      <c r="Q223" s="77">
        <v>0.03</v>
      </c>
      <c r="T223" s="87"/>
      <c r="U223" s="87"/>
    </row>
    <row r="224" spans="2:21">
      <c r="B224" t="s">
        <v>3877</v>
      </c>
      <c r="C224" t="s">
        <v>3302</v>
      </c>
      <c r="D224" t="s">
        <v>3614</v>
      </c>
      <c r="E224" t="s">
        <v>3878</v>
      </c>
      <c r="F224" t="s">
        <v>640</v>
      </c>
      <c r="G224" t="s">
        <v>3615</v>
      </c>
      <c r="H224" t="s">
        <v>154</v>
      </c>
      <c r="I224" s="77">
        <v>4.29</v>
      </c>
      <c r="J224" t="s">
        <v>109</v>
      </c>
      <c r="K224" s="77">
        <v>4.34</v>
      </c>
      <c r="L224" s="77">
        <v>4.57</v>
      </c>
      <c r="M224" s="77">
        <v>2118287.17</v>
      </c>
      <c r="N224" s="77">
        <v>100.3</v>
      </c>
      <c r="O224" s="77">
        <v>7497.8617291987903</v>
      </c>
      <c r="P224" s="77">
        <v>0.5</v>
      </c>
      <c r="Q224" s="77">
        <v>0.05</v>
      </c>
      <c r="T224" s="87"/>
      <c r="U224" s="87"/>
    </row>
    <row r="225" spans="2:21">
      <c r="B225" t="s">
        <v>3879</v>
      </c>
      <c r="C225" t="s">
        <v>3302</v>
      </c>
      <c r="D225" t="s">
        <v>3592</v>
      </c>
      <c r="E225" t="s">
        <v>3880</v>
      </c>
      <c r="F225" t="s">
        <v>640</v>
      </c>
      <c r="G225" t="s">
        <v>532</v>
      </c>
      <c r="H225" t="s">
        <v>154</v>
      </c>
      <c r="I225" s="77">
        <v>8.01</v>
      </c>
      <c r="J225" t="s">
        <v>116</v>
      </c>
      <c r="K225" s="77">
        <v>0.4</v>
      </c>
      <c r="L225" s="77">
        <v>4.17</v>
      </c>
      <c r="M225" s="77">
        <v>1679496.41</v>
      </c>
      <c r="N225" s="77">
        <v>101.40000000000006</v>
      </c>
      <c r="O225" s="77">
        <v>8064.9414249207202</v>
      </c>
      <c r="P225" s="77">
        <v>0.53</v>
      </c>
      <c r="Q225" s="77">
        <v>0.05</v>
      </c>
      <c r="T225" s="87"/>
      <c r="U225" s="87"/>
    </row>
    <row r="226" spans="2:21">
      <c r="B226" t="s">
        <v>3879</v>
      </c>
      <c r="C226" t="s">
        <v>3302</v>
      </c>
      <c r="D226" t="s">
        <v>3593</v>
      </c>
      <c r="E226" t="s">
        <v>3880</v>
      </c>
      <c r="F226" t="s">
        <v>640</v>
      </c>
      <c r="G226" t="s">
        <v>1294</v>
      </c>
      <c r="H226" t="s">
        <v>154</v>
      </c>
      <c r="I226" s="77">
        <v>8.01</v>
      </c>
      <c r="J226" t="s">
        <v>116</v>
      </c>
      <c r="K226" s="77">
        <v>3.05</v>
      </c>
      <c r="L226" s="77">
        <v>4.17</v>
      </c>
      <c r="M226" s="77">
        <v>55575.71</v>
      </c>
      <c r="N226" s="77">
        <v>101.39</v>
      </c>
      <c r="O226" s="77">
        <v>266.84822931587303</v>
      </c>
      <c r="P226" s="77">
        <v>0.02</v>
      </c>
      <c r="Q226" s="77">
        <v>0</v>
      </c>
      <c r="T226" s="87"/>
      <c r="U226" s="87"/>
    </row>
    <row r="227" spans="2:21">
      <c r="B227" t="s">
        <v>3879</v>
      </c>
      <c r="C227" t="s">
        <v>3302</v>
      </c>
      <c r="D227" t="s">
        <v>3594</v>
      </c>
      <c r="E227" t="s">
        <v>3880</v>
      </c>
      <c r="F227" t="s">
        <v>640</v>
      </c>
      <c r="G227" t="s">
        <v>3595</v>
      </c>
      <c r="H227" t="s">
        <v>154</v>
      </c>
      <c r="I227" s="77">
        <v>8.0299999999999994</v>
      </c>
      <c r="J227" t="s">
        <v>116</v>
      </c>
      <c r="K227" s="77">
        <v>3.05</v>
      </c>
      <c r="L227" s="77">
        <v>4.17</v>
      </c>
      <c r="M227" s="77">
        <v>87155.520000000004</v>
      </c>
      <c r="N227" s="77">
        <v>101.07999999999988</v>
      </c>
      <c r="O227" s="77">
        <v>417.20001394149102</v>
      </c>
      <c r="P227" s="77">
        <v>0.03</v>
      </c>
      <c r="Q227" s="77">
        <v>0</v>
      </c>
      <c r="T227" s="87"/>
      <c r="U227" s="87"/>
    </row>
    <row r="228" spans="2:21">
      <c r="B228" t="s">
        <v>3879</v>
      </c>
      <c r="C228" t="s">
        <v>3302</v>
      </c>
      <c r="D228" t="s">
        <v>3596</v>
      </c>
      <c r="E228" t="s">
        <v>3880</v>
      </c>
      <c r="F228" t="s">
        <v>640</v>
      </c>
      <c r="G228" t="s">
        <v>3564</v>
      </c>
      <c r="H228" t="s">
        <v>154</v>
      </c>
      <c r="I228" s="77">
        <v>8.0299999999999994</v>
      </c>
      <c r="J228" t="s">
        <v>116</v>
      </c>
      <c r="K228" s="77">
        <v>3.05</v>
      </c>
      <c r="L228" s="77">
        <v>4.17</v>
      </c>
      <c r="M228" s="77">
        <v>99363.87</v>
      </c>
      <c r="N228" s="77">
        <v>101.08</v>
      </c>
      <c r="O228" s="77">
        <v>475.63949993391702</v>
      </c>
      <c r="P228" s="77">
        <v>0.03</v>
      </c>
      <c r="Q228" s="77">
        <v>0</v>
      </c>
      <c r="T228" s="87"/>
      <c r="U228" s="87"/>
    </row>
    <row r="229" spans="2:21">
      <c r="B229" t="s">
        <v>3879</v>
      </c>
      <c r="C229" t="s">
        <v>3302</v>
      </c>
      <c r="D229" t="s">
        <v>3597</v>
      </c>
      <c r="E229" t="s">
        <v>3880</v>
      </c>
      <c r="F229" t="s">
        <v>640</v>
      </c>
      <c r="G229" t="s">
        <v>3598</v>
      </c>
      <c r="H229" t="s">
        <v>154</v>
      </c>
      <c r="I229" s="77">
        <v>8.07</v>
      </c>
      <c r="J229" t="s">
        <v>116</v>
      </c>
      <c r="K229" s="77">
        <v>3.05</v>
      </c>
      <c r="L229" s="77">
        <v>4.17</v>
      </c>
      <c r="M229" s="77">
        <v>71181.929999999993</v>
      </c>
      <c r="N229" s="77">
        <v>100.53</v>
      </c>
      <c r="O229" s="77">
        <v>338.88287611027499</v>
      </c>
      <c r="P229" s="77">
        <v>0.02</v>
      </c>
      <c r="Q229" s="77">
        <v>0</v>
      </c>
      <c r="T229" s="87"/>
      <c r="U229" s="87"/>
    </row>
    <row r="230" spans="2:21">
      <c r="B230" t="s">
        <v>3879</v>
      </c>
      <c r="C230" t="s">
        <v>3302</v>
      </c>
      <c r="D230" t="s">
        <v>3616</v>
      </c>
      <c r="E230" t="s">
        <v>3880</v>
      </c>
      <c r="F230" t="s">
        <v>640</v>
      </c>
      <c r="G230" t="s">
        <v>3199</v>
      </c>
      <c r="H230" t="s">
        <v>154</v>
      </c>
      <c r="I230" s="77">
        <v>8.23</v>
      </c>
      <c r="J230" t="s">
        <v>116</v>
      </c>
      <c r="K230" s="77">
        <v>2.4</v>
      </c>
      <c r="L230" s="77">
        <v>3.69</v>
      </c>
      <c r="M230" s="77">
        <v>2248503.92</v>
      </c>
      <c r="N230" s="77">
        <v>101.53409261260649</v>
      </c>
      <c r="O230" s="77">
        <v>10811.5938773705</v>
      </c>
      <c r="P230" s="77">
        <v>0.72</v>
      </c>
      <c r="Q230" s="77">
        <v>7.0000000000000007E-2</v>
      </c>
      <c r="T230" s="87"/>
      <c r="U230" s="87"/>
    </row>
    <row r="231" spans="2:21">
      <c r="B231" t="s">
        <v>3879</v>
      </c>
      <c r="C231" t="s">
        <v>3302</v>
      </c>
      <c r="D231" t="s">
        <v>3599</v>
      </c>
      <c r="E231" t="s">
        <v>3880</v>
      </c>
      <c r="F231" t="s">
        <v>640</v>
      </c>
      <c r="G231" t="s">
        <v>343</v>
      </c>
      <c r="H231" t="s">
        <v>154</v>
      </c>
      <c r="I231" s="77">
        <v>8.31</v>
      </c>
      <c r="J231" t="s">
        <v>116</v>
      </c>
      <c r="K231" s="77">
        <v>3.05</v>
      </c>
      <c r="L231" s="77">
        <v>3.9</v>
      </c>
      <c r="M231" s="77">
        <v>71581.27</v>
      </c>
      <c r="N231" s="77">
        <v>100.22</v>
      </c>
      <c r="O231" s="77">
        <v>339.73319266374602</v>
      </c>
      <c r="P231" s="77">
        <v>0.02</v>
      </c>
      <c r="Q231" s="77">
        <v>0</v>
      </c>
      <c r="T231" s="87"/>
      <c r="U231" s="87"/>
    </row>
    <row r="232" spans="2:21">
      <c r="B232" t="s">
        <v>3879</v>
      </c>
      <c r="C232" t="s">
        <v>3302</v>
      </c>
      <c r="D232" t="s">
        <v>3600</v>
      </c>
      <c r="E232" t="s">
        <v>3880</v>
      </c>
      <c r="F232" t="s">
        <v>640</v>
      </c>
      <c r="G232" t="s">
        <v>2701</v>
      </c>
      <c r="H232" t="s">
        <v>154</v>
      </c>
      <c r="I232" s="77">
        <v>8.11</v>
      </c>
      <c r="J232" t="s">
        <v>116</v>
      </c>
      <c r="K232" s="77">
        <v>3.05</v>
      </c>
      <c r="L232" s="77">
        <v>4.18</v>
      </c>
      <c r="M232" s="77">
        <v>159881.66</v>
      </c>
      <c r="N232" s="77">
        <v>99.950000000000074</v>
      </c>
      <c r="O232" s="77">
        <v>756.77300147336996</v>
      </c>
      <c r="P232" s="77">
        <v>0.05</v>
      </c>
      <c r="Q232" s="77">
        <v>0</v>
      </c>
      <c r="T232" s="87"/>
      <c r="U232" s="87"/>
    </row>
    <row r="233" spans="2:21">
      <c r="B233" t="s">
        <v>3879</v>
      </c>
      <c r="C233" t="s">
        <v>3302</v>
      </c>
      <c r="D233" t="s">
        <v>3601</v>
      </c>
      <c r="E233" t="s">
        <v>3880</v>
      </c>
      <c r="F233" t="s">
        <v>640</v>
      </c>
      <c r="G233" t="s">
        <v>349</v>
      </c>
      <c r="H233" t="s">
        <v>154</v>
      </c>
      <c r="I233" s="77">
        <v>8.1300000000000008</v>
      </c>
      <c r="J233" t="s">
        <v>116</v>
      </c>
      <c r="K233" s="77">
        <v>3.05</v>
      </c>
      <c r="L233" s="77">
        <v>4.18</v>
      </c>
      <c r="M233" s="77">
        <v>528998.86</v>
      </c>
      <c r="N233" s="77">
        <v>99.689999999999884</v>
      </c>
      <c r="O233" s="77">
        <v>2497.4138436079602</v>
      </c>
      <c r="P233" s="77">
        <v>0.17</v>
      </c>
      <c r="Q233" s="77">
        <v>0.02</v>
      </c>
      <c r="T233" s="87"/>
      <c r="U233" s="87"/>
    </row>
    <row r="234" spans="2:21">
      <c r="B234" t="s">
        <v>3868</v>
      </c>
      <c r="C234" t="s">
        <v>3302</v>
      </c>
      <c r="D234" t="s">
        <v>3591</v>
      </c>
      <c r="E234" t="s">
        <v>3881</v>
      </c>
      <c r="F234" t="s">
        <v>640</v>
      </c>
      <c r="G234" t="s">
        <v>1425</v>
      </c>
      <c r="H234" t="s">
        <v>154</v>
      </c>
      <c r="I234" s="77">
        <v>5.83</v>
      </c>
      <c r="J234" t="s">
        <v>109</v>
      </c>
      <c r="K234" s="77">
        <v>5.78</v>
      </c>
      <c r="L234" s="77">
        <v>5.41</v>
      </c>
      <c r="M234" s="77">
        <v>749501.71</v>
      </c>
      <c r="N234" s="77">
        <v>104.22</v>
      </c>
      <c r="O234" s="77">
        <v>2756.6101773496998</v>
      </c>
      <c r="P234" s="77">
        <v>0.18</v>
      </c>
      <c r="Q234" s="77">
        <v>0.02</v>
      </c>
      <c r="T234" s="87"/>
      <c r="U234" s="87"/>
    </row>
    <row r="235" spans="2:21">
      <c r="B235" t="s">
        <v>3868</v>
      </c>
      <c r="C235" t="s">
        <v>3302</v>
      </c>
      <c r="D235" t="s">
        <v>3581</v>
      </c>
      <c r="E235" t="s">
        <v>3881</v>
      </c>
      <c r="F235" t="s">
        <v>640</v>
      </c>
      <c r="G235" t="s">
        <v>299</v>
      </c>
      <c r="H235" t="s">
        <v>154</v>
      </c>
      <c r="I235" s="77">
        <v>5.99</v>
      </c>
      <c r="J235" t="s">
        <v>109</v>
      </c>
      <c r="K235" s="77">
        <v>3.67</v>
      </c>
      <c r="L235" s="77">
        <v>5.49</v>
      </c>
      <c r="M235" s="77">
        <v>1117798.52</v>
      </c>
      <c r="N235" s="77">
        <v>102.39</v>
      </c>
      <c r="O235" s="77">
        <v>4038.9895694322199</v>
      </c>
      <c r="P235" s="77">
        <v>0.27</v>
      </c>
      <c r="Q235" s="77">
        <v>0.03</v>
      </c>
      <c r="T235" s="87"/>
      <c r="U235" s="87"/>
    </row>
    <row r="236" spans="2:21">
      <c r="B236" t="s">
        <v>3868</v>
      </c>
      <c r="C236" t="s">
        <v>3302</v>
      </c>
      <c r="D236" t="s">
        <v>3582</v>
      </c>
      <c r="E236" t="s">
        <v>3881</v>
      </c>
      <c r="F236" t="s">
        <v>640</v>
      </c>
      <c r="G236" t="s">
        <v>3583</v>
      </c>
      <c r="H236" t="s">
        <v>154</v>
      </c>
      <c r="I236" s="77">
        <v>5.99</v>
      </c>
      <c r="J236" t="s">
        <v>109</v>
      </c>
      <c r="K236" s="77">
        <v>3.67</v>
      </c>
      <c r="L236" s="77">
        <v>5.49</v>
      </c>
      <c r="M236" s="77">
        <v>21860.46</v>
      </c>
      <c r="N236" s="77">
        <v>103.24516986301369</v>
      </c>
      <c r="O236" s="77">
        <v>79.649067912161897</v>
      </c>
      <c r="P236" s="77">
        <v>0.01</v>
      </c>
      <c r="Q236" s="77">
        <v>0</v>
      </c>
      <c r="T236" s="87"/>
      <c r="U236" s="87"/>
    </row>
    <row r="237" spans="2:21">
      <c r="B237" t="s">
        <v>3868</v>
      </c>
      <c r="C237" t="s">
        <v>3302</v>
      </c>
      <c r="D237" t="s">
        <v>3584</v>
      </c>
      <c r="E237" t="s">
        <v>3881</v>
      </c>
      <c r="F237" t="s">
        <v>640</v>
      </c>
      <c r="G237" t="s">
        <v>461</v>
      </c>
      <c r="H237" t="s">
        <v>154</v>
      </c>
      <c r="I237" s="77">
        <v>5.99</v>
      </c>
      <c r="J237" t="s">
        <v>109</v>
      </c>
      <c r="K237" s="77">
        <v>3.67</v>
      </c>
      <c r="L237" s="77">
        <v>5.49</v>
      </c>
      <c r="M237" s="77">
        <v>325616.86</v>
      </c>
      <c r="N237" s="77">
        <v>103.24516986301418</v>
      </c>
      <c r="O237" s="77">
        <v>1186.3922074597201</v>
      </c>
      <c r="P237" s="77">
        <v>0.08</v>
      </c>
      <c r="Q237" s="77">
        <v>0.01</v>
      </c>
      <c r="T237" s="87"/>
      <c r="U237" s="87"/>
    </row>
    <row r="238" spans="2:21">
      <c r="B238" t="s">
        <v>3868</v>
      </c>
      <c r="C238" t="s">
        <v>3302</v>
      </c>
      <c r="D238" t="s">
        <v>3585</v>
      </c>
      <c r="E238" t="s">
        <v>3881</v>
      </c>
      <c r="F238" t="s">
        <v>640</v>
      </c>
      <c r="G238" t="s">
        <v>3586</v>
      </c>
      <c r="H238" t="s">
        <v>154</v>
      </c>
      <c r="I238" s="77">
        <v>5.99</v>
      </c>
      <c r="J238" t="s">
        <v>109</v>
      </c>
      <c r="K238" s="77">
        <v>3.67</v>
      </c>
      <c r="L238" s="77">
        <v>5.49</v>
      </c>
      <c r="M238" s="77">
        <v>82445.19</v>
      </c>
      <c r="N238" s="77">
        <v>103.24516986301364</v>
      </c>
      <c r="O238" s="77">
        <v>300.39086722516703</v>
      </c>
      <c r="P238" s="77">
        <v>0.02</v>
      </c>
      <c r="Q238" s="77">
        <v>0</v>
      </c>
      <c r="T238" s="87"/>
      <c r="U238" s="87"/>
    </row>
    <row r="239" spans="2:21">
      <c r="B239" t="s">
        <v>3868</v>
      </c>
      <c r="C239" t="s">
        <v>3302</v>
      </c>
      <c r="D239" t="s">
        <v>3579</v>
      </c>
      <c r="E239" t="s">
        <v>3881</v>
      </c>
      <c r="F239" t="s">
        <v>640</v>
      </c>
      <c r="G239" t="s">
        <v>2866</v>
      </c>
      <c r="H239" t="s">
        <v>154</v>
      </c>
      <c r="I239" s="77">
        <v>11.69</v>
      </c>
      <c r="J239" t="s">
        <v>109</v>
      </c>
      <c r="K239" s="77">
        <v>3.67</v>
      </c>
      <c r="L239" s="77">
        <v>4.6500000000000004</v>
      </c>
      <c r="M239" s="77">
        <v>339464.43</v>
      </c>
      <c r="N239" s="77">
        <v>100.78006000532734</v>
      </c>
      <c r="O239" s="77">
        <v>1207.3148581088701</v>
      </c>
      <c r="P239" s="77">
        <v>0.08</v>
      </c>
      <c r="Q239" s="77">
        <v>0.01</v>
      </c>
      <c r="T239" s="87"/>
      <c r="U239" s="87"/>
    </row>
    <row r="240" spans="2:21">
      <c r="B240" t="s">
        <v>3868</v>
      </c>
      <c r="C240" t="s">
        <v>3302</v>
      </c>
      <c r="D240" t="s">
        <v>3587</v>
      </c>
      <c r="E240" t="s">
        <v>3881</v>
      </c>
      <c r="F240" t="s">
        <v>640</v>
      </c>
      <c r="G240" t="s">
        <v>2866</v>
      </c>
      <c r="H240" t="s">
        <v>154</v>
      </c>
      <c r="I240" s="77">
        <v>5.99</v>
      </c>
      <c r="J240" t="s">
        <v>109</v>
      </c>
      <c r="K240" s="77">
        <v>3.67</v>
      </c>
      <c r="L240" s="77">
        <v>5.49</v>
      </c>
      <c r="M240" s="77">
        <v>80571.44</v>
      </c>
      <c r="N240" s="77">
        <v>103.61006000532757</v>
      </c>
      <c r="O240" s="77">
        <v>294.60133406165102</v>
      </c>
      <c r="P240" s="77">
        <v>0.02</v>
      </c>
      <c r="Q240" s="77">
        <v>0</v>
      </c>
      <c r="T240" s="87"/>
      <c r="U240" s="87"/>
    </row>
    <row r="241" spans="2:21">
      <c r="B241" t="s">
        <v>3868</v>
      </c>
      <c r="C241" t="s">
        <v>3302</v>
      </c>
      <c r="D241" t="s">
        <v>3602</v>
      </c>
      <c r="E241" t="s">
        <v>3881</v>
      </c>
      <c r="F241" t="s">
        <v>640</v>
      </c>
      <c r="G241" t="s">
        <v>1210</v>
      </c>
      <c r="H241" t="s">
        <v>154</v>
      </c>
      <c r="I241" s="77">
        <v>4.8099999999999996</v>
      </c>
      <c r="J241" t="s">
        <v>109</v>
      </c>
      <c r="K241" s="77">
        <v>3.67</v>
      </c>
      <c r="L241" s="77">
        <v>5.6</v>
      </c>
      <c r="M241" s="77">
        <v>1926679</v>
      </c>
      <c r="N241" s="77">
        <v>101.41523068493156</v>
      </c>
      <c r="O241" s="77">
        <v>6895.4752660483</v>
      </c>
      <c r="P241" s="77">
        <v>0.46</v>
      </c>
      <c r="Q241" s="77">
        <v>0.04</v>
      </c>
      <c r="T241" s="87"/>
      <c r="U241" s="87"/>
    </row>
    <row r="242" spans="2:21">
      <c r="B242" t="s">
        <v>3868</v>
      </c>
      <c r="C242" t="s">
        <v>3302</v>
      </c>
      <c r="D242" t="s">
        <v>3588</v>
      </c>
      <c r="E242" t="s">
        <v>3881</v>
      </c>
      <c r="F242" t="s">
        <v>640</v>
      </c>
      <c r="G242" t="s">
        <v>3039</v>
      </c>
      <c r="H242" t="s">
        <v>154</v>
      </c>
      <c r="I242" s="77">
        <v>5.99</v>
      </c>
      <c r="J242" t="s">
        <v>109</v>
      </c>
      <c r="K242" s="77">
        <v>3.52</v>
      </c>
      <c r="L242" s="77">
        <v>5.49</v>
      </c>
      <c r="M242" s="77">
        <v>50591.37</v>
      </c>
      <c r="N242" s="77">
        <v>102.96782465753424</v>
      </c>
      <c r="O242" s="77">
        <v>183.83560819850501</v>
      </c>
      <c r="P242" s="77">
        <v>0.01</v>
      </c>
      <c r="Q242" s="77">
        <v>0</v>
      </c>
      <c r="T242" s="87"/>
      <c r="U242" s="87"/>
    </row>
    <row r="243" spans="2:21">
      <c r="B243" t="s">
        <v>3868</v>
      </c>
      <c r="C243" t="s">
        <v>3302</v>
      </c>
      <c r="D243" t="s">
        <v>3590</v>
      </c>
      <c r="E243" t="s">
        <v>3881</v>
      </c>
      <c r="F243" t="s">
        <v>640</v>
      </c>
      <c r="G243" t="s">
        <v>453</v>
      </c>
      <c r="H243" t="s">
        <v>154</v>
      </c>
      <c r="I243" s="77">
        <v>4.7699999999999996</v>
      </c>
      <c r="J243" t="s">
        <v>109</v>
      </c>
      <c r="K243" s="77">
        <v>3.52</v>
      </c>
      <c r="L243" s="77">
        <v>0</v>
      </c>
      <c r="M243" s="77">
        <v>276378.75</v>
      </c>
      <c r="N243" s="77">
        <v>100.00963041095858</v>
      </c>
      <c r="O243" s="77">
        <v>975.434538058871</v>
      </c>
      <c r="P243" s="77">
        <v>0.06</v>
      </c>
      <c r="Q243" s="77">
        <v>0.01</v>
      </c>
      <c r="T243" s="87"/>
      <c r="U243" s="87"/>
    </row>
    <row r="244" spans="2:21">
      <c r="B244" t="s">
        <v>3868</v>
      </c>
      <c r="C244" t="s">
        <v>3302</v>
      </c>
      <c r="D244" t="s">
        <v>3580</v>
      </c>
      <c r="E244" t="s">
        <v>3881</v>
      </c>
      <c r="F244" t="s">
        <v>640</v>
      </c>
      <c r="G244" t="s">
        <v>3186</v>
      </c>
      <c r="H244" t="s">
        <v>154</v>
      </c>
      <c r="I244" s="77">
        <v>11.33</v>
      </c>
      <c r="J244" t="s">
        <v>109</v>
      </c>
      <c r="K244" s="77">
        <v>4.5</v>
      </c>
      <c r="L244" s="77">
        <v>5.21</v>
      </c>
      <c r="M244" s="77">
        <v>308908.02</v>
      </c>
      <c r="N244" s="77">
        <v>99.905205475727229</v>
      </c>
      <c r="O244" s="77">
        <v>1089.10301296325</v>
      </c>
      <c r="P244" s="77">
        <v>7.0000000000000007E-2</v>
      </c>
      <c r="Q244" s="77">
        <v>0.01</v>
      </c>
      <c r="T244" s="87"/>
      <c r="U244" s="87"/>
    </row>
    <row r="245" spans="2:21">
      <c r="B245" t="s">
        <v>3868</v>
      </c>
      <c r="C245" t="s">
        <v>3302</v>
      </c>
      <c r="D245" t="s">
        <v>3589</v>
      </c>
      <c r="E245" t="s">
        <v>3881</v>
      </c>
      <c r="F245" t="s">
        <v>640</v>
      </c>
      <c r="G245" t="s">
        <v>3186</v>
      </c>
      <c r="H245" t="s">
        <v>154</v>
      </c>
      <c r="I245" s="77">
        <v>4.7699999999999996</v>
      </c>
      <c r="J245" t="s">
        <v>109</v>
      </c>
      <c r="K245" s="77">
        <v>3.52</v>
      </c>
      <c r="L245" s="77">
        <v>0</v>
      </c>
      <c r="M245" s="77">
        <v>49654.48</v>
      </c>
      <c r="N245" s="77">
        <v>102.96782465753435</v>
      </c>
      <c r="O245" s="77">
        <v>180.43119865266601</v>
      </c>
      <c r="P245" s="77">
        <v>0.01</v>
      </c>
      <c r="Q245" s="77">
        <v>0</v>
      </c>
      <c r="T245" s="87"/>
      <c r="U245" s="87"/>
    </row>
    <row r="246" spans="2:21">
      <c r="B246" t="s">
        <v>3882</v>
      </c>
      <c r="C246" t="s">
        <v>3302</v>
      </c>
      <c r="D246" t="s">
        <v>3631</v>
      </c>
      <c r="E246" t="s">
        <v>3883</v>
      </c>
      <c r="F246" t="s">
        <v>749</v>
      </c>
      <c r="G246" t="s">
        <v>2866</v>
      </c>
      <c r="H246" t="s">
        <v>154</v>
      </c>
      <c r="I246" s="77">
        <v>3.67</v>
      </c>
      <c r="J246" t="s">
        <v>109</v>
      </c>
      <c r="K246" s="77">
        <v>3.67</v>
      </c>
      <c r="L246" s="77">
        <v>5.65</v>
      </c>
      <c r="M246" s="77">
        <v>1403224.64</v>
      </c>
      <c r="N246" s="77">
        <v>100.36</v>
      </c>
      <c r="O246" s="77">
        <v>4969.8068816764198</v>
      </c>
      <c r="P246" s="77">
        <v>0.33</v>
      </c>
      <c r="Q246" s="77">
        <v>0.03</v>
      </c>
      <c r="T246" s="87"/>
      <c r="U246" s="87"/>
    </row>
    <row r="247" spans="2:21">
      <c r="B247" t="s">
        <v>3882</v>
      </c>
      <c r="C247" t="s">
        <v>3302</v>
      </c>
      <c r="D247" t="s">
        <v>3630</v>
      </c>
      <c r="E247" t="s">
        <v>3883</v>
      </c>
      <c r="F247" t="s">
        <v>749</v>
      </c>
      <c r="G247" t="s">
        <v>2866</v>
      </c>
      <c r="H247" t="s">
        <v>154</v>
      </c>
      <c r="I247" s="77">
        <v>3.67</v>
      </c>
      <c r="J247" t="s">
        <v>109</v>
      </c>
      <c r="K247" s="77">
        <v>3.67</v>
      </c>
      <c r="L247" s="77">
        <v>5.65</v>
      </c>
      <c r="M247" s="77">
        <v>3835946.4</v>
      </c>
      <c r="N247" s="77">
        <v>100.36000000000016</v>
      </c>
      <c r="O247" s="77">
        <v>13585.7882430442</v>
      </c>
      <c r="P247" s="77">
        <v>0.9</v>
      </c>
      <c r="Q247" s="77">
        <v>0.09</v>
      </c>
      <c r="T247" s="87"/>
      <c r="U247" s="87"/>
    </row>
    <row r="248" spans="2:21">
      <c r="B248" t="s">
        <v>3884</v>
      </c>
      <c r="C248" t="s">
        <v>3302</v>
      </c>
      <c r="D248" t="s">
        <v>3632</v>
      </c>
      <c r="E248" t="s">
        <v>3885</v>
      </c>
      <c r="F248" t="s">
        <v>817</v>
      </c>
      <c r="G248" t="s">
        <v>3633</v>
      </c>
      <c r="H248" t="s">
        <v>423</v>
      </c>
      <c r="I248" s="77">
        <v>2.81</v>
      </c>
      <c r="J248" t="s">
        <v>109</v>
      </c>
      <c r="K248" s="77">
        <v>6</v>
      </c>
      <c r="L248" s="77">
        <v>3.42</v>
      </c>
      <c r="M248" s="77">
        <v>774415.8</v>
      </c>
      <c r="N248" s="77">
        <v>101.95999999999981</v>
      </c>
      <c r="O248" s="77">
        <v>2786.4784600207099</v>
      </c>
      <c r="P248" s="77">
        <v>0.18</v>
      </c>
      <c r="Q248" s="77">
        <v>0.02</v>
      </c>
      <c r="T248" s="87"/>
      <c r="U248" s="87"/>
    </row>
    <row r="249" spans="2:21">
      <c r="B249" t="s">
        <v>3884</v>
      </c>
      <c r="C249" t="s">
        <v>3302</v>
      </c>
      <c r="D249" t="s">
        <v>3634</v>
      </c>
      <c r="E249" t="s">
        <v>3885</v>
      </c>
      <c r="F249" t="s">
        <v>817</v>
      </c>
      <c r="G249" t="s">
        <v>3635</v>
      </c>
      <c r="H249" t="s">
        <v>423</v>
      </c>
      <c r="I249" s="77">
        <v>2.63</v>
      </c>
      <c r="J249" t="s">
        <v>109</v>
      </c>
      <c r="K249" s="77">
        <v>7</v>
      </c>
      <c r="L249" s="77">
        <v>5.12</v>
      </c>
      <c r="M249" s="77">
        <v>258133</v>
      </c>
      <c r="N249" s="77">
        <v>101.96</v>
      </c>
      <c r="O249" s="77">
        <v>928.80600359719995</v>
      </c>
      <c r="P249" s="77">
        <v>0.06</v>
      </c>
      <c r="Q249" s="77">
        <v>0.01</v>
      </c>
      <c r="T249" s="87"/>
      <c r="U249" s="87"/>
    </row>
    <row r="250" spans="2:21">
      <c r="B250" t="s">
        <v>3884</v>
      </c>
      <c r="C250" t="s">
        <v>3302</v>
      </c>
      <c r="D250" t="s">
        <v>3636</v>
      </c>
      <c r="E250" t="s">
        <v>3885</v>
      </c>
      <c r="F250" t="s">
        <v>817</v>
      </c>
      <c r="G250" t="s">
        <v>3562</v>
      </c>
      <c r="H250" t="s">
        <v>423</v>
      </c>
      <c r="I250" s="77">
        <v>2.63</v>
      </c>
      <c r="J250" t="s">
        <v>109</v>
      </c>
      <c r="K250" s="77">
        <v>5.54</v>
      </c>
      <c r="L250" s="77">
        <v>5.12</v>
      </c>
      <c r="M250" s="77">
        <v>123906.53</v>
      </c>
      <c r="N250" s="77">
        <v>101.96</v>
      </c>
      <c r="O250" s="77">
        <v>445.83656079965198</v>
      </c>
      <c r="P250" s="77">
        <v>0.03</v>
      </c>
      <c r="Q250" s="77">
        <v>0</v>
      </c>
      <c r="T250" s="87"/>
      <c r="U250" s="87"/>
    </row>
    <row r="251" spans="2:21">
      <c r="B251" t="s">
        <v>3884</v>
      </c>
      <c r="C251" t="s">
        <v>3302</v>
      </c>
      <c r="D251" t="s">
        <v>3637</v>
      </c>
      <c r="E251" t="s">
        <v>3885</v>
      </c>
      <c r="F251" t="s">
        <v>817</v>
      </c>
      <c r="G251" t="s">
        <v>3638</v>
      </c>
      <c r="H251" t="s">
        <v>423</v>
      </c>
      <c r="I251" s="77">
        <v>2.63</v>
      </c>
      <c r="J251" t="s">
        <v>109</v>
      </c>
      <c r="K251" s="77">
        <v>5.54</v>
      </c>
      <c r="L251" s="77">
        <v>5.12</v>
      </c>
      <c r="M251" s="77">
        <v>161078.49</v>
      </c>
      <c r="N251" s="77">
        <v>101.96</v>
      </c>
      <c r="O251" s="77">
        <v>579.58753263771598</v>
      </c>
      <c r="P251" s="77">
        <v>0.04</v>
      </c>
      <c r="Q251" s="77">
        <v>0</v>
      </c>
      <c r="T251" s="87"/>
      <c r="U251" s="87"/>
    </row>
    <row r="252" spans="2:21">
      <c r="B252" t="s">
        <v>3884</v>
      </c>
      <c r="C252" t="s">
        <v>3302</v>
      </c>
      <c r="D252" t="s">
        <v>3639</v>
      </c>
      <c r="E252" t="s">
        <v>3885</v>
      </c>
      <c r="F252" t="s">
        <v>817</v>
      </c>
      <c r="G252" t="s">
        <v>3586</v>
      </c>
      <c r="H252" t="s">
        <v>423</v>
      </c>
      <c r="I252" s="77">
        <v>2.63</v>
      </c>
      <c r="J252" t="s">
        <v>109</v>
      </c>
      <c r="K252" s="77">
        <v>5.54</v>
      </c>
      <c r="L252" s="77">
        <v>5.12</v>
      </c>
      <c r="M252" s="77">
        <v>235422.41</v>
      </c>
      <c r="N252" s="77">
        <v>101.96</v>
      </c>
      <c r="O252" s="77">
        <v>847.08947631384399</v>
      </c>
      <c r="P252" s="77">
        <v>0.06</v>
      </c>
      <c r="Q252" s="77">
        <v>0.01</v>
      </c>
      <c r="T252" s="87"/>
      <c r="U252" s="87"/>
    </row>
    <row r="253" spans="2:21">
      <c r="B253" t="s">
        <v>3884</v>
      </c>
      <c r="C253" t="s">
        <v>3302</v>
      </c>
      <c r="D253" t="s">
        <v>3640</v>
      </c>
      <c r="E253" t="s">
        <v>3885</v>
      </c>
      <c r="F253" t="s">
        <v>817</v>
      </c>
      <c r="G253" t="s">
        <v>2866</v>
      </c>
      <c r="H253" t="s">
        <v>423</v>
      </c>
      <c r="I253" s="77">
        <v>2.63</v>
      </c>
      <c r="J253" t="s">
        <v>109</v>
      </c>
      <c r="K253" s="77">
        <v>5.54</v>
      </c>
      <c r="L253" s="77">
        <v>5.12</v>
      </c>
      <c r="M253" s="77">
        <v>185859.79</v>
      </c>
      <c r="N253" s="77">
        <v>101.96</v>
      </c>
      <c r="O253" s="77">
        <v>668.75482320863603</v>
      </c>
      <c r="P253" s="77">
        <v>0.04</v>
      </c>
      <c r="Q253" s="77">
        <v>0</v>
      </c>
      <c r="T253" s="87"/>
      <c r="U253" s="87"/>
    </row>
    <row r="254" spans="2:21">
      <c r="B254" t="s">
        <v>3884</v>
      </c>
      <c r="C254" t="s">
        <v>3302</v>
      </c>
      <c r="D254" t="s">
        <v>3641</v>
      </c>
      <c r="E254" t="s">
        <v>3885</v>
      </c>
      <c r="F254" t="s">
        <v>817</v>
      </c>
      <c r="G254" t="s">
        <v>3039</v>
      </c>
      <c r="H254" t="s">
        <v>423</v>
      </c>
      <c r="I254" s="77">
        <v>2.63</v>
      </c>
      <c r="J254" t="s">
        <v>109</v>
      </c>
      <c r="K254" s="77">
        <v>5.54</v>
      </c>
      <c r="L254" s="77">
        <v>5.12</v>
      </c>
      <c r="M254" s="77">
        <v>334546.88</v>
      </c>
      <c r="N254" s="77">
        <v>101.96</v>
      </c>
      <c r="O254" s="77">
        <v>1203.7560119345901</v>
      </c>
      <c r="P254" s="77">
        <v>0.08</v>
      </c>
      <c r="Q254" s="77">
        <v>0.01</v>
      </c>
      <c r="T254" s="87"/>
      <c r="U254" s="87"/>
    </row>
    <row r="255" spans="2:21">
      <c r="B255" t="s">
        <v>3884</v>
      </c>
      <c r="C255" t="s">
        <v>3302</v>
      </c>
      <c r="D255" t="s">
        <v>3642</v>
      </c>
      <c r="E255" t="s">
        <v>3885</v>
      </c>
      <c r="F255" t="s">
        <v>817</v>
      </c>
      <c r="G255" t="s">
        <v>3186</v>
      </c>
      <c r="H255" t="s">
        <v>423</v>
      </c>
      <c r="I255" s="77">
        <v>2.71</v>
      </c>
      <c r="J255" t="s">
        <v>109</v>
      </c>
      <c r="K255" s="77">
        <v>5.54</v>
      </c>
      <c r="L255" s="77">
        <v>3.7</v>
      </c>
      <c r="M255" s="77">
        <v>2056848.39</v>
      </c>
      <c r="N255" s="77">
        <v>101.96</v>
      </c>
      <c r="O255" s="77">
        <v>7400.8868804888798</v>
      </c>
      <c r="P255" s="77">
        <v>0.49</v>
      </c>
      <c r="Q255" s="77">
        <v>0.05</v>
      </c>
      <c r="T255" s="87"/>
      <c r="U255" s="87"/>
    </row>
    <row r="256" spans="2:21">
      <c r="B256" t="s">
        <v>3886</v>
      </c>
      <c r="C256" t="s">
        <v>3302</v>
      </c>
      <c r="D256" t="s">
        <v>3643</v>
      </c>
      <c r="E256" t="s">
        <v>3644</v>
      </c>
      <c r="F256" t="s">
        <v>1224</v>
      </c>
      <c r="G256" t="s">
        <v>3645</v>
      </c>
      <c r="H256" t="s">
        <v>423</v>
      </c>
      <c r="I256" s="77">
        <v>6.12</v>
      </c>
      <c r="J256" t="s">
        <v>109</v>
      </c>
      <c r="K256" s="77">
        <v>5.0199999999999996</v>
      </c>
      <c r="L256" s="77">
        <v>4.05</v>
      </c>
      <c r="M256" s="77">
        <v>2478132</v>
      </c>
      <c r="N256" s="77">
        <v>105.69</v>
      </c>
      <c r="O256" s="77">
        <v>9242.9369814132006</v>
      </c>
      <c r="P256" s="77">
        <v>0.61</v>
      </c>
      <c r="Q256" s="77">
        <v>0.06</v>
      </c>
      <c r="T256" s="87"/>
      <c r="U256" s="87"/>
    </row>
    <row r="257" spans="2:21">
      <c r="B257" t="s">
        <v>3887</v>
      </c>
      <c r="C257" t="s">
        <v>3302</v>
      </c>
      <c r="D257" t="s">
        <v>3646</v>
      </c>
      <c r="E257" t="s">
        <v>3647</v>
      </c>
      <c r="F257" t="s">
        <v>275</v>
      </c>
      <c r="G257" t="s">
        <v>3138</v>
      </c>
      <c r="H257" t="s">
        <v>966</v>
      </c>
      <c r="I257" s="77">
        <v>6.45</v>
      </c>
      <c r="J257" t="s">
        <v>109</v>
      </c>
      <c r="K257" s="77">
        <v>5.35</v>
      </c>
      <c r="L257" s="77">
        <v>0</v>
      </c>
      <c r="M257" s="77">
        <v>3321860</v>
      </c>
      <c r="N257" s="77">
        <v>99.57</v>
      </c>
      <c r="O257" s="77">
        <v>11672.435711058</v>
      </c>
      <c r="P257" s="77">
        <v>0.77</v>
      </c>
      <c r="Q257" s="77">
        <v>7.0000000000000007E-2</v>
      </c>
      <c r="T257" s="87"/>
      <c r="U257" s="87"/>
    </row>
    <row r="258" spans="2:21">
      <c r="B258" s="78" t="s">
        <v>3577</v>
      </c>
      <c r="I258" s="79">
        <v>0</v>
      </c>
      <c r="L258" s="79">
        <v>0</v>
      </c>
      <c r="M258" s="79">
        <v>0</v>
      </c>
      <c r="O258" s="79">
        <v>0</v>
      </c>
      <c r="P258" s="79">
        <v>0</v>
      </c>
      <c r="Q258" s="79">
        <v>0</v>
      </c>
      <c r="T258" s="87"/>
      <c r="U258" s="87"/>
    </row>
    <row r="259" spans="2:21">
      <c r="B259" t="s">
        <v>275</v>
      </c>
      <c r="D259" t="s">
        <v>275</v>
      </c>
      <c r="F259" t="s">
        <v>275</v>
      </c>
      <c r="I259" s="77">
        <v>0</v>
      </c>
      <c r="J259" t="s">
        <v>275</v>
      </c>
      <c r="K259" s="77">
        <v>0</v>
      </c>
      <c r="L259" s="77">
        <v>0</v>
      </c>
      <c r="M259" s="77">
        <v>0</v>
      </c>
      <c r="N259" s="77">
        <v>0</v>
      </c>
      <c r="O259" s="77">
        <v>0</v>
      </c>
      <c r="P259" s="77">
        <v>0</v>
      </c>
      <c r="Q259" s="77">
        <v>0</v>
      </c>
      <c r="T259" s="87"/>
      <c r="U259" s="87"/>
    </row>
    <row r="260" spans="2:21">
      <c r="B260" t="s">
        <v>281</v>
      </c>
    </row>
    <row r="261" spans="2:21">
      <c r="B261" t="s">
        <v>428</v>
      </c>
    </row>
    <row r="262" spans="2:21">
      <c r="B262" t="s">
        <v>429</v>
      </c>
    </row>
    <row r="263" spans="2:21">
      <c r="B263" t="s">
        <v>430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7"/>
  <sheetViews>
    <sheetView rightToLeft="1" topLeftCell="G1" workbookViewId="0">
      <selection activeCell="Q18" sqref="Q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7.42578125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197</v>
      </c>
    </row>
    <row r="3" spans="2:64">
      <c r="B3" s="2" t="s">
        <v>2</v>
      </c>
      <c r="C3" s="81" t="s">
        <v>3727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112" t="s">
        <v>156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0.71</v>
      </c>
      <c r="H11" s="7"/>
      <c r="I11" s="7"/>
      <c r="J11" s="76">
        <v>0.39</v>
      </c>
      <c r="K11" s="76">
        <v>419194348.22000003</v>
      </c>
      <c r="L11" s="7"/>
      <c r="M11" s="76">
        <v>442634.73922126077</v>
      </c>
      <c r="N11" s="76">
        <v>100</v>
      </c>
      <c r="O11" s="76">
        <v>2.81</v>
      </c>
      <c r="P11" s="16"/>
      <c r="Q11" s="16"/>
      <c r="R11" s="16"/>
      <c r="S11" s="16"/>
      <c r="T11" s="87"/>
      <c r="U11" s="16"/>
      <c r="BL11" s="16"/>
    </row>
    <row r="12" spans="2:64">
      <c r="B12" s="78" t="s">
        <v>206</v>
      </c>
      <c r="G12" s="79">
        <v>0.71</v>
      </c>
      <c r="J12" s="79">
        <v>0.39</v>
      </c>
      <c r="K12" s="79">
        <v>419194348.22000003</v>
      </c>
      <c r="M12" s="79">
        <v>442634.73922126077</v>
      </c>
      <c r="N12" s="79">
        <v>100</v>
      </c>
      <c r="O12" s="79">
        <v>2.81</v>
      </c>
      <c r="T12" s="87"/>
    </row>
    <row r="13" spans="2:64">
      <c r="B13" s="78" t="s">
        <v>2605</v>
      </c>
      <c r="G13" s="79">
        <v>0.28000000000000003</v>
      </c>
      <c r="J13" s="79">
        <v>2.2799999999999998</v>
      </c>
      <c r="K13" s="79">
        <v>1654777.31</v>
      </c>
      <c r="M13" s="79">
        <v>2116.724841015</v>
      </c>
      <c r="N13" s="79">
        <v>0.48</v>
      </c>
      <c r="O13" s="79">
        <v>0.01</v>
      </c>
      <c r="T13" s="87"/>
    </row>
    <row r="14" spans="2:64">
      <c r="B14" t="s">
        <v>3648</v>
      </c>
      <c r="C14" t="s">
        <v>3649</v>
      </c>
      <c r="D14" t="s">
        <v>222</v>
      </c>
      <c r="E14" t="s">
        <v>219</v>
      </c>
      <c r="F14" t="s">
        <v>152</v>
      </c>
      <c r="G14" s="77">
        <v>0.01</v>
      </c>
      <c r="H14" t="s">
        <v>105</v>
      </c>
      <c r="I14" s="77">
        <v>6.15</v>
      </c>
      <c r="J14" s="77">
        <v>3.03</v>
      </c>
      <c r="K14" s="77">
        <v>138110.6</v>
      </c>
      <c r="L14" s="77">
        <v>128.80000000000001</v>
      </c>
      <c r="M14" s="77">
        <v>177.8864528</v>
      </c>
      <c r="N14" s="77">
        <v>0.04</v>
      </c>
      <c r="O14" s="77">
        <v>0</v>
      </c>
      <c r="T14" s="87"/>
    </row>
    <row r="15" spans="2:64">
      <c r="B15" t="s">
        <v>3650</v>
      </c>
      <c r="C15" t="s">
        <v>3651</v>
      </c>
      <c r="D15" t="s">
        <v>222</v>
      </c>
      <c r="E15" t="s">
        <v>219</v>
      </c>
      <c r="F15" t="s">
        <v>152</v>
      </c>
      <c r="G15" s="77">
        <v>0.28000000000000003</v>
      </c>
      <c r="H15" t="s">
        <v>105</v>
      </c>
      <c r="I15" s="77">
        <v>6.22</v>
      </c>
      <c r="J15" s="77">
        <v>2.23</v>
      </c>
      <c r="K15" s="77">
        <v>150000</v>
      </c>
      <c r="L15" s="77">
        <v>127.89</v>
      </c>
      <c r="M15" s="77">
        <v>191.83500000000001</v>
      </c>
      <c r="N15" s="77">
        <v>0.04</v>
      </c>
      <c r="O15" s="77">
        <v>0</v>
      </c>
      <c r="T15" s="87"/>
    </row>
    <row r="16" spans="2:64">
      <c r="B16" t="s">
        <v>3652</v>
      </c>
      <c r="C16" t="s">
        <v>3653</v>
      </c>
      <c r="D16" t="s">
        <v>222</v>
      </c>
      <c r="E16" t="s">
        <v>216</v>
      </c>
      <c r="F16" t="s">
        <v>152</v>
      </c>
      <c r="G16" s="77">
        <v>0.28000000000000003</v>
      </c>
      <c r="H16" t="s">
        <v>105</v>
      </c>
      <c r="I16" s="77">
        <v>6.22</v>
      </c>
      <c r="J16" s="77">
        <v>2.23</v>
      </c>
      <c r="K16" s="77">
        <v>1300000</v>
      </c>
      <c r="L16" s="77">
        <v>127.89</v>
      </c>
      <c r="M16" s="77">
        <v>1662.57</v>
      </c>
      <c r="N16" s="77">
        <v>0.38</v>
      </c>
      <c r="O16" s="77">
        <v>0.01</v>
      </c>
      <c r="T16" s="87"/>
    </row>
    <row r="17" spans="2:20">
      <c r="B17" t="s">
        <v>3654</v>
      </c>
      <c r="C17" t="s">
        <v>3655</v>
      </c>
      <c r="D17" t="s">
        <v>222</v>
      </c>
      <c r="E17" t="s">
        <v>640</v>
      </c>
      <c r="F17" t="s">
        <v>152</v>
      </c>
      <c r="G17" s="77">
        <v>0.77</v>
      </c>
      <c r="H17" t="s">
        <v>105</v>
      </c>
      <c r="I17" s="77">
        <v>5.85</v>
      </c>
      <c r="J17" s="77">
        <v>1.87</v>
      </c>
      <c r="K17" s="77">
        <v>66666.710000000006</v>
      </c>
      <c r="L17" s="77">
        <v>126.65</v>
      </c>
      <c r="M17" s="77">
        <v>84.433388214999994</v>
      </c>
      <c r="N17" s="77">
        <v>0.02</v>
      </c>
      <c r="O17" s="77">
        <v>0</v>
      </c>
      <c r="T17" s="87"/>
    </row>
    <row r="18" spans="2:20">
      <c r="B18" s="78" t="s">
        <v>2606</v>
      </c>
      <c r="G18" s="79">
        <v>0.76</v>
      </c>
      <c r="J18" s="79">
        <v>0.4</v>
      </c>
      <c r="K18" s="79">
        <v>408880000</v>
      </c>
      <c r="M18" s="79">
        <v>409986.6423836</v>
      </c>
      <c r="N18" s="79">
        <v>92.62</v>
      </c>
      <c r="O18" s="79">
        <v>2.61</v>
      </c>
      <c r="T18" s="87"/>
    </row>
    <row r="19" spans="2:20">
      <c r="B19" t="s">
        <v>3656</v>
      </c>
      <c r="C19" t="s">
        <v>3657</v>
      </c>
      <c r="D19" t="s">
        <v>224</v>
      </c>
      <c r="E19" t="s">
        <v>219</v>
      </c>
      <c r="F19" t="s">
        <v>152</v>
      </c>
      <c r="G19" s="77">
        <v>0.69</v>
      </c>
      <c r="H19" t="s">
        <v>105</v>
      </c>
      <c r="I19" s="77">
        <v>0.45</v>
      </c>
      <c r="J19" s="77">
        <v>0.38</v>
      </c>
      <c r="K19" s="77">
        <v>17000000</v>
      </c>
      <c r="L19" s="77">
        <v>100.18</v>
      </c>
      <c r="M19" s="77">
        <v>17030.599999999999</v>
      </c>
      <c r="N19" s="77">
        <v>3.85</v>
      </c>
      <c r="O19" s="77">
        <v>0.11</v>
      </c>
      <c r="T19" s="87"/>
    </row>
    <row r="20" spans="2:20">
      <c r="B20" t="s">
        <v>3656</v>
      </c>
      <c r="C20" t="s">
        <v>3658</v>
      </c>
      <c r="D20" t="s">
        <v>224</v>
      </c>
      <c r="E20" t="s">
        <v>219</v>
      </c>
      <c r="F20" t="s">
        <v>152</v>
      </c>
      <c r="G20" s="77">
        <v>0.94</v>
      </c>
      <c r="H20" t="s">
        <v>105</v>
      </c>
      <c r="I20" s="77">
        <v>0.4</v>
      </c>
      <c r="J20" s="77">
        <v>0.36</v>
      </c>
      <c r="K20" s="77">
        <v>2300000</v>
      </c>
      <c r="L20" s="77">
        <v>100.06</v>
      </c>
      <c r="M20" s="77">
        <v>2301.38</v>
      </c>
      <c r="N20" s="77">
        <v>0.52</v>
      </c>
      <c r="O20" s="77">
        <v>0.01</v>
      </c>
      <c r="T20" s="87"/>
    </row>
    <row r="21" spans="2:20">
      <c r="B21" t="s">
        <v>3659</v>
      </c>
      <c r="C21" t="s">
        <v>3660</v>
      </c>
      <c r="D21" t="s">
        <v>218</v>
      </c>
      <c r="E21" t="s">
        <v>219</v>
      </c>
      <c r="F21" t="s">
        <v>152</v>
      </c>
      <c r="G21" s="77">
        <v>0.6</v>
      </c>
      <c r="H21" t="s">
        <v>105</v>
      </c>
      <c r="I21" s="77">
        <v>0.42</v>
      </c>
      <c r="J21" s="77">
        <v>0.38</v>
      </c>
      <c r="K21" s="77">
        <v>21500000</v>
      </c>
      <c r="L21" s="77">
        <v>100.4</v>
      </c>
      <c r="M21" s="77">
        <v>21586</v>
      </c>
      <c r="N21" s="77">
        <v>4.88</v>
      </c>
      <c r="O21" s="77">
        <v>0.14000000000000001</v>
      </c>
      <c r="T21" s="87"/>
    </row>
    <row r="22" spans="2:20">
      <c r="B22" t="s">
        <v>3659</v>
      </c>
      <c r="C22" t="s">
        <v>3661</v>
      </c>
      <c r="D22" t="s">
        <v>218</v>
      </c>
      <c r="E22" t="s">
        <v>219</v>
      </c>
      <c r="F22" t="s">
        <v>152</v>
      </c>
      <c r="G22" s="77">
        <v>0.67</v>
      </c>
      <c r="H22" t="s">
        <v>105</v>
      </c>
      <c r="I22" s="77">
        <v>0.45</v>
      </c>
      <c r="J22" s="77">
        <v>0.36</v>
      </c>
      <c r="K22" s="77">
        <v>3100000</v>
      </c>
      <c r="L22" s="77">
        <v>100.41</v>
      </c>
      <c r="M22" s="77">
        <v>3112.71</v>
      </c>
      <c r="N22" s="77">
        <v>0.7</v>
      </c>
      <c r="O22" s="77">
        <v>0.02</v>
      </c>
      <c r="T22" s="87"/>
    </row>
    <row r="23" spans="2:20">
      <c r="B23" t="s">
        <v>3659</v>
      </c>
      <c r="C23" t="s">
        <v>3662</v>
      </c>
      <c r="D23" t="s">
        <v>218</v>
      </c>
      <c r="E23" t="s">
        <v>219</v>
      </c>
      <c r="F23" t="s">
        <v>152</v>
      </c>
      <c r="G23" s="77">
        <v>0.75</v>
      </c>
      <c r="H23" t="s">
        <v>105</v>
      </c>
      <c r="I23" s="77">
        <v>0.45</v>
      </c>
      <c r="J23" s="77">
        <v>0.37</v>
      </c>
      <c r="K23" s="77">
        <v>3800000</v>
      </c>
      <c r="L23" s="77">
        <v>100.38</v>
      </c>
      <c r="M23" s="77">
        <v>3814.44</v>
      </c>
      <c r="N23" s="77">
        <v>0.86</v>
      </c>
      <c r="O23" s="77">
        <v>0.02</v>
      </c>
      <c r="T23" s="87"/>
    </row>
    <row r="24" spans="2:20">
      <c r="B24" t="s">
        <v>3659</v>
      </c>
      <c r="C24" t="s">
        <v>3663</v>
      </c>
      <c r="D24" t="s">
        <v>218</v>
      </c>
      <c r="E24" t="s">
        <v>219</v>
      </c>
      <c r="F24" t="s">
        <v>152</v>
      </c>
      <c r="G24" s="77">
        <v>0.92</v>
      </c>
      <c r="H24" t="s">
        <v>105</v>
      </c>
      <c r="I24" s="77">
        <v>0.56999999999999995</v>
      </c>
      <c r="J24" s="77">
        <v>0.54</v>
      </c>
      <c r="K24" s="77">
        <v>35800000</v>
      </c>
      <c r="L24" s="77">
        <v>100.35</v>
      </c>
      <c r="M24" s="77">
        <v>35925.300000000003</v>
      </c>
      <c r="N24" s="77">
        <v>8.1199999999999992</v>
      </c>
      <c r="O24" s="77">
        <v>0.23</v>
      </c>
      <c r="T24" s="87"/>
    </row>
    <row r="25" spans="2:20">
      <c r="B25" t="s">
        <v>3659</v>
      </c>
      <c r="C25" t="s">
        <v>3664</v>
      </c>
      <c r="D25" t="s">
        <v>218</v>
      </c>
      <c r="E25" t="s">
        <v>219</v>
      </c>
      <c r="F25" t="s">
        <v>152</v>
      </c>
      <c r="G25" s="77">
        <v>0.94</v>
      </c>
      <c r="H25" t="s">
        <v>105</v>
      </c>
      <c r="I25" s="77">
        <v>0.45</v>
      </c>
      <c r="J25" s="77">
        <v>0.45</v>
      </c>
      <c r="K25" s="77">
        <v>30000000</v>
      </c>
      <c r="L25" s="77">
        <v>100.3</v>
      </c>
      <c r="M25" s="77">
        <v>30090</v>
      </c>
      <c r="N25" s="77">
        <v>6.8</v>
      </c>
      <c r="O25" s="77">
        <v>0.19</v>
      </c>
      <c r="T25" s="87"/>
    </row>
    <row r="26" spans="2:20">
      <c r="B26" t="s">
        <v>3659</v>
      </c>
      <c r="C26" t="s">
        <v>3665</v>
      </c>
      <c r="D26" t="s">
        <v>218</v>
      </c>
      <c r="E26" t="s">
        <v>219</v>
      </c>
      <c r="F26" t="s">
        <v>152</v>
      </c>
      <c r="G26" s="77">
        <v>0.52</v>
      </c>
      <c r="H26" t="s">
        <v>105</v>
      </c>
      <c r="I26" s="77">
        <v>0.47</v>
      </c>
      <c r="J26" s="77">
        <v>0.32</v>
      </c>
      <c r="K26" s="77">
        <v>29000000</v>
      </c>
      <c r="L26" s="77">
        <v>100.3</v>
      </c>
      <c r="M26" s="77">
        <v>29087</v>
      </c>
      <c r="N26" s="77">
        <v>6.57</v>
      </c>
      <c r="O26" s="77">
        <v>0.18</v>
      </c>
      <c r="T26" s="87"/>
    </row>
    <row r="27" spans="2:20">
      <c r="B27" t="s">
        <v>3659</v>
      </c>
      <c r="C27" t="s">
        <v>3666</v>
      </c>
      <c r="D27" t="s">
        <v>218</v>
      </c>
      <c r="E27" t="s">
        <v>219</v>
      </c>
      <c r="F27" t="s">
        <v>152</v>
      </c>
      <c r="G27" s="77">
        <v>0.6</v>
      </c>
      <c r="H27" t="s">
        <v>105</v>
      </c>
      <c r="I27" s="77">
        <v>0.45</v>
      </c>
      <c r="J27" s="77">
        <v>0.33</v>
      </c>
      <c r="K27" s="77">
        <v>33500000</v>
      </c>
      <c r="L27" s="77">
        <v>100.25</v>
      </c>
      <c r="M27" s="77">
        <v>33583.75</v>
      </c>
      <c r="N27" s="77">
        <v>7.59</v>
      </c>
      <c r="O27" s="77">
        <v>0.21</v>
      </c>
      <c r="T27" s="87"/>
    </row>
    <row r="28" spans="2:20">
      <c r="B28" t="s">
        <v>3659</v>
      </c>
      <c r="C28" t="s">
        <v>3667</v>
      </c>
      <c r="D28" t="s">
        <v>218</v>
      </c>
      <c r="E28" t="s">
        <v>219</v>
      </c>
      <c r="F28" t="s">
        <v>152</v>
      </c>
      <c r="G28" s="77">
        <v>0.69</v>
      </c>
      <c r="H28" t="s">
        <v>105</v>
      </c>
      <c r="I28" s="77">
        <v>0.45</v>
      </c>
      <c r="J28" s="77">
        <v>0.35</v>
      </c>
      <c r="K28" s="77">
        <v>33400000</v>
      </c>
      <c r="L28" s="77">
        <v>100.2</v>
      </c>
      <c r="M28" s="77">
        <v>33466.800000000003</v>
      </c>
      <c r="N28" s="77">
        <v>7.56</v>
      </c>
      <c r="O28" s="77">
        <v>0.21</v>
      </c>
      <c r="T28" s="87"/>
    </row>
    <row r="29" spans="2:20">
      <c r="B29" t="s">
        <v>3659</v>
      </c>
      <c r="C29" t="s">
        <v>3668</v>
      </c>
      <c r="D29" t="s">
        <v>218</v>
      </c>
      <c r="E29" t="s">
        <v>219</v>
      </c>
      <c r="F29" t="s">
        <v>152</v>
      </c>
      <c r="G29" s="77">
        <v>0.87</v>
      </c>
      <c r="H29" t="s">
        <v>105</v>
      </c>
      <c r="I29" s="77">
        <v>0.45</v>
      </c>
      <c r="J29" s="77">
        <v>0.39</v>
      </c>
      <c r="K29" s="77">
        <v>47300000</v>
      </c>
      <c r="L29" s="77">
        <v>100.06041095888889</v>
      </c>
      <c r="M29" s="77">
        <v>47328.574383599997</v>
      </c>
      <c r="N29" s="77">
        <v>10.69</v>
      </c>
      <c r="O29" s="77">
        <v>0.3</v>
      </c>
      <c r="T29" s="87"/>
    </row>
    <row r="30" spans="2:20">
      <c r="B30" t="s">
        <v>3659</v>
      </c>
      <c r="C30" t="s">
        <v>3669</v>
      </c>
      <c r="D30" t="s">
        <v>218</v>
      </c>
      <c r="E30" t="s">
        <v>219</v>
      </c>
      <c r="F30" t="s">
        <v>152</v>
      </c>
      <c r="G30" s="77">
        <v>0.94</v>
      </c>
      <c r="H30" t="s">
        <v>105</v>
      </c>
      <c r="I30" s="77">
        <v>0.48</v>
      </c>
      <c r="J30" s="77">
        <v>0.42</v>
      </c>
      <c r="K30" s="77">
        <v>51000000</v>
      </c>
      <c r="L30" s="77">
        <v>100.08</v>
      </c>
      <c r="M30" s="77">
        <v>51040.800000000003</v>
      </c>
      <c r="N30" s="77">
        <v>11.53</v>
      </c>
      <c r="O30" s="77">
        <v>0.32</v>
      </c>
      <c r="T30" s="87"/>
    </row>
    <row r="31" spans="2:20">
      <c r="B31" t="s">
        <v>3670</v>
      </c>
      <c r="C31" t="s">
        <v>3671</v>
      </c>
      <c r="D31" t="s">
        <v>218</v>
      </c>
      <c r="E31" t="s">
        <v>219</v>
      </c>
      <c r="F31" t="s">
        <v>152</v>
      </c>
      <c r="G31" s="77">
        <v>0.69</v>
      </c>
      <c r="H31" t="s">
        <v>105</v>
      </c>
      <c r="I31" s="77">
        <v>0.45</v>
      </c>
      <c r="J31" s="77">
        <v>0.41</v>
      </c>
      <c r="K31" s="77">
        <v>180000</v>
      </c>
      <c r="L31" s="77">
        <v>100.16</v>
      </c>
      <c r="M31" s="77">
        <v>180.28800000000001</v>
      </c>
      <c r="N31" s="77">
        <v>0.04</v>
      </c>
      <c r="O31" s="77">
        <v>0</v>
      </c>
      <c r="T31" s="87"/>
    </row>
    <row r="32" spans="2:20">
      <c r="B32" t="s">
        <v>3672</v>
      </c>
      <c r="C32" t="s">
        <v>3673</v>
      </c>
      <c r="D32" t="s">
        <v>222</v>
      </c>
      <c r="E32" t="s">
        <v>216</v>
      </c>
      <c r="F32" t="s">
        <v>152</v>
      </c>
      <c r="G32" s="77">
        <v>0.95</v>
      </c>
      <c r="H32" t="s">
        <v>105</v>
      </c>
      <c r="I32" s="77">
        <v>0.45</v>
      </c>
      <c r="J32" s="77">
        <v>0.4</v>
      </c>
      <c r="K32" s="77">
        <v>5000000</v>
      </c>
      <c r="L32" s="77">
        <v>100.1</v>
      </c>
      <c r="M32" s="77">
        <v>5005</v>
      </c>
      <c r="N32" s="77">
        <v>1.1299999999999999</v>
      </c>
      <c r="O32" s="77">
        <v>0.03</v>
      </c>
      <c r="T32" s="87"/>
    </row>
    <row r="33" spans="2:20">
      <c r="B33" t="s">
        <v>3674</v>
      </c>
      <c r="C33" t="s">
        <v>3675</v>
      </c>
      <c r="D33" t="s">
        <v>215</v>
      </c>
      <c r="E33" t="s">
        <v>216</v>
      </c>
      <c r="F33" t="s">
        <v>152</v>
      </c>
      <c r="G33" s="77">
        <v>0.6</v>
      </c>
      <c r="H33" t="s">
        <v>105</v>
      </c>
      <c r="I33" s="77">
        <v>0.45</v>
      </c>
      <c r="J33" s="77">
        <v>0.39</v>
      </c>
      <c r="K33" s="77">
        <v>40000000</v>
      </c>
      <c r="L33" s="77">
        <v>100.42</v>
      </c>
      <c r="M33" s="77">
        <v>40168</v>
      </c>
      <c r="N33" s="77">
        <v>9.07</v>
      </c>
      <c r="O33" s="77">
        <v>0.26</v>
      </c>
      <c r="T33" s="87"/>
    </row>
    <row r="34" spans="2:20">
      <c r="B34" t="s">
        <v>3674</v>
      </c>
      <c r="C34" t="s">
        <v>3676</v>
      </c>
      <c r="D34" t="s">
        <v>215</v>
      </c>
      <c r="E34" t="s">
        <v>216</v>
      </c>
      <c r="F34" t="s">
        <v>152</v>
      </c>
      <c r="G34" s="77">
        <v>0.67</v>
      </c>
      <c r="H34" t="s">
        <v>105</v>
      </c>
      <c r="I34" s="77">
        <v>0.5</v>
      </c>
      <c r="J34" s="77">
        <v>0.41</v>
      </c>
      <c r="K34" s="77">
        <v>28000000</v>
      </c>
      <c r="L34" s="77">
        <v>100.45</v>
      </c>
      <c r="M34" s="77">
        <v>28126</v>
      </c>
      <c r="N34" s="77">
        <v>6.35</v>
      </c>
      <c r="O34" s="77">
        <v>0.18</v>
      </c>
      <c r="T34" s="87"/>
    </row>
    <row r="35" spans="2:20">
      <c r="B35" t="s">
        <v>3674</v>
      </c>
      <c r="C35" t="s">
        <v>3677</v>
      </c>
      <c r="D35" t="s">
        <v>215</v>
      </c>
      <c r="E35" t="s">
        <v>216</v>
      </c>
      <c r="F35" t="s">
        <v>152</v>
      </c>
      <c r="G35" s="77">
        <v>0.83</v>
      </c>
      <c r="H35" t="s">
        <v>105</v>
      </c>
      <c r="I35" s="77">
        <v>0.56999999999999995</v>
      </c>
      <c r="J35" s="77">
        <v>0.47</v>
      </c>
      <c r="K35" s="77">
        <v>28000000</v>
      </c>
      <c r="L35" s="77">
        <v>100.5</v>
      </c>
      <c r="M35" s="77">
        <v>28140</v>
      </c>
      <c r="N35" s="77">
        <v>6.36</v>
      </c>
      <c r="O35" s="77">
        <v>0.18</v>
      </c>
      <c r="T35" s="87"/>
    </row>
    <row r="36" spans="2:20">
      <c r="B36" s="78" t="s">
        <v>3678</v>
      </c>
      <c r="G36" s="79">
        <v>0.01</v>
      </c>
      <c r="J36" s="79">
        <v>0.01</v>
      </c>
      <c r="K36" s="79">
        <v>8628106.5999999996</v>
      </c>
      <c r="M36" s="79">
        <v>30448.588191399998</v>
      </c>
      <c r="N36" s="79">
        <v>6.88</v>
      </c>
      <c r="O36" s="79">
        <v>0.19</v>
      </c>
      <c r="T36" s="87"/>
    </row>
    <row r="37" spans="2:20">
      <c r="B37" t="s">
        <v>3679</v>
      </c>
      <c r="C37" t="s">
        <v>3680</v>
      </c>
      <c r="D37" t="s">
        <v>224</v>
      </c>
      <c r="E37" t="s">
        <v>219</v>
      </c>
      <c r="F37" t="s">
        <v>152</v>
      </c>
      <c r="G37" s="77">
        <v>0.01</v>
      </c>
      <c r="H37" t="s">
        <v>109</v>
      </c>
      <c r="I37" s="77">
        <v>0</v>
      </c>
      <c r="J37" s="77">
        <v>0.01</v>
      </c>
      <c r="K37" s="77">
        <v>8628106.5999999996</v>
      </c>
      <c r="L37" s="77">
        <v>100</v>
      </c>
      <c r="M37" s="77">
        <v>30448.588191399998</v>
      </c>
      <c r="N37" s="77">
        <v>6.88</v>
      </c>
      <c r="O37" s="77">
        <v>0.19</v>
      </c>
      <c r="T37" s="87"/>
    </row>
    <row r="38" spans="2:20">
      <c r="B38" s="78" t="s">
        <v>3681</v>
      </c>
      <c r="G38" s="79">
        <v>0.35</v>
      </c>
      <c r="J38" s="79">
        <v>5.76</v>
      </c>
      <c r="K38" s="79">
        <v>31464.31</v>
      </c>
      <c r="M38" s="79">
        <v>82.783805245782304</v>
      </c>
      <c r="N38" s="79">
        <v>0.02</v>
      </c>
      <c r="O38" s="79">
        <v>0</v>
      </c>
      <c r="T38" s="87"/>
    </row>
    <row r="39" spans="2:20">
      <c r="B39" t="s">
        <v>3682</v>
      </c>
      <c r="C39" t="s">
        <v>3683</v>
      </c>
      <c r="D39" t="s">
        <v>222</v>
      </c>
      <c r="E39" t="s">
        <v>219</v>
      </c>
      <c r="F39" t="s">
        <v>152</v>
      </c>
      <c r="G39" s="77">
        <v>0.35</v>
      </c>
      <c r="H39" t="s">
        <v>123</v>
      </c>
      <c r="I39" s="77">
        <v>0</v>
      </c>
      <c r="J39" s="77">
        <v>5.76</v>
      </c>
      <c r="K39" s="77">
        <v>31464.31</v>
      </c>
      <c r="L39" s="77">
        <v>95.286046558243854</v>
      </c>
      <c r="M39" s="77">
        <v>82.783805245782304</v>
      </c>
      <c r="N39" s="77">
        <v>0.02</v>
      </c>
      <c r="O39" s="77">
        <v>0</v>
      </c>
      <c r="T39" s="87"/>
    </row>
    <row r="40" spans="2:20">
      <c r="B40" s="78" t="s">
        <v>1218</v>
      </c>
      <c r="G40" s="79">
        <v>0</v>
      </c>
      <c r="J40" s="79">
        <v>0</v>
      </c>
      <c r="K40" s="79">
        <v>0</v>
      </c>
      <c r="M40" s="79">
        <v>0</v>
      </c>
      <c r="N40" s="79">
        <v>0</v>
      </c>
      <c r="O40" s="79">
        <v>0</v>
      </c>
      <c r="T40" s="87"/>
    </row>
    <row r="41" spans="2:20">
      <c r="B41" t="s">
        <v>275</v>
      </c>
      <c r="C41" t="s">
        <v>275</v>
      </c>
      <c r="E41" t="s">
        <v>275</v>
      </c>
      <c r="G41" s="77">
        <v>0</v>
      </c>
      <c r="H41" t="s">
        <v>275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T41" s="87"/>
    </row>
    <row r="42" spans="2:20">
      <c r="B42" s="78" t="s">
        <v>279</v>
      </c>
      <c r="G42" s="79">
        <v>0</v>
      </c>
      <c r="J42" s="79">
        <v>0</v>
      </c>
      <c r="K42" s="79">
        <v>0</v>
      </c>
      <c r="M42" s="79">
        <v>0</v>
      </c>
      <c r="N42" s="79">
        <v>0</v>
      </c>
      <c r="O42" s="79">
        <v>0</v>
      </c>
      <c r="T42" s="87"/>
    </row>
    <row r="43" spans="2:20">
      <c r="B43" t="s">
        <v>275</v>
      </c>
      <c r="C43" t="s">
        <v>275</v>
      </c>
      <c r="E43" t="s">
        <v>275</v>
      </c>
      <c r="G43" s="77">
        <v>0</v>
      </c>
      <c r="H43" t="s">
        <v>275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T43" s="87"/>
    </row>
    <row r="44" spans="2:20">
      <c r="B44" t="s">
        <v>281</v>
      </c>
      <c r="T44" s="87"/>
    </row>
    <row r="45" spans="2:20">
      <c r="B45" t="s">
        <v>428</v>
      </c>
      <c r="T45" s="87"/>
    </row>
    <row r="46" spans="2:20">
      <c r="B46" t="s">
        <v>429</v>
      </c>
    </row>
    <row r="47" spans="2:20">
      <c r="B47" t="s">
        <v>430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197</v>
      </c>
    </row>
    <row r="3" spans="2:55">
      <c r="B3" s="2" t="s">
        <v>2</v>
      </c>
      <c r="C3" s="81" t="s">
        <v>3727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275</v>
      </c>
      <c r="E14" s="77">
        <v>0</v>
      </c>
      <c r="F14" t="s">
        <v>275</v>
      </c>
      <c r="G14" s="77">
        <v>0</v>
      </c>
      <c r="H14" s="77">
        <v>0</v>
      </c>
      <c r="I14" s="77">
        <v>0</v>
      </c>
    </row>
    <row r="15" spans="2:55">
      <c r="B15" s="78" t="s">
        <v>3685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275</v>
      </c>
      <c r="E16" s="77">
        <v>0</v>
      </c>
      <c r="F16" t="s">
        <v>275</v>
      </c>
      <c r="G16" s="77">
        <v>0</v>
      </c>
      <c r="H16" s="77">
        <v>0</v>
      </c>
      <c r="I16" s="77">
        <v>0</v>
      </c>
    </row>
    <row r="17" spans="2:9">
      <c r="B17" s="78" t="s">
        <v>279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275</v>
      </c>
      <c r="E19" s="77">
        <v>0</v>
      </c>
      <c r="F19" t="s">
        <v>275</v>
      </c>
      <c r="G19" s="77">
        <v>0</v>
      </c>
      <c r="H19" s="77">
        <v>0</v>
      </c>
      <c r="I19" s="77">
        <v>0</v>
      </c>
    </row>
    <row r="20" spans="2:9">
      <c r="B20" s="78" t="s">
        <v>3685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275</v>
      </c>
      <c r="E21" s="77">
        <v>0</v>
      </c>
      <c r="F21" t="s">
        <v>275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7" workbookViewId="0">
      <selection activeCell="C31" sqref="C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197</v>
      </c>
    </row>
    <row r="3" spans="2:60">
      <c r="B3" s="2" t="s">
        <v>2</v>
      </c>
      <c r="C3" s="81" t="s">
        <v>3727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112" t="s">
        <v>165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275</v>
      </c>
      <c r="D13" t="s">
        <v>275</v>
      </c>
      <c r="E13" s="19"/>
      <c r="F13" s="77">
        <v>0</v>
      </c>
      <c r="G13" t="s">
        <v>275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279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275</v>
      </c>
      <c r="D15" t="s">
        <v>275</v>
      </c>
      <c r="E15" s="19"/>
      <c r="F15" s="77">
        <v>0</v>
      </c>
      <c r="G15" t="s">
        <v>275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112" t="s">
        <v>170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3631.7988818050299</v>
      </c>
      <c r="J11" s="76">
        <v>100</v>
      </c>
      <c r="K11" s="76">
        <v>0.02</v>
      </c>
      <c r="L11" s="19"/>
      <c r="M11" s="19"/>
      <c r="N11" s="98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3460.2895189580299</v>
      </c>
      <c r="J12" s="79">
        <v>95.28</v>
      </c>
      <c r="K12" s="79">
        <v>0.02</v>
      </c>
      <c r="N12" s="98"/>
    </row>
    <row r="13" spans="2:60">
      <c r="B13" t="s">
        <v>3686</v>
      </c>
      <c r="C13" t="s">
        <v>3687</v>
      </c>
      <c r="D13" t="s">
        <v>275</v>
      </c>
      <c r="E13" t="s">
        <v>966</v>
      </c>
      <c r="F13" s="77">
        <v>0</v>
      </c>
      <c r="G13" t="s">
        <v>105</v>
      </c>
      <c r="H13" s="77">
        <v>0</v>
      </c>
      <c r="I13" s="77">
        <v>-8812.0856999999996</v>
      </c>
      <c r="J13" s="77">
        <v>-242.64</v>
      </c>
      <c r="K13" s="77">
        <v>-0.06</v>
      </c>
      <c r="N13" s="98"/>
    </row>
    <row r="14" spans="2:60">
      <c r="B14" t="s">
        <v>3688</v>
      </c>
      <c r="C14" t="s">
        <v>3689</v>
      </c>
      <c r="D14" t="s">
        <v>275</v>
      </c>
      <c r="E14" t="s">
        <v>966</v>
      </c>
      <c r="F14" s="77">
        <v>0</v>
      </c>
      <c r="G14" t="s">
        <v>105</v>
      </c>
      <c r="H14" s="77">
        <v>0</v>
      </c>
      <c r="I14" s="77">
        <v>-764.95533</v>
      </c>
      <c r="J14" s="77">
        <v>-21.06</v>
      </c>
      <c r="K14" s="77">
        <v>0</v>
      </c>
      <c r="N14" s="98"/>
    </row>
    <row r="15" spans="2:60">
      <c r="B15" t="s">
        <v>3690</v>
      </c>
      <c r="C15" t="s">
        <v>3691</v>
      </c>
      <c r="D15" t="s">
        <v>275</v>
      </c>
      <c r="E15" t="s">
        <v>966</v>
      </c>
      <c r="F15" s="77">
        <v>0</v>
      </c>
      <c r="G15" t="s">
        <v>105</v>
      </c>
      <c r="H15" s="77">
        <v>0</v>
      </c>
      <c r="I15" s="77">
        <v>4022.9733099999999</v>
      </c>
      <c r="J15" s="77">
        <v>110.77</v>
      </c>
      <c r="K15" s="77">
        <v>0.03</v>
      </c>
      <c r="N15" s="98"/>
    </row>
    <row r="16" spans="2:60">
      <c r="B16" t="s">
        <v>3692</v>
      </c>
      <c r="C16" t="s">
        <v>3693</v>
      </c>
      <c r="D16" t="s">
        <v>275</v>
      </c>
      <c r="E16" t="s">
        <v>152</v>
      </c>
      <c r="F16" s="77">
        <v>0</v>
      </c>
      <c r="G16" t="s">
        <v>105</v>
      </c>
      <c r="H16" s="77">
        <v>0</v>
      </c>
      <c r="I16" s="77">
        <v>10251.379999999999</v>
      </c>
      <c r="J16" s="77">
        <v>282.27</v>
      </c>
      <c r="K16" s="77">
        <v>7.0000000000000007E-2</v>
      </c>
      <c r="N16" s="98"/>
    </row>
    <row r="17" spans="2:14" s="16" customFormat="1">
      <c r="B17" t="s">
        <v>3694</v>
      </c>
      <c r="C17" t="s">
        <v>3693</v>
      </c>
      <c r="D17" t="s">
        <v>275</v>
      </c>
      <c r="E17" t="s">
        <v>152</v>
      </c>
      <c r="F17" s="77">
        <v>0</v>
      </c>
      <c r="G17" t="s">
        <v>105</v>
      </c>
      <c r="H17" s="77">
        <v>0</v>
      </c>
      <c r="I17" s="77">
        <v>-2178.8187899999998</v>
      </c>
      <c r="J17" s="77">
        <v>-59.99</v>
      </c>
      <c r="K17" s="77">
        <v>-0.01</v>
      </c>
      <c r="N17" s="98"/>
    </row>
    <row r="18" spans="2:14" s="16" customFormat="1">
      <c r="B18" t="s">
        <v>3695</v>
      </c>
      <c r="C18" t="s">
        <v>1439</v>
      </c>
      <c r="D18" t="s">
        <v>275</v>
      </c>
      <c r="E18" t="s">
        <v>966</v>
      </c>
      <c r="F18" s="77">
        <v>0</v>
      </c>
      <c r="G18" t="s">
        <v>105</v>
      </c>
      <c r="H18" s="77">
        <v>0</v>
      </c>
      <c r="I18" s="77">
        <v>3.9699999999999996E-3</v>
      </c>
      <c r="J18" s="77">
        <v>0</v>
      </c>
      <c r="K18" s="77">
        <v>0</v>
      </c>
      <c r="N18" s="98"/>
    </row>
    <row r="19" spans="2:14" s="16" customFormat="1">
      <c r="B19" t="s">
        <v>3696</v>
      </c>
      <c r="C19" t="s">
        <v>3697</v>
      </c>
      <c r="D19" t="s">
        <v>275</v>
      </c>
      <c r="E19" t="s">
        <v>152</v>
      </c>
      <c r="F19" s="77">
        <v>0</v>
      </c>
      <c r="G19" t="s">
        <v>202</v>
      </c>
      <c r="H19" s="77">
        <v>0</v>
      </c>
      <c r="I19" s="77">
        <v>801.78069895803003</v>
      </c>
      <c r="J19" s="77">
        <v>22.08</v>
      </c>
      <c r="K19" s="77">
        <v>0.01</v>
      </c>
      <c r="N19" s="98"/>
    </row>
    <row r="20" spans="2:14" s="16" customFormat="1">
      <c r="B20" t="s">
        <v>3698</v>
      </c>
      <c r="C20" t="s">
        <v>3699</v>
      </c>
      <c r="D20" t="s">
        <v>275</v>
      </c>
      <c r="E20" t="s">
        <v>152</v>
      </c>
      <c r="F20" s="77">
        <v>0</v>
      </c>
      <c r="G20" t="s">
        <v>105</v>
      </c>
      <c r="H20" s="77">
        <v>0</v>
      </c>
      <c r="I20" s="77">
        <v>98.809200000000004</v>
      </c>
      <c r="J20" s="77">
        <v>2.72</v>
      </c>
      <c r="K20" s="77">
        <v>0</v>
      </c>
      <c r="N20" s="98"/>
    </row>
    <row r="21" spans="2:14" s="16" customFormat="1">
      <c r="B21" t="s">
        <v>3700</v>
      </c>
      <c r="C21" t="s">
        <v>3701</v>
      </c>
      <c r="D21" t="s">
        <v>275</v>
      </c>
      <c r="E21" t="s">
        <v>152</v>
      </c>
      <c r="F21" s="77">
        <v>0</v>
      </c>
      <c r="G21" t="s">
        <v>105</v>
      </c>
      <c r="H21" s="77">
        <v>0</v>
      </c>
      <c r="I21" s="77">
        <v>1.8000000000000001E-4</v>
      </c>
      <c r="J21" s="77">
        <v>0</v>
      </c>
      <c r="K21" s="77">
        <v>0</v>
      </c>
      <c r="N21" s="98"/>
    </row>
    <row r="22" spans="2:14" s="16" customFormat="1">
      <c r="B22" t="s">
        <v>3702</v>
      </c>
      <c r="C22" t="s">
        <v>3701</v>
      </c>
      <c r="D22" t="s">
        <v>275</v>
      </c>
      <c r="E22" t="s">
        <v>152</v>
      </c>
      <c r="F22" s="77">
        <v>0</v>
      </c>
      <c r="G22" t="s">
        <v>105</v>
      </c>
      <c r="H22" s="77">
        <v>0</v>
      </c>
      <c r="I22" s="77">
        <v>2.0000000000000002E-5</v>
      </c>
      <c r="J22" s="77">
        <v>0</v>
      </c>
      <c r="K22" s="77">
        <v>0</v>
      </c>
      <c r="N22" s="98"/>
    </row>
    <row r="23" spans="2:14" s="16" customFormat="1">
      <c r="B23" t="s">
        <v>3703</v>
      </c>
      <c r="C23" t="s">
        <v>3704</v>
      </c>
      <c r="D23" t="s">
        <v>275</v>
      </c>
      <c r="E23" t="s">
        <v>152</v>
      </c>
      <c r="F23" s="77">
        <v>0</v>
      </c>
      <c r="G23" t="s">
        <v>105</v>
      </c>
      <c r="H23" s="77">
        <v>0</v>
      </c>
      <c r="I23" s="77">
        <v>2.9999999999999997E-4</v>
      </c>
      <c r="J23" s="77">
        <v>0</v>
      </c>
      <c r="K23" s="77">
        <v>0</v>
      </c>
      <c r="N23" s="98"/>
    </row>
    <row r="24" spans="2:14" s="16" customFormat="1">
      <c r="B24" t="s">
        <v>3705</v>
      </c>
      <c r="C24" t="s">
        <v>3704</v>
      </c>
      <c r="D24" t="s">
        <v>275</v>
      </c>
      <c r="E24" t="s">
        <v>152</v>
      </c>
      <c r="F24" s="77">
        <v>0</v>
      </c>
      <c r="G24" t="s">
        <v>105</v>
      </c>
      <c r="H24" s="77">
        <v>0</v>
      </c>
      <c r="I24" s="77">
        <v>3.0000000000000001E-5</v>
      </c>
      <c r="J24" s="77">
        <v>0</v>
      </c>
      <c r="K24" s="77">
        <v>0</v>
      </c>
      <c r="N24" s="98"/>
    </row>
    <row r="25" spans="2:14" s="16" customFormat="1">
      <c r="B25" t="s">
        <v>3706</v>
      </c>
      <c r="C25" t="s">
        <v>3707</v>
      </c>
      <c r="D25" t="s">
        <v>275</v>
      </c>
      <c r="E25" t="s">
        <v>966</v>
      </c>
      <c r="F25" s="77">
        <v>0</v>
      </c>
      <c r="G25" t="s">
        <v>105</v>
      </c>
      <c r="H25" s="77">
        <v>0</v>
      </c>
      <c r="I25" s="77">
        <v>18.279</v>
      </c>
      <c r="J25" s="77">
        <v>0.5</v>
      </c>
      <c r="K25" s="77">
        <v>0</v>
      </c>
      <c r="N25" s="98"/>
    </row>
    <row r="26" spans="2:14" s="16" customFormat="1">
      <c r="B26" t="s">
        <v>3708</v>
      </c>
      <c r="C26" t="s">
        <v>3709</v>
      </c>
      <c r="D26" t="s">
        <v>275</v>
      </c>
      <c r="E26" t="s">
        <v>966</v>
      </c>
      <c r="F26" s="77">
        <v>0</v>
      </c>
      <c r="G26" t="s">
        <v>105</v>
      </c>
      <c r="H26" s="77">
        <v>0</v>
      </c>
      <c r="I26" s="77">
        <v>5.0000000000000002E-5</v>
      </c>
      <c r="J26" s="77">
        <v>0</v>
      </c>
      <c r="K26" s="77">
        <v>0</v>
      </c>
      <c r="N26" s="98"/>
    </row>
    <row r="27" spans="2:14" s="16" customFormat="1">
      <c r="B27" t="s">
        <v>3710</v>
      </c>
      <c r="C27" t="s">
        <v>3711</v>
      </c>
      <c r="D27" t="s">
        <v>275</v>
      </c>
      <c r="E27" t="s">
        <v>152</v>
      </c>
      <c r="F27" s="77">
        <v>0</v>
      </c>
      <c r="G27" t="s">
        <v>105</v>
      </c>
      <c r="H27" s="77">
        <v>0</v>
      </c>
      <c r="I27" s="77">
        <v>5.0233999999999996</v>
      </c>
      <c r="J27" s="77">
        <v>0.14000000000000001</v>
      </c>
      <c r="K27" s="77">
        <v>0</v>
      </c>
      <c r="N27" s="98"/>
    </row>
    <row r="28" spans="2:14" s="16" customFormat="1">
      <c r="B28" t="s">
        <v>3712</v>
      </c>
      <c r="C28" t="s">
        <v>1491</v>
      </c>
      <c r="D28" t="s">
        <v>275</v>
      </c>
      <c r="E28" t="s">
        <v>152</v>
      </c>
      <c r="F28" s="77">
        <v>0</v>
      </c>
      <c r="G28" t="s">
        <v>105</v>
      </c>
      <c r="H28" s="77">
        <v>0</v>
      </c>
      <c r="I28" s="77">
        <v>2.1000000000000001E-4</v>
      </c>
      <c r="J28" s="77">
        <v>0</v>
      </c>
      <c r="K28" s="77">
        <v>0</v>
      </c>
      <c r="N28" s="98"/>
    </row>
    <row r="29" spans="2:14" s="16" customFormat="1">
      <c r="B29" t="s">
        <v>3713</v>
      </c>
      <c r="C29" t="s">
        <v>1493</v>
      </c>
      <c r="D29" t="s">
        <v>275</v>
      </c>
      <c r="E29" t="s">
        <v>152</v>
      </c>
      <c r="F29" s="77">
        <v>0</v>
      </c>
      <c r="G29" t="s">
        <v>105</v>
      </c>
      <c r="H29" s="77">
        <v>0</v>
      </c>
      <c r="I29" s="77">
        <v>1.52491</v>
      </c>
      <c r="J29" s="77">
        <v>0.04</v>
      </c>
      <c r="K29" s="77">
        <v>0</v>
      </c>
      <c r="N29" s="98"/>
    </row>
    <row r="30" spans="2:14" s="16" customFormat="1">
      <c r="B30" t="s">
        <v>3714</v>
      </c>
      <c r="C30" t="s">
        <v>3715</v>
      </c>
      <c r="D30" t="s">
        <v>275</v>
      </c>
      <c r="E30" t="s">
        <v>152</v>
      </c>
      <c r="F30" s="77">
        <v>0</v>
      </c>
      <c r="G30" t="s">
        <v>105</v>
      </c>
      <c r="H30" s="77">
        <v>0</v>
      </c>
      <c r="I30" s="77">
        <v>1.0000000000000001E-5</v>
      </c>
      <c r="J30" s="77">
        <v>0</v>
      </c>
      <c r="K30" s="77">
        <v>0</v>
      </c>
      <c r="N30" s="98"/>
    </row>
    <row r="31" spans="2:14" s="16" customFormat="1">
      <c r="B31" t="s">
        <v>3716</v>
      </c>
      <c r="C31" t="s">
        <v>3715</v>
      </c>
      <c r="D31" t="s">
        <v>275</v>
      </c>
      <c r="E31" t="s">
        <v>152</v>
      </c>
      <c r="F31" s="77">
        <v>0</v>
      </c>
      <c r="G31" t="s">
        <v>105</v>
      </c>
      <c r="H31" s="77">
        <v>0</v>
      </c>
      <c r="I31" s="77">
        <v>2.0000000000000002E-5</v>
      </c>
      <c r="J31" s="77">
        <v>0</v>
      </c>
      <c r="K31" s="77">
        <v>0</v>
      </c>
      <c r="N31" s="98"/>
    </row>
    <row r="32" spans="2:14" s="16" customFormat="1">
      <c r="B32" t="s">
        <v>3717</v>
      </c>
      <c r="C32" t="s">
        <v>1497</v>
      </c>
      <c r="D32" t="s">
        <v>275</v>
      </c>
      <c r="E32" t="s">
        <v>152</v>
      </c>
      <c r="F32" s="77">
        <v>0</v>
      </c>
      <c r="G32" t="s">
        <v>105</v>
      </c>
      <c r="H32" s="77">
        <v>0</v>
      </c>
      <c r="I32" s="77">
        <v>16.374030000000001</v>
      </c>
      <c r="J32" s="77">
        <v>0.45</v>
      </c>
      <c r="K32" s="77">
        <v>0</v>
      </c>
      <c r="N32" s="98"/>
    </row>
    <row r="33" spans="2:14" s="16" customFormat="1">
      <c r="B33" s="78" t="s">
        <v>279</v>
      </c>
      <c r="D33" s="19"/>
      <c r="E33" s="19"/>
      <c r="F33" s="19"/>
      <c r="G33" s="19"/>
      <c r="H33" s="79">
        <v>0</v>
      </c>
      <c r="I33" s="79">
        <v>171.50936284700001</v>
      </c>
      <c r="J33" s="79">
        <v>4.72</v>
      </c>
      <c r="K33" s="79">
        <v>0</v>
      </c>
      <c r="N33" s="98"/>
    </row>
    <row r="34" spans="2:14" s="16" customFormat="1">
      <c r="B34" t="s">
        <v>3718</v>
      </c>
      <c r="C34" t="s">
        <v>3719</v>
      </c>
      <c r="D34" t="s">
        <v>275</v>
      </c>
      <c r="E34" t="s">
        <v>966</v>
      </c>
      <c r="F34" s="77">
        <v>0</v>
      </c>
      <c r="G34" t="s">
        <v>109</v>
      </c>
      <c r="H34" s="77">
        <v>0</v>
      </c>
      <c r="I34" s="77">
        <v>0.85687648999999999</v>
      </c>
      <c r="J34" s="77">
        <v>0.02</v>
      </c>
      <c r="K34" s="77">
        <v>0</v>
      </c>
      <c r="N34" s="98"/>
    </row>
    <row r="35" spans="2:14" s="16" customFormat="1">
      <c r="B35" t="s">
        <v>3720</v>
      </c>
      <c r="C35" t="s">
        <v>3721</v>
      </c>
      <c r="D35" t="s">
        <v>275</v>
      </c>
      <c r="E35" t="s">
        <v>966</v>
      </c>
      <c r="F35" s="77">
        <v>0</v>
      </c>
      <c r="G35" t="s">
        <v>109</v>
      </c>
      <c r="H35" s="77">
        <v>0</v>
      </c>
      <c r="I35" s="77">
        <v>22.64068769</v>
      </c>
      <c r="J35" s="77">
        <v>0.62</v>
      </c>
      <c r="K35" s="77">
        <v>0</v>
      </c>
      <c r="N35" s="98"/>
    </row>
    <row r="36" spans="2:14" s="16" customFormat="1">
      <c r="B36" t="s">
        <v>3722</v>
      </c>
      <c r="C36" t="s">
        <v>3723</v>
      </c>
      <c r="D36" t="s">
        <v>275</v>
      </c>
      <c r="E36" t="s">
        <v>152</v>
      </c>
      <c r="F36" s="77">
        <v>0</v>
      </c>
      <c r="G36" t="s">
        <v>109</v>
      </c>
      <c r="H36" s="77">
        <v>0</v>
      </c>
      <c r="I36" s="77">
        <v>171.07452133000001</v>
      </c>
      <c r="J36" s="77">
        <v>4.71</v>
      </c>
      <c r="K36" s="77">
        <v>0</v>
      </c>
      <c r="N36" s="98"/>
    </row>
    <row r="37" spans="2:14" s="16" customFormat="1">
      <c r="B37" t="s">
        <v>3724</v>
      </c>
      <c r="C37" t="s">
        <v>3723</v>
      </c>
      <c r="D37" t="s">
        <v>275</v>
      </c>
      <c r="E37" t="s">
        <v>152</v>
      </c>
      <c r="F37" s="77">
        <v>0</v>
      </c>
      <c r="G37" t="s">
        <v>109</v>
      </c>
      <c r="H37" s="77">
        <v>0</v>
      </c>
      <c r="I37" s="77">
        <v>-25.238984519999999</v>
      </c>
      <c r="J37" s="77">
        <v>-0.69</v>
      </c>
      <c r="K37" s="77">
        <v>0</v>
      </c>
      <c r="N37" s="98"/>
    </row>
    <row r="38" spans="2:14" s="16" customFormat="1">
      <c r="B38" t="s">
        <v>3725</v>
      </c>
      <c r="C38" t="s">
        <v>2302</v>
      </c>
      <c r="D38" t="s">
        <v>275</v>
      </c>
      <c r="E38" t="s">
        <v>152</v>
      </c>
      <c r="F38" s="77">
        <v>0</v>
      </c>
      <c r="G38" t="s">
        <v>113</v>
      </c>
      <c r="H38" s="77">
        <v>0</v>
      </c>
      <c r="I38" s="77">
        <v>5.9648189479999996</v>
      </c>
      <c r="J38" s="77">
        <v>0.16</v>
      </c>
      <c r="K38" s="77">
        <v>0</v>
      </c>
      <c r="N38" s="98"/>
    </row>
    <row r="39" spans="2:14" s="16" customFormat="1">
      <c r="B39" t="s">
        <v>3726</v>
      </c>
      <c r="C39" t="s">
        <v>2302</v>
      </c>
      <c r="D39" t="s">
        <v>275</v>
      </c>
      <c r="E39" t="s">
        <v>152</v>
      </c>
      <c r="F39" s="77">
        <v>0</v>
      </c>
      <c r="G39" t="s">
        <v>113</v>
      </c>
      <c r="H39" s="77">
        <v>0</v>
      </c>
      <c r="I39" s="77">
        <v>-3.7885570909999999</v>
      </c>
      <c r="J39" s="77">
        <v>-0.1</v>
      </c>
      <c r="K39" s="77">
        <v>0</v>
      </c>
      <c r="N39" s="98"/>
    </row>
    <row r="40" spans="2:14" s="16" customFormat="1">
      <c r="B40" s="15"/>
      <c r="D40" s="19"/>
      <c r="E40" s="19"/>
      <c r="F40" s="19"/>
      <c r="G40" s="19"/>
      <c r="H40" s="19"/>
    </row>
    <row r="41" spans="2:14" s="16" customFormat="1">
      <c r="B41" s="15"/>
      <c r="D41" s="19"/>
      <c r="E41" s="19"/>
      <c r="F41" s="19"/>
      <c r="G41" s="19"/>
      <c r="H41" s="19"/>
    </row>
    <row r="42" spans="2:14" s="16" customFormat="1">
      <c r="B42" s="15"/>
      <c r="D42" s="19"/>
      <c r="E42" s="19"/>
      <c r="F42" s="19"/>
      <c r="G42" s="19"/>
      <c r="H42" s="19"/>
    </row>
    <row r="43" spans="2:14" s="16" customFormat="1">
      <c r="B43" s="15"/>
      <c r="D43" s="19"/>
      <c r="E43" s="19"/>
      <c r="F43" s="19"/>
      <c r="G43" s="19"/>
      <c r="H43" s="19"/>
    </row>
    <row r="44" spans="2:14" s="16" customFormat="1">
      <c r="B44" s="15"/>
      <c r="D44" s="19"/>
      <c r="E44" s="19"/>
      <c r="F44" s="19"/>
      <c r="G44" s="19"/>
      <c r="H44" s="19"/>
    </row>
    <row r="45" spans="2:14" s="16" customFormat="1">
      <c r="B45" s="15"/>
      <c r="D45" s="19"/>
      <c r="E45" s="19"/>
      <c r="F45" s="19"/>
      <c r="G45" s="19"/>
      <c r="H45" s="19"/>
    </row>
    <row r="46" spans="2:14" s="16" customFormat="1">
      <c r="B46" s="15"/>
      <c r="D46" s="19"/>
      <c r="E46" s="19"/>
      <c r="F46" s="19"/>
      <c r="G46" s="19"/>
      <c r="H46" s="19"/>
    </row>
    <row r="47" spans="2:14" s="16" customFormat="1">
      <c r="B47" s="15"/>
      <c r="D47" s="19"/>
      <c r="E47" s="19"/>
      <c r="F47" s="19"/>
      <c r="G47" s="19"/>
      <c r="H47" s="19"/>
    </row>
    <row r="48" spans="2:14" s="16" customFormat="1">
      <c r="B48" s="15"/>
      <c r="D48" s="19"/>
      <c r="E48" s="19"/>
      <c r="F48" s="19"/>
      <c r="G48" s="19"/>
      <c r="H48" s="19"/>
    </row>
    <row r="49" spans="4:8" s="16" customFormat="1">
      <c r="D49" s="19"/>
      <c r="E49" s="19"/>
      <c r="F49" s="19"/>
      <c r="G49" s="19"/>
      <c r="H49" s="19"/>
    </row>
    <row r="50" spans="4:8" s="16" customFormat="1">
      <c r="D50" s="19"/>
      <c r="E50" s="19"/>
      <c r="F50" s="19"/>
      <c r="G50" s="19"/>
      <c r="H50" s="19"/>
    </row>
    <row r="51" spans="4:8" s="16" customFormat="1">
      <c r="D51" s="19"/>
      <c r="E51" s="19"/>
      <c r="F51" s="19"/>
      <c r="G51" s="19"/>
      <c r="H51" s="19"/>
    </row>
    <row r="52" spans="4:8" s="16" customFormat="1">
      <c r="D52" s="19"/>
      <c r="E52" s="19"/>
      <c r="F52" s="19"/>
      <c r="G52" s="19"/>
      <c r="H52" s="19"/>
    </row>
    <row r="53" spans="4:8" s="16" customFormat="1">
      <c r="D53" s="19"/>
      <c r="E53" s="19"/>
      <c r="F53" s="19"/>
      <c r="G53" s="19"/>
      <c r="H53" s="19"/>
    </row>
    <row r="54" spans="4:8" s="16" customFormat="1">
      <c r="D54" s="19"/>
      <c r="E54" s="19"/>
      <c r="F54" s="19"/>
      <c r="G54" s="19"/>
      <c r="H54" s="19"/>
    </row>
    <row r="55" spans="4:8" s="16" customFormat="1">
      <c r="D55" s="19"/>
      <c r="E55" s="19"/>
      <c r="F55" s="19"/>
      <c r="G55" s="19"/>
      <c r="H55" s="19"/>
    </row>
    <row r="56" spans="4:8" s="16" customFormat="1">
      <c r="D56" s="19"/>
      <c r="E56" s="19"/>
      <c r="F56" s="19"/>
      <c r="G56" s="19"/>
      <c r="H56" s="19"/>
    </row>
    <row r="57" spans="4:8" s="16" customFormat="1">
      <c r="D57" s="19"/>
      <c r="E57" s="19"/>
      <c r="F57" s="19"/>
      <c r="G57" s="19"/>
      <c r="H57" s="19"/>
    </row>
    <row r="58" spans="4:8" s="16" customFormat="1">
      <c r="D58" s="19"/>
      <c r="E58" s="19"/>
      <c r="F58" s="19"/>
      <c r="G58" s="19"/>
      <c r="H58" s="19"/>
    </row>
    <row r="59" spans="4:8" s="16" customFormat="1">
      <c r="D59" s="19"/>
      <c r="E59" s="19"/>
      <c r="F59" s="19"/>
      <c r="G59" s="19"/>
      <c r="H59" s="19"/>
    </row>
    <row r="60" spans="4:8" s="16" customFormat="1">
      <c r="D60" s="19"/>
      <c r="E60" s="19"/>
      <c r="F60" s="19"/>
      <c r="G60" s="19"/>
      <c r="H60" s="19"/>
    </row>
    <row r="61" spans="4:8" s="16" customFormat="1">
      <c r="D61" s="19"/>
      <c r="E61" s="19"/>
      <c r="F61" s="19"/>
      <c r="G61" s="19"/>
      <c r="H61" s="19"/>
    </row>
    <row r="62" spans="4:8" s="16" customFormat="1">
      <c r="D62" s="19"/>
      <c r="E62" s="19"/>
      <c r="F62" s="19"/>
      <c r="G62" s="19"/>
      <c r="H62" s="19"/>
    </row>
    <row r="63" spans="4:8" s="16" customFormat="1">
      <c r="D63" s="19"/>
      <c r="E63" s="19"/>
      <c r="F63" s="19"/>
      <c r="G63" s="19"/>
      <c r="H63" s="19"/>
    </row>
    <row r="64" spans="4:8" s="16" customFormat="1">
      <c r="D64" s="19"/>
      <c r="E64" s="19"/>
      <c r="F64" s="19"/>
      <c r="G64" s="19"/>
      <c r="H64" s="19"/>
    </row>
    <row r="65" spans="4:8" s="16" customFormat="1">
      <c r="D65" s="19"/>
      <c r="E65" s="19"/>
      <c r="F65" s="19"/>
      <c r="G65" s="19"/>
      <c r="H65" s="19"/>
    </row>
    <row r="66" spans="4:8" s="16" customFormat="1">
      <c r="D66" s="19"/>
      <c r="E66" s="19"/>
      <c r="F66" s="19"/>
      <c r="G66" s="19"/>
      <c r="H66" s="19"/>
    </row>
    <row r="67" spans="4:8" s="16" customFormat="1">
      <c r="D67" s="19"/>
      <c r="E67" s="19"/>
      <c r="F67" s="19"/>
      <c r="G67" s="19"/>
      <c r="H67" s="19"/>
    </row>
    <row r="68" spans="4:8" s="16" customFormat="1">
      <c r="D68" s="19"/>
      <c r="E68" s="19"/>
      <c r="F68" s="19"/>
      <c r="G68" s="19"/>
      <c r="H68" s="19"/>
    </row>
    <row r="69" spans="4:8" s="16" customFormat="1">
      <c r="D69" s="19"/>
      <c r="E69" s="19"/>
      <c r="F69" s="19"/>
      <c r="G69" s="19"/>
      <c r="H69" s="19"/>
    </row>
    <row r="70" spans="4:8" s="16" customFormat="1">
      <c r="D70" s="19"/>
      <c r="E70" s="19"/>
      <c r="F70" s="19"/>
      <c r="G70" s="19"/>
      <c r="H70" s="19"/>
    </row>
    <row r="71" spans="4:8" s="16" customFormat="1">
      <c r="D71" s="19"/>
      <c r="E71" s="19"/>
      <c r="F71" s="19"/>
      <c r="G71" s="19"/>
      <c r="H71" s="19"/>
    </row>
    <row r="72" spans="4:8" s="16" customFormat="1">
      <c r="D72" s="19"/>
      <c r="E72" s="19"/>
      <c r="F72" s="19"/>
      <c r="G72" s="19"/>
      <c r="H72" s="19"/>
    </row>
    <row r="73" spans="4:8" s="16" customFormat="1">
      <c r="D73" s="19"/>
      <c r="E73" s="19"/>
      <c r="F73" s="19"/>
      <c r="G73" s="19"/>
      <c r="H73" s="19"/>
    </row>
    <row r="74" spans="4:8" s="16" customFormat="1">
      <c r="D74" s="19"/>
      <c r="E74" s="19"/>
      <c r="F74" s="19"/>
      <c r="G74" s="19"/>
      <c r="H74" s="19"/>
    </row>
    <row r="75" spans="4:8" s="16" customFormat="1">
      <c r="D75" s="19"/>
      <c r="E75" s="19"/>
      <c r="F75" s="19"/>
      <c r="G75" s="19"/>
      <c r="H75" s="19"/>
    </row>
    <row r="76" spans="4:8" s="16" customFormat="1">
      <c r="D76" s="19"/>
      <c r="E76" s="19"/>
      <c r="F76" s="19"/>
      <c r="G76" s="19"/>
      <c r="H76" s="19"/>
    </row>
    <row r="77" spans="4:8" s="16" customFormat="1">
      <c r="D77" s="19"/>
      <c r="E77" s="19"/>
      <c r="F77" s="19"/>
      <c r="G77" s="19"/>
      <c r="H77" s="19"/>
    </row>
    <row r="78" spans="4:8" s="16" customFormat="1">
      <c r="D78" s="19"/>
      <c r="E78" s="19"/>
      <c r="F78" s="19"/>
      <c r="G78" s="19"/>
      <c r="H78" s="19"/>
    </row>
    <row r="79" spans="4:8" s="16" customFormat="1">
      <c r="D79" s="19"/>
      <c r="E79" s="19"/>
      <c r="F79" s="19"/>
      <c r="G79" s="19"/>
      <c r="H79" s="19"/>
    </row>
    <row r="80" spans="4:8" s="16" customFormat="1">
      <c r="D80" s="19"/>
      <c r="E80" s="19"/>
      <c r="F80" s="19"/>
      <c r="G80" s="19"/>
      <c r="H80" s="19"/>
    </row>
    <row r="81" spans="4:8" s="16" customFormat="1">
      <c r="D81" s="19"/>
      <c r="E81" s="19"/>
      <c r="F81" s="19"/>
      <c r="G81" s="19"/>
      <c r="H81" s="19"/>
    </row>
    <row r="82" spans="4:8" s="16" customFormat="1">
      <c r="D82" s="19"/>
      <c r="E82" s="19"/>
      <c r="F82" s="19"/>
      <c r="G82" s="19"/>
      <c r="H82" s="19"/>
    </row>
    <row r="83" spans="4:8" s="16" customFormat="1">
      <c r="D83" s="19"/>
      <c r="E83" s="19"/>
      <c r="F83" s="19"/>
      <c r="G83" s="19"/>
      <c r="H83" s="19"/>
    </row>
    <row r="84" spans="4:8" s="16" customFormat="1">
      <c r="D84" s="19"/>
      <c r="E84" s="19"/>
      <c r="F84" s="19"/>
      <c r="G84" s="19"/>
      <c r="H84" s="19"/>
    </row>
    <row r="85" spans="4:8" s="16" customFormat="1">
      <c r="D85" s="19"/>
      <c r="E85" s="19"/>
      <c r="F85" s="19"/>
      <c r="G85" s="19"/>
      <c r="H85" s="19"/>
    </row>
    <row r="86" spans="4:8" s="16" customFormat="1">
      <c r="D86" s="19"/>
      <c r="E86" s="19"/>
      <c r="F86" s="19"/>
      <c r="G86" s="19"/>
      <c r="H86" s="19"/>
    </row>
    <row r="87" spans="4:8" s="16" customFormat="1">
      <c r="D87" s="19"/>
      <c r="E87" s="19"/>
      <c r="F87" s="19"/>
      <c r="G87" s="19"/>
      <c r="H87" s="19"/>
    </row>
    <row r="88" spans="4:8" s="16" customFormat="1">
      <c r="D88" s="19"/>
      <c r="E88" s="19"/>
      <c r="F88" s="19"/>
      <c r="G88" s="19"/>
      <c r="H88" s="19"/>
    </row>
    <row r="89" spans="4:8" s="16" customFormat="1">
      <c r="D89" s="19"/>
      <c r="E89" s="19"/>
      <c r="F89" s="19"/>
      <c r="G89" s="19"/>
      <c r="H89" s="19"/>
    </row>
    <row r="90" spans="4:8" s="16" customFormat="1">
      <c r="D90" s="19"/>
      <c r="E90" s="19"/>
      <c r="F90" s="19"/>
      <c r="G90" s="19"/>
      <c r="H90" s="19"/>
    </row>
    <row r="91" spans="4:8" s="16" customFormat="1">
      <c r="D91" s="19"/>
      <c r="E91" s="19"/>
      <c r="F91" s="19"/>
      <c r="G91" s="19"/>
      <c r="H91" s="19"/>
    </row>
    <row r="92" spans="4:8" s="16" customFormat="1">
      <c r="D92" s="19"/>
      <c r="E92" s="19"/>
      <c r="F92" s="19"/>
      <c r="G92" s="19"/>
      <c r="H92" s="19"/>
    </row>
    <row r="93" spans="4:8" s="16" customFormat="1">
      <c r="D93" s="19"/>
      <c r="E93" s="19"/>
      <c r="F93" s="19"/>
      <c r="G93" s="19"/>
      <c r="H93" s="19"/>
    </row>
    <row r="94" spans="4:8" s="16" customFormat="1">
      <c r="D94" s="19"/>
      <c r="E94" s="19"/>
      <c r="F94" s="19"/>
      <c r="G94" s="19"/>
      <c r="H94" s="19"/>
    </row>
    <row r="95" spans="4:8" s="16" customFormat="1">
      <c r="D95" s="19"/>
      <c r="E95" s="19"/>
      <c r="F95" s="19"/>
      <c r="G95" s="19"/>
      <c r="H95" s="19"/>
    </row>
    <row r="96" spans="4:8" s="16" customFormat="1">
      <c r="D96" s="19"/>
      <c r="E96" s="19"/>
      <c r="F96" s="19"/>
      <c r="G96" s="19"/>
      <c r="H96" s="19"/>
    </row>
    <row r="97" spans="4:8" s="16" customFormat="1">
      <c r="D97" s="19"/>
      <c r="E97" s="19"/>
      <c r="F97" s="19"/>
      <c r="G97" s="19"/>
      <c r="H97" s="19"/>
    </row>
    <row r="98" spans="4:8" s="16" customFormat="1">
      <c r="D98" s="19"/>
      <c r="E98" s="19"/>
      <c r="F98" s="19"/>
      <c r="G98" s="19"/>
      <c r="H98" s="19"/>
    </row>
    <row r="99" spans="4:8" s="16" customFormat="1">
      <c r="D99" s="19"/>
      <c r="E99" s="19"/>
      <c r="F99" s="19"/>
      <c r="G99" s="19"/>
      <c r="H99" s="19"/>
    </row>
    <row r="100" spans="4:8" s="16" customFormat="1">
      <c r="D100" s="19"/>
      <c r="E100" s="19"/>
      <c r="F100" s="19"/>
      <c r="G100" s="19"/>
      <c r="H100" s="19"/>
    </row>
    <row r="101" spans="4:8" s="16" customFormat="1">
      <c r="D101" s="19"/>
      <c r="E101" s="19"/>
      <c r="F101" s="19"/>
      <c r="G101" s="19"/>
      <c r="H101" s="19"/>
    </row>
    <row r="102" spans="4:8" s="16" customFormat="1">
      <c r="D102" s="19"/>
      <c r="E102" s="19"/>
      <c r="F102" s="19"/>
      <c r="G102" s="19"/>
      <c r="H102" s="19"/>
    </row>
    <row r="103" spans="4:8" s="16" customFormat="1">
      <c r="D103" s="19"/>
      <c r="E103" s="19"/>
      <c r="F103" s="19"/>
      <c r="G103" s="19"/>
      <c r="H103" s="19"/>
    </row>
    <row r="104" spans="4:8" s="16" customFormat="1">
      <c r="D104" s="19"/>
      <c r="E104" s="19"/>
      <c r="F104" s="19"/>
      <c r="G104" s="19"/>
      <c r="H104" s="19"/>
    </row>
    <row r="105" spans="4:8" s="16" customFormat="1">
      <c r="D105" s="19"/>
      <c r="E105" s="19"/>
      <c r="F105" s="19"/>
      <c r="G105" s="19"/>
      <c r="H105" s="19"/>
    </row>
    <row r="106" spans="4:8" s="16" customFormat="1">
      <c r="D106" s="19"/>
      <c r="E106" s="19"/>
      <c r="F106" s="19"/>
      <c r="G106" s="19"/>
      <c r="H106" s="19"/>
    </row>
    <row r="107" spans="4:8" s="16" customFormat="1">
      <c r="D107" s="19"/>
      <c r="E107" s="19"/>
      <c r="F107" s="19"/>
      <c r="G107" s="19"/>
      <c r="H107" s="19"/>
    </row>
    <row r="108" spans="4:8" s="16" customFormat="1">
      <c r="D108" s="19"/>
      <c r="E108" s="19"/>
      <c r="F108" s="19"/>
      <c r="G108" s="19"/>
      <c r="H108" s="19"/>
    </row>
    <row r="109" spans="4:8" s="16" customFormat="1">
      <c r="D109" s="19"/>
      <c r="E109" s="19"/>
      <c r="F109" s="19"/>
      <c r="G109" s="19"/>
      <c r="H109" s="19"/>
    </row>
    <row r="110" spans="4:8" s="16" customFormat="1">
      <c r="D110" s="19"/>
      <c r="E110" s="19"/>
      <c r="F110" s="19"/>
      <c r="G110" s="19"/>
      <c r="H110" s="19"/>
    </row>
    <row r="111" spans="4:8" s="16" customFormat="1">
      <c r="D111" s="19"/>
      <c r="E111" s="19"/>
      <c r="F111" s="19"/>
      <c r="G111" s="19"/>
      <c r="H111" s="19"/>
    </row>
    <row r="112" spans="4:8" s="16" customFormat="1">
      <c r="D112" s="19"/>
      <c r="E112" s="19"/>
      <c r="F112" s="19"/>
      <c r="G112" s="19"/>
      <c r="H112" s="19"/>
    </row>
    <row r="113" spans="4:8" s="16" customFormat="1">
      <c r="D113" s="19"/>
      <c r="E113" s="19"/>
      <c r="F113" s="19"/>
      <c r="G113" s="19"/>
      <c r="H113" s="19"/>
    </row>
    <row r="114" spans="4:8" s="16" customFormat="1">
      <c r="D114" s="19"/>
      <c r="E114" s="19"/>
      <c r="F114" s="19"/>
      <c r="G114" s="19"/>
      <c r="H114" s="19"/>
    </row>
    <row r="115" spans="4:8" s="16" customFormat="1">
      <c r="D115" s="19"/>
      <c r="E115" s="19"/>
      <c r="F115" s="19"/>
      <c r="G115" s="19"/>
      <c r="H115" s="19"/>
    </row>
    <row r="116" spans="4:8" s="16" customFormat="1">
      <c r="D116" s="19"/>
      <c r="E116" s="19"/>
      <c r="F116" s="19"/>
      <c r="G116" s="19"/>
      <c r="H116" s="19"/>
    </row>
    <row r="117" spans="4:8" s="16" customFormat="1">
      <c r="D117" s="19"/>
      <c r="E117" s="19"/>
      <c r="F117" s="19"/>
      <c r="G117" s="19"/>
      <c r="H117" s="19"/>
    </row>
    <row r="118" spans="4:8" s="16" customFormat="1">
      <c r="D118" s="19"/>
      <c r="E118" s="19"/>
      <c r="F118" s="19"/>
      <c r="G118" s="19"/>
      <c r="H118" s="19"/>
    </row>
    <row r="119" spans="4:8" s="16" customFormat="1">
      <c r="D119" s="19"/>
      <c r="E119" s="19"/>
      <c r="F119" s="19"/>
      <c r="G119" s="19"/>
      <c r="H119" s="19"/>
    </row>
    <row r="120" spans="4:8" s="16" customFormat="1">
      <c r="D120" s="19"/>
      <c r="E120" s="19"/>
      <c r="F120" s="19"/>
      <c r="G120" s="19"/>
      <c r="H120" s="19"/>
    </row>
    <row r="121" spans="4:8" s="16" customFormat="1">
      <c r="D121" s="19"/>
      <c r="E121" s="19"/>
      <c r="F121" s="19"/>
      <c r="G121" s="19"/>
      <c r="H121" s="19"/>
    </row>
    <row r="122" spans="4:8" s="16" customFormat="1">
      <c r="D122" s="19"/>
      <c r="E122" s="19"/>
      <c r="F122" s="19"/>
      <c r="G122" s="19"/>
      <c r="H122" s="19"/>
    </row>
    <row r="123" spans="4:8" s="16" customFormat="1">
      <c r="D123" s="19"/>
      <c r="E123" s="19"/>
      <c r="F123" s="19"/>
      <c r="G123" s="19"/>
      <c r="H123" s="19"/>
    </row>
    <row r="124" spans="4:8" s="16" customFormat="1">
      <c r="D124" s="19"/>
      <c r="E124" s="19"/>
      <c r="F124" s="19"/>
      <c r="G124" s="19"/>
      <c r="H124" s="19"/>
    </row>
    <row r="125" spans="4:8" s="16" customFormat="1">
      <c r="D125" s="19"/>
      <c r="E125" s="19"/>
      <c r="F125" s="19"/>
      <c r="G125" s="19"/>
      <c r="H125" s="19"/>
    </row>
    <row r="126" spans="4:8" s="16" customFormat="1">
      <c r="D126" s="19"/>
      <c r="E126" s="19"/>
      <c r="F126" s="19"/>
      <c r="G126" s="19"/>
      <c r="H126" s="19"/>
    </row>
    <row r="127" spans="4:8" s="16" customFormat="1">
      <c r="D127" s="19"/>
      <c r="E127" s="19"/>
      <c r="F127" s="19"/>
      <c r="G127" s="19"/>
      <c r="H127" s="19"/>
    </row>
    <row r="128" spans="4:8" s="16" customFormat="1">
      <c r="D128" s="19"/>
      <c r="E128" s="19"/>
      <c r="F128" s="19"/>
      <c r="G128" s="19"/>
      <c r="H128" s="19"/>
    </row>
    <row r="129" spans="4:8" s="16" customFormat="1">
      <c r="D129" s="19"/>
      <c r="E129" s="19"/>
      <c r="F129" s="19"/>
      <c r="G129" s="19"/>
      <c r="H129" s="19"/>
    </row>
    <row r="130" spans="4:8" s="16" customFormat="1">
      <c r="D130" s="19"/>
      <c r="E130" s="19"/>
      <c r="F130" s="19"/>
      <c r="G130" s="19"/>
      <c r="H130" s="19"/>
    </row>
    <row r="131" spans="4:8" s="16" customFormat="1">
      <c r="D131" s="19"/>
      <c r="E131" s="19"/>
      <c r="F131" s="19"/>
      <c r="G131" s="19"/>
      <c r="H131" s="19"/>
    </row>
    <row r="132" spans="4:8" s="16" customFormat="1">
      <c r="D132" s="19"/>
      <c r="E132" s="19"/>
      <c r="F132" s="19"/>
      <c r="G132" s="19"/>
      <c r="H132" s="19"/>
    </row>
    <row r="133" spans="4:8" s="16" customFormat="1">
      <c r="D133" s="19"/>
      <c r="E133" s="19"/>
      <c r="F133" s="19"/>
      <c r="G133" s="19"/>
      <c r="H133" s="19"/>
    </row>
    <row r="134" spans="4:8" s="16" customFormat="1">
      <c r="D134" s="19"/>
      <c r="E134" s="19"/>
      <c r="F134" s="19"/>
      <c r="G134" s="19"/>
      <c r="H134" s="19"/>
    </row>
    <row r="135" spans="4:8" s="16" customFormat="1">
      <c r="D135" s="19"/>
      <c r="E135" s="19"/>
      <c r="F135" s="19"/>
      <c r="G135" s="19"/>
      <c r="H135" s="19"/>
    </row>
    <row r="136" spans="4:8" s="16" customFormat="1">
      <c r="D136" s="19"/>
      <c r="E136" s="19"/>
      <c r="F136" s="19"/>
      <c r="G136" s="19"/>
      <c r="H136" s="19"/>
    </row>
    <row r="137" spans="4:8" s="16" customFormat="1">
      <c r="D137" s="19"/>
      <c r="E137" s="19"/>
      <c r="F137" s="19"/>
      <c r="G137" s="19"/>
      <c r="H137" s="19"/>
    </row>
    <row r="138" spans="4:8" s="16" customFormat="1">
      <c r="D138" s="19"/>
      <c r="E138" s="19"/>
      <c r="F138" s="19"/>
      <c r="G138" s="19"/>
      <c r="H138" s="19"/>
    </row>
    <row r="139" spans="4:8" s="16" customFormat="1">
      <c r="D139" s="19"/>
      <c r="E139" s="19"/>
      <c r="F139" s="19"/>
      <c r="G139" s="19"/>
      <c r="H139" s="19"/>
    </row>
    <row r="140" spans="4:8" s="16" customFormat="1">
      <c r="D140" s="19"/>
      <c r="E140" s="19"/>
      <c r="F140" s="19"/>
      <c r="G140" s="19"/>
      <c r="H140" s="19"/>
    </row>
    <row r="141" spans="4:8" s="16" customFormat="1">
      <c r="D141" s="19"/>
      <c r="E141" s="19"/>
      <c r="F141" s="19"/>
      <c r="G141" s="19"/>
      <c r="H141" s="19"/>
    </row>
    <row r="142" spans="4:8" s="16" customFormat="1">
      <c r="D142" s="19"/>
      <c r="E142" s="19"/>
      <c r="F142" s="19"/>
      <c r="G142" s="19"/>
      <c r="H142" s="19"/>
    </row>
    <row r="143" spans="4:8" s="16" customFormat="1">
      <c r="D143" s="19"/>
      <c r="E143" s="19"/>
      <c r="F143" s="19"/>
      <c r="G143" s="19"/>
      <c r="H143" s="19"/>
    </row>
    <row r="144" spans="4:8" s="16" customFormat="1">
      <c r="D144" s="19"/>
      <c r="E144" s="19"/>
      <c r="F144" s="19"/>
      <c r="G144" s="19"/>
      <c r="H144" s="19"/>
    </row>
    <row r="145" spans="4:8" s="16" customFormat="1">
      <c r="D145" s="19"/>
      <c r="E145" s="19"/>
      <c r="F145" s="19"/>
      <c r="G145" s="19"/>
      <c r="H145" s="19"/>
    </row>
    <row r="146" spans="4:8" s="16" customFormat="1">
      <c r="D146" s="19"/>
      <c r="E146" s="19"/>
      <c r="F146" s="19"/>
      <c r="G146" s="19"/>
      <c r="H146" s="19"/>
    </row>
    <row r="147" spans="4:8" s="16" customFormat="1">
      <c r="D147" s="19"/>
      <c r="E147" s="19"/>
      <c r="F147" s="19"/>
      <c r="G147" s="19"/>
      <c r="H147" s="19"/>
    </row>
    <row r="148" spans="4:8" s="16" customFormat="1">
      <c r="D148" s="19"/>
      <c r="E148" s="19"/>
      <c r="F148" s="19"/>
      <c r="G148" s="19"/>
      <c r="H148" s="19"/>
    </row>
    <row r="149" spans="4:8" s="16" customFormat="1">
      <c r="D149" s="19"/>
      <c r="E149" s="19"/>
      <c r="F149" s="19"/>
      <c r="G149" s="19"/>
      <c r="H149" s="19"/>
    </row>
    <row r="150" spans="4:8" s="16" customFormat="1">
      <c r="D150" s="19"/>
      <c r="E150" s="19"/>
      <c r="F150" s="19"/>
      <c r="G150" s="19"/>
      <c r="H150" s="19"/>
    </row>
    <row r="151" spans="4:8" s="16" customFormat="1">
      <c r="D151" s="19"/>
      <c r="E151" s="19"/>
      <c r="F151" s="19"/>
      <c r="G151" s="19"/>
      <c r="H151" s="19"/>
    </row>
    <row r="152" spans="4:8" s="16" customFormat="1">
      <c r="D152" s="19"/>
      <c r="E152" s="19"/>
      <c r="F152" s="19"/>
      <c r="G152" s="19"/>
      <c r="H152" s="19"/>
    </row>
    <row r="153" spans="4:8" s="16" customFormat="1">
      <c r="D153" s="19"/>
      <c r="E153" s="19"/>
      <c r="F153" s="19"/>
      <c r="G153" s="19"/>
      <c r="H153" s="19"/>
    </row>
    <row r="154" spans="4:8" s="16" customFormat="1">
      <c r="D154" s="19"/>
      <c r="E154" s="19"/>
      <c r="F154" s="19"/>
      <c r="G154" s="19"/>
      <c r="H154" s="19"/>
    </row>
    <row r="155" spans="4:8" s="16" customFormat="1">
      <c r="D155" s="19"/>
      <c r="E155" s="19"/>
      <c r="F155" s="19"/>
      <c r="G155" s="19"/>
      <c r="H155" s="19"/>
    </row>
    <row r="156" spans="4:8" s="16" customFormat="1">
      <c r="D156" s="19"/>
      <c r="E156" s="19"/>
      <c r="F156" s="19"/>
      <c r="G156" s="19"/>
      <c r="H156" s="19"/>
    </row>
    <row r="157" spans="4:8" s="16" customFormat="1">
      <c r="D157" s="19"/>
      <c r="E157" s="19"/>
      <c r="F157" s="19"/>
      <c r="G157" s="19"/>
      <c r="H157" s="19"/>
    </row>
    <row r="158" spans="4:8" s="16" customFormat="1">
      <c r="D158" s="19"/>
      <c r="E158" s="19"/>
      <c r="F158" s="19"/>
      <c r="G158" s="19"/>
      <c r="H158" s="19"/>
    </row>
    <row r="159" spans="4:8" s="16" customFormat="1">
      <c r="D159" s="19"/>
      <c r="E159" s="19"/>
      <c r="F159" s="19"/>
      <c r="G159" s="19"/>
      <c r="H159" s="19"/>
    </row>
    <row r="160" spans="4:8" s="16" customFormat="1">
      <c r="D160" s="19"/>
      <c r="E160" s="19"/>
      <c r="F160" s="19"/>
      <c r="G160" s="19"/>
      <c r="H160" s="19"/>
    </row>
    <row r="161" spans="4:8" s="16" customFormat="1">
      <c r="D161" s="19"/>
      <c r="E161" s="19"/>
      <c r="F161" s="19"/>
      <c r="G161" s="19"/>
      <c r="H161" s="19"/>
    </row>
    <row r="162" spans="4:8" s="16" customFormat="1">
      <c r="D162" s="19"/>
      <c r="E162" s="19"/>
      <c r="F162" s="19"/>
      <c r="G162" s="19"/>
      <c r="H162" s="19"/>
    </row>
    <row r="163" spans="4:8" s="16" customFormat="1">
      <c r="D163" s="19"/>
      <c r="E163" s="19"/>
      <c r="F163" s="19"/>
      <c r="G163" s="19"/>
      <c r="H163" s="19"/>
    </row>
    <row r="164" spans="4:8" s="16" customFormat="1">
      <c r="D164" s="19"/>
      <c r="E164" s="19"/>
      <c r="F164" s="19"/>
      <c r="G164" s="19"/>
      <c r="H164" s="19"/>
    </row>
    <row r="165" spans="4:8" s="16" customFormat="1">
      <c r="D165" s="19"/>
      <c r="E165" s="19"/>
      <c r="F165" s="19"/>
      <c r="G165" s="19"/>
      <c r="H165" s="19"/>
    </row>
    <row r="166" spans="4:8" s="16" customFormat="1">
      <c r="D166" s="19"/>
      <c r="E166" s="19"/>
      <c r="F166" s="19"/>
      <c r="G166" s="19"/>
      <c r="H166" s="19"/>
    </row>
    <row r="167" spans="4:8" s="16" customFormat="1">
      <c r="D167" s="19"/>
      <c r="E167" s="19"/>
      <c r="F167" s="19"/>
      <c r="G167" s="19"/>
      <c r="H167" s="19"/>
    </row>
    <row r="168" spans="4:8" s="16" customFormat="1">
      <c r="D168" s="19"/>
      <c r="E168" s="19"/>
      <c r="F168" s="19"/>
      <c r="G168" s="19"/>
      <c r="H168" s="19"/>
    </row>
    <row r="169" spans="4:8" s="16" customFormat="1">
      <c r="D169" s="19"/>
      <c r="E169" s="19"/>
      <c r="F169" s="19"/>
      <c r="G169" s="19"/>
      <c r="H169" s="19"/>
    </row>
    <row r="170" spans="4:8" s="16" customFormat="1">
      <c r="D170" s="19"/>
      <c r="E170" s="19"/>
      <c r="F170" s="19"/>
      <c r="G170" s="19"/>
      <c r="H170" s="19"/>
    </row>
    <row r="171" spans="4:8" s="16" customFormat="1">
      <c r="D171" s="19"/>
      <c r="E171" s="19"/>
      <c r="F171" s="19"/>
      <c r="G171" s="19"/>
      <c r="H171" s="19"/>
    </row>
    <row r="172" spans="4:8" s="16" customFormat="1">
      <c r="D172" s="19"/>
      <c r="E172" s="19"/>
      <c r="F172" s="19"/>
      <c r="G172" s="19"/>
      <c r="H172" s="19"/>
    </row>
    <row r="173" spans="4:8" s="16" customFormat="1">
      <c r="D173" s="19"/>
      <c r="E173" s="19"/>
      <c r="F173" s="19"/>
      <c r="G173" s="19"/>
      <c r="H173" s="19"/>
    </row>
    <row r="174" spans="4:8" s="16" customFormat="1">
      <c r="D174" s="19"/>
      <c r="E174" s="19"/>
      <c r="F174" s="19"/>
      <c r="G174" s="19"/>
      <c r="H174" s="19"/>
    </row>
    <row r="175" spans="4:8" s="16" customFormat="1">
      <c r="D175" s="19"/>
      <c r="E175" s="19"/>
      <c r="F175" s="19"/>
      <c r="G175" s="19"/>
      <c r="H175" s="19"/>
    </row>
    <row r="176" spans="4:8" s="16" customFormat="1">
      <c r="D176" s="19"/>
      <c r="E176" s="19"/>
      <c r="F176" s="19"/>
      <c r="G176" s="19"/>
      <c r="H176" s="19"/>
    </row>
    <row r="177" spans="4:8" s="16" customFormat="1">
      <c r="D177" s="19"/>
      <c r="E177" s="19"/>
      <c r="F177" s="19"/>
      <c r="G177" s="19"/>
      <c r="H177" s="19"/>
    </row>
    <row r="178" spans="4:8" s="16" customFormat="1">
      <c r="D178" s="19"/>
      <c r="E178" s="19"/>
      <c r="F178" s="19"/>
      <c r="G178" s="19"/>
      <c r="H178" s="19"/>
    </row>
    <row r="179" spans="4:8" s="16" customFormat="1">
      <c r="D179" s="19"/>
      <c r="E179" s="19"/>
      <c r="F179" s="19"/>
      <c r="G179" s="19"/>
      <c r="H179" s="19"/>
    </row>
    <row r="180" spans="4:8" s="16" customFormat="1">
      <c r="D180" s="19"/>
      <c r="E180" s="19"/>
      <c r="F180" s="19"/>
      <c r="G180" s="19"/>
      <c r="H180" s="19"/>
    </row>
    <row r="181" spans="4:8" s="16" customFormat="1">
      <c r="D181" s="19"/>
      <c r="E181" s="19"/>
      <c r="F181" s="19"/>
      <c r="G181" s="19"/>
      <c r="H181" s="19"/>
    </row>
    <row r="182" spans="4:8" s="16" customFormat="1">
      <c r="D182" s="19"/>
      <c r="E182" s="19"/>
      <c r="F182" s="19"/>
      <c r="G182" s="19"/>
      <c r="H182" s="19"/>
    </row>
    <row r="183" spans="4:8" s="16" customFormat="1">
      <c r="D183" s="19"/>
      <c r="E183" s="19"/>
      <c r="F183" s="19"/>
      <c r="G183" s="19"/>
      <c r="H183" s="19"/>
    </row>
    <row r="184" spans="4:8" s="16" customFormat="1">
      <c r="D184" s="19"/>
      <c r="E184" s="19"/>
      <c r="F184" s="19"/>
      <c r="G184" s="19"/>
      <c r="H184" s="19"/>
    </row>
    <row r="185" spans="4:8" s="16" customFormat="1">
      <c r="D185" s="19"/>
      <c r="E185" s="19"/>
      <c r="F185" s="19"/>
      <c r="G185" s="19"/>
      <c r="H185" s="19"/>
    </row>
    <row r="186" spans="4:8" s="16" customFormat="1">
      <c r="D186" s="19"/>
      <c r="E186" s="19"/>
      <c r="F186" s="19"/>
      <c r="G186" s="19"/>
      <c r="H186" s="19"/>
    </row>
    <row r="187" spans="4:8" s="16" customFormat="1">
      <c r="D187" s="19"/>
      <c r="E187" s="19"/>
      <c r="F187" s="19"/>
      <c r="G187" s="19"/>
      <c r="H187" s="19"/>
    </row>
    <row r="188" spans="4:8" s="16" customFormat="1">
      <c r="D188" s="19"/>
      <c r="E188" s="19"/>
      <c r="F188" s="19"/>
      <c r="G188" s="19"/>
      <c r="H188" s="19"/>
    </row>
    <row r="189" spans="4:8" s="16" customFormat="1">
      <c r="D189" s="19"/>
      <c r="E189" s="19"/>
      <c r="F189" s="19"/>
      <c r="G189" s="19"/>
      <c r="H189" s="19"/>
    </row>
    <row r="190" spans="4:8" s="16" customFormat="1">
      <c r="D190" s="19"/>
      <c r="E190" s="19"/>
      <c r="F190" s="19"/>
      <c r="G190" s="19"/>
      <c r="H190" s="19"/>
    </row>
    <row r="191" spans="4:8" s="16" customFormat="1">
      <c r="D191" s="19"/>
      <c r="E191" s="19"/>
      <c r="F191" s="19"/>
      <c r="G191" s="19"/>
      <c r="H191" s="19"/>
    </row>
    <row r="192" spans="4:8" s="16" customFormat="1">
      <c r="D192" s="19"/>
      <c r="E192" s="19"/>
      <c r="F192" s="19"/>
      <c r="G192" s="19"/>
      <c r="H192" s="19"/>
    </row>
    <row r="193" spans="4:8" s="16" customFormat="1">
      <c r="D193" s="19"/>
      <c r="E193" s="19"/>
      <c r="F193" s="19"/>
      <c r="G193" s="19"/>
      <c r="H193" s="19"/>
    </row>
    <row r="194" spans="4:8" s="16" customFormat="1">
      <c r="D194" s="19"/>
      <c r="E194" s="19"/>
      <c r="F194" s="19"/>
      <c r="G194" s="19"/>
      <c r="H194" s="19"/>
    </row>
    <row r="195" spans="4:8" s="16" customFormat="1">
      <c r="D195" s="19"/>
      <c r="E195" s="19"/>
      <c r="F195" s="19"/>
      <c r="G195" s="19"/>
      <c r="H195" s="19"/>
    </row>
    <row r="196" spans="4:8" s="16" customFormat="1">
      <c r="D196" s="19"/>
      <c r="E196" s="19"/>
      <c r="F196" s="19"/>
      <c r="G196" s="19"/>
      <c r="H196" s="19"/>
    </row>
    <row r="197" spans="4:8" s="16" customFormat="1">
      <c r="D197" s="19"/>
      <c r="E197" s="19"/>
      <c r="F197" s="19"/>
      <c r="G197" s="19"/>
      <c r="H197" s="19"/>
    </row>
    <row r="198" spans="4:8" s="16" customFormat="1">
      <c r="D198" s="19"/>
      <c r="E198" s="19"/>
      <c r="F198" s="19"/>
      <c r="G198" s="19"/>
      <c r="H198" s="19"/>
    </row>
    <row r="199" spans="4:8" s="16" customFormat="1">
      <c r="D199" s="19"/>
      <c r="E199" s="19"/>
      <c r="F199" s="19"/>
      <c r="G199" s="19"/>
      <c r="H199" s="19"/>
    </row>
    <row r="200" spans="4:8" s="16" customFormat="1">
      <c r="D200" s="19"/>
      <c r="E200" s="19"/>
      <c r="F200" s="19"/>
      <c r="G200" s="19"/>
      <c r="H200" s="19"/>
    </row>
    <row r="201" spans="4:8" s="16" customFormat="1">
      <c r="D201" s="19"/>
      <c r="E201" s="19"/>
      <c r="F201" s="19"/>
      <c r="G201" s="19"/>
      <c r="H201" s="19"/>
    </row>
    <row r="202" spans="4:8" s="16" customFormat="1">
      <c r="D202" s="19"/>
      <c r="E202" s="19"/>
      <c r="F202" s="19"/>
      <c r="G202" s="19"/>
      <c r="H202" s="19"/>
    </row>
    <row r="203" spans="4:8" s="16" customFormat="1">
      <c r="D203" s="19"/>
      <c r="E203" s="19"/>
      <c r="F203" s="19"/>
      <c r="G203" s="19"/>
      <c r="H203" s="19"/>
    </row>
    <row r="204" spans="4:8" s="16" customFormat="1">
      <c r="D204" s="19"/>
      <c r="E204" s="19"/>
      <c r="F204" s="19"/>
      <c r="G204" s="19"/>
      <c r="H204" s="19"/>
    </row>
    <row r="205" spans="4:8" s="16" customFormat="1">
      <c r="D205" s="19"/>
      <c r="E205" s="19"/>
      <c r="F205" s="19"/>
      <c r="G205" s="19"/>
      <c r="H205" s="19"/>
    </row>
    <row r="206" spans="4:8" s="16" customFormat="1">
      <c r="D206" s="19"/>
      <c r="E206" s="19"/>
      <c r="F206" s="19"/>
      <c r="G206" s="19"/>
      <c r="H206" s="19"/>
    </row>
    <row r="207" spans="4:8" s="16" customFormat="1">
      <c r="D207" s="19"/>
      <c r="E207" s="19"/>
      <c r="F207" s="19"/>
      <c r="G207" s="19"/>
      <c r="H207" s="19"/>
    </row>
    <row r="208" spans="4:8" s="16" customFormat="1">
      <c r="D208" s="19"/>
      <c r="E208" s="19"/>
      <c r="F208" s="19"/>
      <c r="G208" s="19"/>
      <c r="H208" s="19"/>
    </row>
    <row r="209" spans="4:8" s="16" customFormat="1">
      <c r="D209" s="19"/>
      <c r="E209" s="19"/>
      <c r="F209" s="19"/>
      <c r="G209" s="19"/>
      <c r="H209" s="19"/>
    </row>
    <row r="210" spans="4:8" s="16" customFormat="1">
      <c r="D210" s="19"/>
      <c r="E210" s="19"/>
      <c r="F210" s="19"/>
      <c r="G210" s="19"/>
      <c r="H210" s="19"/>
    </row>
    <row r="211" spans="4:8" s="16" customFormat="1">
      <c r="D211" s="19"/>
      <c r="E211" s="19"/>
      <c r="F211" s="19"/>
      <c r="G211" s="19"/>
      <c r="H211" s="19"/>
    </row>
    <row r="212" spans="4:8" s="16" customFormat="1">
      <c r="D212" s="19"/>
      <c r="E212" s="19"/>
      <c r="F212" s="19"/>
      <c r="G212" s="19"/>
      <c r="H212" s="19"/>
    </row>
    <row r="213" spans="4:8" s="16" customFormat="1">
      <c r="D213" s="19"/>
      <c r="E213" s="19"/>
      <c r="F213" s="19"/>
      <c r="G213" s="19"/>
      <c r="H213" s="19"/>
    </row>
    <row r="214" spans="4:8" s="16" customFormat="1">
      <c r="D214" s="19"/>
      <c r="E214" s="19"/>
      <c r="F214" s="19"/>
      <c r="G214" s="19"/>
      <c r="H214" s="19"/>
    </row>
    <row r="215" spans="4:8" s="16" customFormat="1">
      <c r="D215" s="19"/>
      <c r="E215" s="19"/>
      <c r="F215" s="19"/>
      <c r="G215" s="19"/>
      <c r="H215" s="19"/>
    </row>
    <row r="216" spans="4:8" s="16" customFormat="1">
      <c r="D216" s="19"/>
      <c r="E216" s="19"/>
      <c r="F216" s="19"/>
      <c r="G216" s="19"/>
      <c r="H216" s="19"/>
    </row>
    <row r="217" spans="4:8" s="16" customFormat="1">
      <c r="D217" s="19"/>
      <c r="E217" s="19"/>
      <c r="F217" s="19"/>
      <c r="G217" s="19"/>
      <c r="H217" s="19"/>
    </row>
    <row r="218" spans="4:8" s="16" customFormat="1">
      <c r="D218" s="19"/>
      <c r="E218" s="19"/>
      <c r="F218" s="19"/>
      <c r="G218" s="19"/>
      <c r="H218" s="19"/>
    </row>
    <row r="219" spans="4:8" s="16" customFormat="1">
      <c r="D219" s="19"/>
      <c r="E219" s="19"/>
      <c r="F219" s="19"/>
      <c r="G219" s="19"/>
      <c r="H219" s="19"/>
    </row>
    <row r="220" spans="4:8" s="16" customFormat="1">
      <c r="D220" s="19"/>
      <c r="E220" s="19"/>
      <c r="F220" s="19"/>
      <c r="G220" s="19"/>
      <c r="H220" s="19"/>
    </row>
    <row r="221" spans="4:8" s="16" customFormat="1">
      <c r="D221" s="19"/>
      <c r="E221" s="19"/>
      <c r="F221" s="19"/>
      <c r="G221" s="19"/>
      <c r="H221" s="19"/>
    </row>
    <row r="222" spans="4:8" s="16" customFormat="1">
      <c r="D222" s="19"/>
      <c r="E222" s="19"/>
      <c r="F222" s="19"/>
      <c r="G222" s="19"/>
      <c r="H222" s="19"/>
    </row>
    <row r="223" spans="4:8" s="16" customFormat="1">
      <c r="D223" s="19"/>
      <c r="E223" s="19"/>
      <c r="F223" s="19"/>
      <c r="G223" s="19"/>
      <c r="H223" s="19"/>
    </row>
    <row r="224" spans="4:8" s="16" customFormat="1">
      <c r="D224" s="19"/>
      <c r="E224" s="19"/>
      <c r="F224" s="19"/>
      <c r="G224" s="19"/>
      <c r="H224" s="19"/>
    </row>
    <row r="225" spans="4:8" s="16" customFormat="1">
      <c r="D225" s="19"/>
      <c r="E225" s="19"/>
      <c r="F225" s="19"/>
      <c r="G225" s="19"/>
      <c r="H225" s="19"/>
    </row>
    <row r="226" spans="4:8" s="16" customFormat="1">
      <c r="D226" s="19"/>
      <c r="E226" s="19"/>
      <c r="F226" s="19"/>
      <c r="G226" s="19"/>
      <c r="H226" s="19"/>
    </row>
    <row r="227" spans="4:8" s="16" customFormat="1">
      <c r="D227" s="19"/>
      <c r="E227" s="19"/>
      <c r="F227" s="19"/>
      <c r="G227" s="19"/>
      <c r="H227" s="19"/>
    </row>
    <row r="228" spans="4:8" s="16" customFormat="1">
      <c r="D228" s="19"/>
      <c r="E228" s="19"/>
      <c r="F228" s="19"/>
      <c r="G228" s="19"/>
      <c r="H228" s="19"/>
    </row>
    <row r="229" spans="4:8" s="16" customFormat="1">
      <c r="D229" s="19"/>
      <c r="E229" s="19"/>
      <c r="F229" s="19"/>
      <c r="G229" s="19"/>
      <c r="H229" s="19"/>
    </row>
    <row r="230" spans="4:8" s="16" customFormat="1">
      <c r="D230" s="19"/>
      <c r="E230" s="19"/>
      <c r="F230" s="19"/>
      <c r="G230" s="19"/>
      <c r="H230" s="19"/>
    </row>
    <row r="231" spans="4:8" s="16" customFormat="1">
      <c r="D231" s="19"/>
      <c r="E231" s="19"/>
      <c r="F231" s="19"/>
      <c r="G231" s="19"/>
      <c r="H231" s="19"/>
    </row>
    <row r="232" spans="4:8" s="16" customFormat="1">
      <c r="D232" s="19"/>
      <c r="E232" s="19"/>
      <c r="F232" s="19"/>
      <c r="G232" s="19"/>
      <c r="H232" s="19"/>
    </row>
    <row r="233" spans="4:8" s="16" customFormat="1">
      <c r="D233" s="19"/>
      <c r="E233" s="19"/>
      <c r="F233" s="19"/>
      <c r="G233" s="19"/>
      <c r="H233" s="19"/>
    </row>
    <row r="234" spans="4:8" s="16" customFormat="1">
      <c r="D234" s="19"/>
      <c r="E234" s="19"/>
      <c r="F234" s="19"/>
      <c r="G234" s="19"/>
      <c r="H234" s="19"/>
    </row>
    <row r="235" spans="4:8" s="16" customFormat="1">
      <c r="D235" s="19"/>
      <c r="E235" s="19"/>
      <c r="F235" s="19"/>
      <c r="G235" s="19"/>
      <c r="H235" s="19"/>
    </row>
    <row r="236" spans="4:8" s="16" customFormat="1">
      <c r="D236" s="19"/>
      <c r="E236" s="19"/>
      <c r="F236" s="19"/>
      <c r="G236" s="19"/>
      <c r="H236" s="19"/>
    </row>
    <row r="237" spans="4:8" s="16" customFormat="1">
      <c r="D237" s="19"/>
      <c r="E237" s="19"/>
      <c r="F237" s="19"/>
      <c r="G237" s="19"/>
      <c r="H237" s="19"/>
    </row>
    <row r="238" spans="4:8" s="16" customFormat="1">
      <c r="D238" s="19"/>
      <c r="E238" s="19"/>
      <c r="F238" s="19"/>
      <c r="G238" s="19"/>
      <c r="H238" s="19"/>
    </row>
    <row r="239" spans="4:8" s="16" customFormat="1">
      <c r="D239" s="19"/>
      <c r="E239" s="19"/>
      <c r="F239" s="19"/>
      <c r="G239" s="19"/>
      <c r="H239" s="19"/>
    </row>
    <row r="240" spans="4:8" s="16" customFormat="1">
      <c r="D240" s="19"/>
      <c r="E240" s="19"/>
      <c r="F240" s="19"/>
      <c r="G240" s="19"/>
      <c r="H240" s="19"/>
    </row>
    <row r="241" spans="4:8" s="16" customFormat="1">
      <c r="D241" s="19"/>
      <c r="E241" s="19"/>
      <c r="F241" s="19"/>
      <c r="G241" s="19"/>
      <c r="H241" s="19"/>
    </row>
    <row r="242" spans="4:8" s="16" customFormat="1">
      <c r="D242" s="19"/>
      <c r="E242" s="19"/>
      <c r="F242" s="19"/>
      <c r="G242" s="19"/>
      <c r="H242" s="19"/>
    </row>
    <row r="243" spans="4:8" s="16" customFormat="1">
      <c r="D243" s="19"/>
      <c r="E243" s="19"/>
      <c r="F243" s="19"/>
      <c r="G243" s="19"/>
      <c r="H243" s="19"/>
    </row>
    <row r="244" spans="4:8" s="16" customFormat="1">
      <c r="D244" s="19"/>
      <c r="E244" s="19"/>
      <c r="F244" s="19"/>
      <c r="G244" s="19"/>
      <c r="H244" s="19"/>
    </row>
    <row r="245" spans="4:8" s="16" customFormat="1">
      <c r="D245" s="19"/>
      <c r="E245" s="19"/>
      <c r="F245" s="19"/>
      <c r="G245" s="19"/>
      <c r="H245" s="19"/>
    </row>
    <row r="246" spans="4:8" s="16" customFormat="1">
      <c r="D246" s="19"/>
      <c r="E246" s="19"/>
      <c r="F246" s="19"/>
      <c r="G246" s="19"/>
      <c r="H246" s="19"/>
    </row>
    <row r="247" spans="4:8" s="16" customFormat="1">
      <c r="D247" s="19"/>
      <c r="E247" s="19"/>
      <c r="F247" s="19"/>
      <c r="G247" s="19"/>
      <c r="H247" s="19"/>
    </row>
    <row r="248" spans="4:8" s="16" customFormat="1">
      <c r="D248" s="19"/>
      <c r="E248" s="19"/>
      <c r="F248" s="19"/>
      <c r="G248" s="19"/>
      <c r="H248" s="19"/>
    </row>
    <row r="249" spans="4:8" s="16" customFormat="1">
      <c r="D249" s="19"/>
      <c r="E249" s="19"/>
      <c r="F249" s="19"/>
      <c r="G249" s="19"/>
      <c r="H249" s="19"/>
    </row>
    <row r="250" spans="4:8" s="16" customFormat="1">
      <c r="D250" s="19"/>
      <c r="E250" s="19"/>
      <c r="F250" s="19"/>
      <c r="G250" s="19"/>
      <c r="H250" s="19"/>
    </row>
    <row r="251" spans="4:8" s="16" customFormat="1">
      <c r="D251" s="19"/>
      <c r="E251" s="19"/>
      <c r="F251" s="19"/>
      <c r="G251" s="19"/>
      <c r="H251" s="19"/>
    </row>
    <row r="252" spans="4:8" s="16" customFormat="1">
      <c r="D252" s="19"/>
      <c r="E252" s="19"/>
      <c r="F252" s="19"/>
      <c r="G252" s="19"/>
      <c r="H252" s="19"/>
    </row>
    <row r="253" spans="4:8" s="16" customFormat="1">
      <c r="D253" s="19"/>
      <c r="E253" s="19"/>
      <c r="F253" s="19"/>
      <c r="G253" s="19"/>
      <c r="H253" s="19"/>
    </row>
    <row r="254" spans="4:8" s="16" customFormat="1">
      <c r="D254" s="19"/>
      <c r="E254" s="19"/>
      <c r="F254" s="19"/>
      <c r="G254" s="19"/>
      <c r="H254" s="19"/>
    </row>
    <row r="255" spans="4:8" s="16" customFormat="1">
      <c r="D255" s="19"/>
      <c r="E255" s="19"/>
      <c r="F255" s="19"/>
      <c r="G255" s="19"/>
      <c r="H255" s="19"/>
    </row>
    <row r="256" spans="4:8" s="16" customFormat="1">
      <c r="D256" s="19"/>
      <c r="E256" s="19"/>
      <c r="F256" s="19"/>
      <c r="G256" s="19"/>
      <c r="H256" s="19"/>
    </row>
    <row r="257" spans="4:8" s="16" customFormat="1">
      <c r="D257" s="19"/>
      <c r="E257" s="19"/>
      <c r="F257" s="19"/>
      <c r="G257" s="19"/>
      <c r="H257" s="19"/>
    </row>
    <row r="258" spans="4:8" s="16" customFormat="1">
      <c r="D258" s="19"/>
      <c r="E258" s="19"/>
      <c r="F258" s="19"/>
      <c r="G258" s="19"/>
      <c r="H258" s="19"/>
    </row>
    <row r="259" spans="4:8" s="16" customFormat="1">
      <c r="D259" s="19"/>
      <c r="E259" s="19"/>
      <c r="F259" s="19"/>
      <c r="G259" s="19"/>
      <c r="H259" s="19"/>
    </row>
    <row r="260" spans="4:8" s="16" customFormat="1">
      <c r="D260" s="19"/>
      <c r="E260" s="19"/>
      <c r="F260" s="19"/>
      <c r="G260" s="19"/>
      <c r="H260" s="19"/>
    </row>
    <row r="261" spans="4:8" s="16" customFormat="1">
      <c r="D261" s="19"/>
      <c r="E261" s="19"/>
      <c r="F261" s="19"/>
      <c r="G261" s="19"/>
      <c r="H261" s="19"/>
    </row>
    <row r="262" spans="4:8" s="16" customFormat="1">
      <c r="D262" s="19"/>
      <c r="E262" s="19"/>
      <c r="F262" s="19"/>
      <c r="G262" s="19"/>
      <c r="H262" s="19"/>
    </row>
    <row r="263" spans="4:8" s="16" customFormat="1">
      <c r="D263" s="19"/>
      <c r="E263" s="19"/>
      <c r="F263" s="19"/>
      <c r="G263" s="19"/>
      <c r="H263" s="19"/>
    </row>
    <row r="264" spans="4:8" s="16" customFormat="1">
      <c r="D264" s="19"/>
      <c r="E264" s="19"/>
      <c r="F264" s="19"/>
      <c r="G264" s="19"/>
      <c r="H264" s="19"/>
    </row>
    <row r="265" spans="4:8" s="16" customFormat="1">
      <c r="D265" s="19"/>
      <c r="E265" s="19"/>
      <c r="F265" s="19"/>
      <c r="G265" s="19"/>
      <c r="H265" s="19"/>
    </row>
    <row r="266" spans="4:8" s="16" customFormat="1">
      <c r="D266" s="19"/>
      <c r="E266" s="19"/>
      <c r="F266" s="19"/>
      <c r="G266" s="19"/>
      <c r="H266" s="19"/>
    </row>
    <row r="267" spans="4:8" s="16" customFormat="1">
      <c r="D267" s="19"/>
      <c r="E267" s="19"/>
      <c r="F267" s="19"/>
      <c r="G267" s="19"/>
      <c r="H267" s="19"/>
    </row>
    <row r="268" spans="4:8" s="16" customFormat="1">
      <c r="D268" s="19"/>
      <c r="E268" s="19"/>
      <c r="F268" s="19"/>
      <c r="G268" s="19"/>
      <c r="H268" s="19"/>
    </row>
    <row r="269" spans="4:8" s="16" customFormat="1">
      <c r="D269" s="19"/>
      <c r="E269" s="19"/>
      <c r="F269" s="19"/>
      <c r="G269" s="19"/>
      <c r="H269" s="19"/>
    </row>
    <row r="270" spans="4:8" s="16" customFormat="1">
      <c r="D270" s="19"/>
      <c r="E270" s="19"/>
      <c r="F270" s="19"/>
      <c r="G270" s="19"/>
      <c r="H270" s="19"/>
    </row>
    <row r="271" spans="4:8" s="16" customFormat="1">
      <c r="D271" s="19"/>
      <c r="E271" s="19"/>
      <c r="F271" s="19"/>
      <c r="G271" s="19"/>
      <c r="H271" s="19"/>
    </row>
    <row r="272" spans="4:8" s="16" customFormat="1">
      <c r="D272" s="19"/>
      <c r="E272" s="19"/>
      <c r="F272" s="19"/>
      <c r="G272" s="19"/>
      <c r="H272" s="19"/>
    </row>
    <row r="273" spans="4:8" s="16" customFormat="1">
      <c r="D273" s="19"/>
      <c r="E273" s="19"/>
      <c r="F273" s="19"/>
      <c r="G273" s="19"/>
      <c r="H273" s="19"/>
    </row>
    <row r="274" spans="4:8" s="16" customFormat="1">
      <c r="D274" s="19"/>
      <c r="E274" s="19"/>
      <c r="F274" s="19"/>
      <c r="G274" s="19"/>
      <c r="H274" s="19"/>
    </row>
    <row r="275" spans="4:8" s="16" customFormat="1">
      <c r="D275" s="19"/>
      <c r="E275" s="19"/>
      <c r="F275" s="19"/>
      <c r="G275" s="19"/>
      <c r="H275" s="19"/>
    </row>
    <row r="276" spans="4:8" s="16" customFormat="1">
      <c r="D276" s="19"/>
      <c r="E276" s="19"/>
      <c r="F276" s="19"/>
      <c r="G276" s="19"/>
      <c r="H276" s="19"/>
    </row>
    <row r="277" spans="4:8" s="16" customFormat="1">
      <c r="D277" s="19"/>
      <c r="E277" s="19"/>
      <c r="F277" s="19"/>
      <c r="G277" s="19"/>
      <c r="H277" s="19"/>
    </row>
    <row r="278" spans="4:8" s="16" customFormat="1">
      <c r="D278" s="19"/>
      <c r="E278" s="19"/>
      <c r="F278" s="19"/>
      <c r="G278" s="19"/>
      <c r="H278" s="19"/>
    </row>
    <row r="279" spans="4:8" s="16" customFormat="1">
      <c r="D279" s="19"/>
      <c r="E279" s="19"/>
      <c r="F279" s="19"/>
      <c r="G279" s="19"/>
      <c r="H279" s="19"/>
    </row>
    <row r="280" spans="4:8" s="16" customFormat="1">
      <c r="D280" s="19"/>
      <c r="E280" s="19"/>
      <c r="F280" s="19"/>
      <c r="G280" s="19"/>
      <c r="H280" s="19"/>
    </row>
    <row r="281" spans="4:8" s="16" customFormat="1">
      <c r="D281" s="19"/>
      <c r="E281" s="19"/>
      <c r="F281" s="19"/>
      <c r="G281" s="19"/>
      <c r="H281" s="19"/>
    </row>
    <row r="282" spans="4:8" s="16" customFormat="1">
      <c r="D282" s="19"/>
      <c r="E282" s="19"/>
      <c r="F282" s="19"/>
      <c r="G282" s="19"/>
      <c r="H282" s="19"/>
    </row>
    <row r="283" spans="4:8" s="16" customFormat="1">
      <c r="D283" s="19"/>
      <c r="E283" s="19"/>
      <c r="F283" s="19"/>
      <c r="G283" s="19"/>
      <c r="H283" s="19"/>
    </row>
    <row r="284" spans="4:8" s="16" customFormat="1">
      <c r="D284" s="19"/>
      <c r="E284" s="19"/>
      <c r="F284" s="19"/>
      <c r="G284" s="19"/>
      <c r="H284" s="19"/>
    </row>
    <row r="285" spans="4:8" s="16" customFormat="1">
      <c r="D285" s="19"/>
      <c r="E285" s="19"/>
      <c r="F285" s="19"/>
      <c r="G285" s="19"/>
      <c r="H285" s="19"/>
    </row>
    <row r="286" spans="4:8" s="16" customFormat="1">
      <c r="D286" s="19"/>
      <c r="E286" s="19"/>
      <c r="F286" s="19"/>
      <c r="G286" s="19"/>
      <c r="H286" s="19"/>
    </row>
    <row r="287" spans="4:8" s="16" customFormat="1">
      <c r="D287" s="19"/>
      <c r="E287" s="19"/>
      <c r="F287" s="19"/>
      <c r="G287" s="19"/>
      <c r="H287" s="19"/>
    </row>
    <row r="288" spans="4:8" s="16" customFormat="1">
      <c r="D288" s="19"/>
      <c r="E288" s="19"/>
      <c r="F288" s="19"/>
      <c r="G288" s="19"/>
      <c r="H288" s="19"/>
    </row>
    <row r="289" spans="4:8" s="16" customFormat="1">
      <c r="D289" s="19"/>
      <c r="E289" s="19"/>
      <c r="F289" s="19"/>
      <c r="G289" s="19"/>
      <c r="H289" s="19"/>
    </row>
    <row r="290" spans="4:8" s="16" customFormat="1">
      <c r="D290" s="19"/>
      <c r="E290" s="19"/>
      <c r="F290" s="19"/>
      <c r="G290" s="19"/>
      <c r="H290" s="19"/>
    </row>
    <row r="291" spans="4:8" s="16" customFormat="1">
      <c r="D291" s="19"/>
      <c r="E291" s="19"/>
      <c r="F291" s="19"/>
      <c r="G291" s="19"/>
      <c r="H291" s="19"/>
    </row>
    <row r="292" spans="4:8" s="16" customFormat="1">
      <c r="D292" s="19"/>
      <c r="E292" s="19"/>
      <c r="F292" s="19"/>
      <c r="G292" s="19"/>
      <c r="H292" s="19"/>
    </row>
    <row r="293" spans="4:8" s="16" customFormat="1">
      <c r="D293" s="19"/>
      <c r="E293" s="19"/>
      <c r="F293" s="19"/>
      <c r="G293" s="19"/>
      <c r="H293" s="19"/>
    </row>
    <row r="294" spans="4:8" s="16" customFormat="1">
      <c r="D294" s="19"/>
      <c r="E294" s="19"/>
      <c r="F294" s="19"/>
      <c r="G294" s="19"/>
      <c r="H294" s="19"/>
    </row>
    <row r="295" spans="4:8" s="16" customFormat="1">
      <c r="D295" s="19"/>
      <c r="E295" s="19"/>
      <c r="F295" s="19"/>
      <c r="G295" s="19"/>
      <c r="H295" s="19"/>
    </row>
    <row r="296" spans="4:8" s="16" customFormat="1">
      <c r="D296" s="19"/>
      <c r="E296" s="19"/>
      <c r="F296" s="19"/>
      <c r="G296" s="19"/>
      <c r="H296" s="19"/>
    </row>
    <row r="297" spans="4:8" s="16" customFormat="1">
      <c r="D297" s="19"/>
      <c r="E297" s="19"/>
      <c r="F297" s="19"/>
      <c r="G297" s="19"/>
      <c r="H297" s="19"/>
    </row>
    <row r="298" spans="4:8" s="16" customFormat="1">
      <c r="D298" s="19"/>
      <c r="E298" s="19"/>
      <c r="F298" s="19"/>
      <c r="G298" s="19"/>
      <c r="H298" s="19"/>
    </row>
    <row r="299" spans="4:8" s="16" customFormat="1">
      <c r="D299" s="19"/>
      <c r="E299" s="19"/>
      <c r="F299" s="19"/>
      <c r="G299" s="19"/>
      <c r="H299" s="19"/>
    </row>
    <row r="300" spans="4:8" s="16" customFormat="1">
      <c r="D300" s="19"/>
      <c r="E300" s="19"/>
      <c r="F300" s="19"/>
      <c r="G300" s="19"/>
      <c r="H300" s="19"/>
    </row>
    <row r="301" spans="4:8" s="16" customFormat="1">
      <c r="D301" s="19"/>
      <c r="E301" s="19"/>
      <c r="F301" s="19"/>
      <c r="G301" s="19"/>
      <c r="H301" s="19"/>
    </row>
    <row r="302" spans="4:8" s="16" customFormat="1">
      <c r="D302" s="19"/>
      <c r="E302" s="19"/>
      <c r="F302" s="19"/>
      <c r="G302" s="19"/>
      <c r="H302" s="19"/>
    </row>
    <row r="303" spans="4:8" s="16" customFormat="1">
      <c r="D303" s="19"/>
      <c r="E303" s="19"/>
      <c r="F303" s="19"/>
      <c r="G303" s="19"/>
      <c r="H303" s="19"/>
    </row>
    <row r="304" spans="4:8" s="16" customFormat="1">
      <c r="D304" s="19"/>
      <c r="E304" s="19"/>
      <c r="F304" s="19"/>
      <c r="G304" s="19"/>
      <c r="H304" s="19"/>
    </row>
    <row r="305" spans="4:8" s="16" customFormat="1">
      <c r="D305" s="19"/>
      <c r="E305" s="19"/>
      <c r="F305" s="19"/>
      <c r="G305" s="19"/>
      <c r="H305" s="19"/>
    </row>
    <row r="306" spans="4:8" s="16" customFormat="1">
      <c r="D306" s="19"/>
      <c r="E306" s="19"/>
      <c r="F306" s="19"/>
      <c r="G306" s="19"/>
      <c r="H306" s="19"/>
    </row>
    <row r="307" spans="4:8" s="16" customFormat="1">
      <c r="D307" s="19"/>
      <c r="E307" s="19"/>
      <c r="F307" s="19"/>
      <c r="G307" s="19"/>
      <c r="H307" s="19"/>
    </row>
    <row r="308" spans="4:8" s="16" customFormat="1">
      <c r="D308" s="19"/>
      <c r="E308" s="19"/>
      <c r="F308" s="19"/>
      <c r="G308" s="19"/>
      <c r="H308" s="19"/>
    </row>
    <row r="309" spans="4:8" s="16" customFormat="1">
      <c r="D309" s="19"/>
      <c r="E309" s="19"/>
      <c r="F309" s="19"/>
      <c r="G309" s="19"/>
      <c r="H309" s="19"/>
    </row>
    <row r="310" spans="4:8" s="16" customFormat="1">
      <c r="D310" s="19"/>
      <c r="E310" s="19"/>
      <c r="F310" s="19"/>
      <c r="G310" s="19"/>
      <c r="H310" s="19"/>
    </row>
    <row r="311" spans="4:8" s="16" customFormat="1">
      <c r="D311" s="19"/>
      <c r="E311" s="19"/>
      <c r="F311" s="19"/>
      <c r="G311" s="19"/>
      <c r="H311" s="19"/>
    </row>
    <row r="312" spans="4:8" s="16" customFormat="1">
      <c r="D312" s="19"/>
      <c r="E312" s="19"/>
      <c r="F312" s="19"/>
      <c r="G312" s="19"/>
      <c r="H312" s="19"/>
    </row>
    <row r="313" spans="4:8" s="16" customFormat="1">
      <c r="D313" s="19"/>
      <c r="E313" s="19"/>
      <c r="F313" s="19"/>
      <c r="G313" s="19"/>
      <c r="H313" s="19"/>
    </row>
    <row r="314" spans="4:8" s="16" customFormat="1">
      <c r="D314" s="19"/>
      <c r="E314" s="19"/>
      <c r="F314" s="19"/>
      <c r="G314" s="19"/>
      <c r="H314" s="19"/>
    </row>
    <row r="315" spans="4:8" s="16" customFormat="1">
      <c r="D315" s="19"/>
      <c r="E315" s="19"/>
      <c r="F315" s="19"/>
      <c r="G315" s="19"/>
      <c r="H315" s="19"/>
    </row>
    <row r="316" spans="4:8" s="16" customFormat="1">
      <c r="D316" s="19"/>
      <c r="E316" s="19"/>
      <c r="F316" s="19"/>
      <c r="G316" s="19"/>
      <c r="H316" s="19"/>
    </row>
    <row r="317" spans="4:8" s="16" customFormat="1">
      <c r="D317" s="19"/>
      <c r="E317" s="19"/>
      <c r="F317" s="19"/>
      <c r="G317" s="19"/>
      <c r="H317" s="19"/>
    </row>
    <row r="318" spans="4:8" s="16" customFormat="1">
      <c r="D318" s="19"/>
      <c r="E318" s="19"/>
      <c r="F318" s="19"/>
      <c r="G318" s="19"/>
      <c r="H318" s="19"/>
    </row>
    <row r="319" spans="4:8" s="16" customFormat="1">
      <c r="D319" s="19"/>
      <c r="E319" s="19"/>
      <c r="F319" s="19"/>
      <c r="G319" s="19"/>
      <c r="H319" s="19"/>
    </row>
    <row r="320" spans="4:8" s="16" customFormat="1">
      <c r="D320" s="19"/>
      <c r="E320" s="19"/>
      <c r="F320" s="19"/>
      <c r="G320" s="19"/>
      <c r="H320" s="19"/>
    </row>
    <row r="321" spans="4:8" s="16" customFormat="1">
      <c r="D321" s="19"/>
      <c r="E321" s="19"/>
      <c r="F321" s="19"/>
      <c r="G321" s="19"/>
      <c r="H321" s="19"/>
    </row>
    <row r="322" spans="4:8" s="16" customFormat="1">
      <c r="D322" s="19"/>
      <c r="E322" s="19"/>
      <c r="F322" s="19"/>
      <c r="G322" s="19"/>
      <c r="H322" s="19"/>
    </row>
    <row r="323" spans="4:8" s="16" customFormat="1">
      <c r="D323" s="19"/>
      <c r="E323" s="19"/>
      <c r="F323" s="19"/>
      <c r="G323" s="19"/>
      <c r="H323" s="19"/>
    </row>
    <row r="324" spans="4:8" s="16" customFormat="1">
      <c r="D324" s="19"/>
      <c r="E324" s="19"/>
      <c r="F324" s="19"/>
      <c r="G324" s="19"/>
      <c r="H324" s="19"/>
    </row>
    <row r="325" spans="4:8" s="16" customFormat="1">
      <c r="D325" s="19"/>
      <c r="E325" s="19"/>
      <c r="F325" s="19"/>
      <c r="G325" s="19"/>
      <c r="H325" s="19"/>
    </row>
    <row r="326" spans="4:8" s="16" customFormat="1">
      <c r="D326" s="19"/>
      <c r="E326" s="19"/>
      <c r="F326" s="19"/>
      <c r="G326" s="19"/>
      <c r="H326" s="19"/>
    </row>
    <row r="327" spans="4:8" s="16" customFormat="1">
      <c r="D327" s="19"/>
      <c r="E327" s="19"/>
      <c r="F327" s="19"/>
      <c r="G327" s="19"/>
      <c r="H327" s="19"/>
    </row>
    <row r="328" spans="4:8" s="16" customFormat="1">
      <c r="D328" s="19"/>
      <c r="E328" s="19"/>
      <c r="F328" s="19"/>
      <c r="G328" s="19"/>
      <c r="H328" s="19"/>
    </row>
    <row r="329" spans="4:8" s="16" customFormat="1">
      <c r="D329" s="19"/>
      <c r="E329" s="19"/>
      <c r="F329" s="19"/>
      <c r="G329" s="19"/>
      <c r="H329" s="19"/>
    </row>
    <row r="330" spans="4:8" s="16" customFormat="1">
      <c r="D330" s="19"/>
      <c r="E330" s="19"/>
      <c r="F330" s="19"/>
      <c r="G330" s="19"/>
      <c r="H330" s="19"/>
    </row>
    <row r="331" spans="4:8" s="16" customFormat="1">
      <c r="D331" s="19"/>
      <c r="E331" s="19"/>
      <c r="F331" s="19"/>
      <c r="G331" s="19"/>
      <c r="H331" s="19"/>
    </row>
    <row r="332" spans="4:8" s="16" customFormat="1">
      <c r="D332" s="19"/>
      <c r="E332" s="19"/>
      <c r="F332" s="19"/>
      <c r="G332" s="19"/>
      <c r="H332" s="19"/>
    </row>
    <row r="333" spans="4:8" s="16" customFormat="1">
      <c r="D333" s="19"/>
      <c r="E333" s="19"/>
      <c r="F333" s="19"/>
      <c r="G333" s="19"/>
      <c r="H333" s="19"/>
    </row>
    <row r="334" spans="4:8" s="16" customFormat="1">
      <c r="D334" s="19"/>
      <c r="E334" s="19"/>
      <c r="F334" s="19"/>
      <c r="G334" s="19"/>
      <c r="H334" s="19"/>
    </row>
    <row r="335" spans="4:8" s="16" customFormat="1">
      <c r="D335" s="19"/>
      <c r="E335" s="19"/>
      <c r="F335" s="19"/>
      <c r="G335" s="19"/>
      <c r="H335" s="19"/>
    </row>
    <row r="336" spans="4:8" s="16" customFormat="1">
      <c r="D336" s="19"/>
      <c r="E336" s="19"/>
      <c r="F336" s="19"/>
      <c r="G336" s="19"/>
      <c r="H336" s="19"/>
    </row>
    <row r="337" spans="4:8" s="16" customFormat="1">
      <c r="D337" s="19"/>
      <c r="E337" s="19"/>
      <c r="F337" s="19"/>
      <c r="G337" s="19"/>
      <c r="H337" s="19"/>
    </row>
    <row r="338" spans="4:8" s="16" customFormat="1">
      <c r="D338" s="19"/>
      <c r="E338" s="19"/>
      <c r="F338" s="19"/>
      <c r="G338" s="19"/>
      <c r="H338" s="19"/>
    </row>
    <row r="339" spans="4:8" s="16" customFormat="1">
      <c r="D339" s="19"/>
      <c r="E339" s="19"/>
      <c r="F339" s="19"/>
      <c r="G339" s="19"/>
      <c r="H339" s="19"/>
    </row>
    <row r="340" spans="4:8" s="16" customFormat="1">
      <c r="D340" s="19"/>
      <c r="E340" s="19"/>
      <c r="F340" s="19"/>
      <c r="G340" s="19"/>
      <c r="H340" s="19"/>
    </row>
    <row r="341" spans="4:8" s="16" customFormat="1">
      <c r="D341" s="19"/>
      <c r="E341" s="19"/>
      <c r="F341" s="19"/>
      <c r="G341" s="19"/>
      <c r="H341" s="19"/>
    </row>
    <row r="342" spans="4:8" s="16" customFormat="1">
      <c r="D342" s="19"/>
      <c r="E342" s="19"/>
      <c r="F342" s="19"/>
      <c r="G342" s="19"/>
      <c r="H342" s="19"/>
    </row>
    <row r="343" spans="4:8" s="16" customFormat="1">
      <c r="D343" s="19"/>
      <c r="E343" s="19"/>
      <c r="F343" s="19"/>
      <c r="G343" s="19"/>
      <c r="H343" s="19"/>
    </row>
    <row r="344" spans="4:8" s="16" customFormat="1">
      <c r="D344" s="19"/>
      <c r="E344" s="19"/>
      <c r="F344" s="19"/>
      <c r="G344" s="19"/>
      <c r="H344" s="19"/>
    </row>
    <row r="345" spans="4:8" s="16" customFormat="1">
      <c r="D345" s="19"/>
      <c r="E345" s="19"/>
      <c r="F345" s="19"/>
      <c r="G345" s="19"/>
      <c r="H345" s="19"/>
    </row>
    <row r="346" spans="4:8" s="16" customFormat="1">
      <c r="D346" s="19"/>
      <c r="E346" s="19"/>
      <c r="F346" s="19"/>
      <c r="G346" s="19"/>
      <c r="H346" s="19"/>
    </row>
    <row r="347" spans="4:8" s="16" customFormat="1">
      <c r="D347" s="19"/>
      <c r="E347" s="19"/>
      <c r="F347" s="19"/>
      <c r="G347" s="19"/>
      <c r="H347" s="19"/>
    </row>
    <row r="348" spans="4:8" s="16" customFormat="1">
      <c r="D348" s="19"/>
      <c r="E348" s="19"/>
      <c r="F348" s="19"/>
      <c r="G348" s="19"/>
      <c r="H348" s="19"/>
    </row>
    <row r="349" spans="4:8" s="16" customFormat="1">
      <c r="D349" s="19"/>
      <c r="E349" s="19"/>
      <c r="F349" s="19"/>
      <c r="G349" s="19"/>
      <c r="H349" s="19"/>
    </row>
    <row r="350" spans="4:8" s="16" customFormat="1">
      <c r="D350" s="19"/>
      <c r="E350" s="19"/>
      <c r="F350" s="19"/>
      <c r="G350" s="19"/>
      <c r="H350" s="19"/>
    </row>
    <row r="351" spans="4:8" s="16" customFormat="1">
      <c r="D351" s="19"/>
      <c r="E351" s="19"/>
      <c r="F351" s="19"/>
      <c r="G351" s="19"/>
      <c r="H351" s="19"/>
    </row>
    <row r="352" spans="4:8" s="16" customFormat="1">
      <c r="D352" s="19"/>
      <c r="E352" s="19"/>
      <c r="F352" s="19"/>
      <c r="G352" s="19"/>
      <c r="H352" s="19"/>
    </row>
    <row r="353" spans="4:8" s="16" customFormat="1">
      <c r="D353" s="19"/>
      <c r="E353" s="19"/>
      <c r="F353" s="19"/>
      <c r="G353" s="19"/>
      <c r="H353" s="19"/>
    </row>
    <row r="354" spans="4:8" s="16" customFormat="1">
      <c r="D354" s="19"/>
      <c r="E354" s="19"/>
      <c r="F354" s="19"/>
      <c r="G354" s="19"/>
      <c r="H354" s="19"/>
    </row>
    <row r="355" spans="4:8" s="16" customFormat="1">
      <c r="D355" s="19"/>
      <c r="E355" s="19"/>
      <c r="F355" s="19"/>
      <c r="G355" s="19"/>
      <c r="H355" s="19"/>
    </row>
    <row r="356" spans="4:8" s="16" customFormat="1">
      <c r="D356" s="19"/>
      <c r="E356" s="19"/>
      <c r="F356" s="19"/>
      <c r="G356" s="19"/>
      <c r="H356" s="19"/>
    </row>
    <row r="357" spans="4:8" s="16" customFormat="1">
      <c r="D357" s="19"/>
      <c r="E357" s="19"/>
      <c r="F357" s="19"/>
      <c r="G357" s="19"/>
      <c r="H357" s="19"/>
    </row>
    <row r="358" spans="4:8" s="16" customFormat="1">
      <c r="D358" s="19"/>
      <c r="E358" s="19"/>
      <c r="F358" s="19"/>
      <c r="G358" s="19"/>
      <c r="H358" s="19"/>
    </row>
    <row r="359" spans="4:8" s="16" customFormat="1">
      <c r="D359" s="19"/>
      <c r="E359" s="19"/>
      <c r="F359" s="19"/>
      <c r="G359" s="19"/>
      <c r="H359" s="19"/>
    </row>
    <row r="360" spans="4:8" s="16" customFormat="1">
      <c r="D360" s="19"/>
      <c r="E360" s="19"/>
      <c r="F360" s="19"/>
      <c r="G360" s="19"/>
      <c r="H360" s="19"/>
    </row>
    <row r="361" spans="4:8" s="16" customFormat="1">
      <c r="D361" s="19"/>
      <c r="E361" s="19"/>
      <c r="F361" s="19"/>
      <c r="G361" s="19"/>
      <c r="H361" s="19"/>
    </row>
    <row r="362" spans="4:8" s="16" customFormat="1">
      <c r="D362" s="19"/>
      <c r="E362" s="19"/>
      <c r="F362" s="19"/>
      <c r="G362" s="19"/>
      <c r="H362" s="19"/>
    </row>
    <row r="363" spans="4:8" s="16" customFormat="1">
      <c r="D363" s="19"/>
      <c r="E363" s="19"/>
      <c r="F363" s="19"/>
      <c r="G363" s="19"/>
      <c r="H363" s="19"/>
    </row>
    <row r="364" spans="4:8" s="16" customFormat="1">
      <c r="D364" s="19"/>
      <c r="E364" s="19"/>
      <c r="F364" s="19"/>
      <c r="G364" s="19"/>
      <c r="H364" s="19"/>
    </row>
    <row r="365" spans="4:8" s="16" customFormat="1">
      <c r="D365" s="19"/>
      <c r="E365" s="19"/>
      <c r="F365" s="19"/>
      <c r="G365" s="19"/>
      <c r="H365" s="19"/>
    </row>
    <row r="366" spans="4:8" s="16" customFormat="1">
      <c r="D366" s="19"/>
      <c r="E366" s="19"/>
      <c r="F366" s="19"/>
      <c r="G366" s="19"/>
      <c r="H366" s="19"/>
    </row>
    <row r="367" spans="4:8" s="16" customFormat="1">
      <c r="D367" s="19"/>
      <c r="E367" s="19"/>
      <c r="F367" s="19"/>
      <c r="G367" s="19"/>
      <c r="H367" s="19"/>
    </row>
    <row r="368" spans="4:8" s="16" customFormat="1">
      <c r="D368" s="19"/>
      <c r="E368" s="19"/>
      <c r="F368" s="19"/>
      <c r="G368" s="19"/>
      <c r="H368" s="19"/>
    </row>
    <row r="369" spans="4:8" s="16" customFormat="1">
      <c r="D369" s="19"/>
      <c r="E369" s="19"/>
      <c r="F369" s="19"/>
      <c r="G369" s="19"/>
      <c r="H369" s="19"/>
    </row>
    <row r="370" spans="4:8" s="16" customFormat="1">
      <c r="D370" s="19"/>
      <c r="E370" s="19"/>
      <c r="F370" s="19"/>
      <c r="G370" s="19"/>
      <c r="H370" s="19"/>
    </row>
    <row r="371" spans="4:8" s="16" customFormat="1">
      <c r="D371" s="19"/>
      <c r="E371" s="19"/>
      <c r="F371" s="19"/>
      <c r="G371" s="19"/>
      <c r="H371" s="19"/>
    </row>
    <row r="372" spans="4:8" s="16" customFormat="1">
      <c r="D372" s="19"/>
      <c r="E372" s="19"/>
      <c r="F372" s="19"/>
      <c r="G372" s="19"/>
      <c r="H372" s="19"/>
    </row>
    <row r="373" spans="4:8" s="16" customFormat="1">
      <c r="D373" s="19"/>
      <c r="E373" s="19"/>
      <c r="F373" s="19"/>
      <c r="G373" s="19"/>
      <c r="H373" s="19"/>
    </row>
    <row r="374" spans="4:8" s="16" customFormat="1">
      <c r="D374" s="19"/>
      <c r="E374" s="19"/>
      <c r="F374" s="19"/>
      <c r="G374" s="19"/>
      <c r="H374" s="19"/>
    </row>
    <row r="375" spans="4:8" s="16" customFormat="1">
      <c r="D375" s="19"/>
      <c r="E375" s="19"/>
      <c r="F375" s="19"/>
      <c r="G375" s="19"/>
      <c r="H375" s="19"/>
    </row>
    <row r="376" spans="4:8" s="16" customFormat="1">
      <c r="D376" s="19"/>
      <c r="E376" s="19"/>
      <c r="F376" s="19"/>
      <c r="G376" s="19"/>
      <c r="H376" s="19"/>
    </row>
    <row r="377" spans="4:8" s="16" customFormat="1">
      <c r="D377" s="19"/>
      <c r="E377" s="19"/>
      <c r="F377" s="19"/>
      <c r="G377" s="19"/>
      <c r="H377" s="19"/>
    </row>
    <row r="378" spans="4:8" s="16" customFormat="1">
      <c r="D378" s="19"/>
      <c r="E378" s="19"/>
      <c r="F378" s="19"/>
      <c r="G378" s="19"/>
      <c r="H378" s="19"/>
    </row>
    <row r="379" spans="4:8" s="16" customFormat="1">
      <c r="D379" s="19"/>
      <c r="E379" s="19"/>
      <c r="F379" s="19"/>
      <c r="G379" s="19"/>
      <c r="H379" s="19"/>
    </row>
    <row r="380" spans="4:8" s="16" customFormat="1">
      <c r="D380" s="19"/>
      <c r="E380" s="19"/>
      <c r="F380" s="19"/>
      <c r="G380" s="19"/>
      <c r="H380" s="19"/>
    </row>
    <row r="381" spans="4:8" s="16" customFormat="1">
      <c r="D381" s="19"/>
      <c r="E381" s="19"/>
      <c r="F381" s="19"/>
      <c r="G381" s="19"/>
      <c r="H381" s="19"/>
    </row>
    <row r="382" spans="4:8" s="16" customFormat="1">
      <c r="D382" s="19"/>
      <c r="E382" s="19"/>
      <c r="F382" s="19"/>
      <c r="G382" s="19"/>
      <c r="H382" s="19"/>
    </row>
    <row r="383" spans="4:8" s="16" customFormat="1">
      <c r="D383" s="19"/>
      <c r="E383" s="19"/>
      <c r="F383" s="19"/>
      <c r="G383" s="19"/>
      <c r="H383" s="19"/>
    </row>
    <row r="384" spans="4:8" s="16" customFormat="1">
      <c r="D384" s="19"/>
      <c r="E384" s="19"/>
      <c r="F384" s="19"/>
      <c r="G384" s="19"/>
      <c r="H384" s="19"/>
    </row>
    <row r="385" spans="4:8" s="16" customFormat="1">
      <c r="D385" s="19"/>
      <c r="E385" s="19"/>
      <c r="F385" s="19"/>
      <c r="G385" s="19"/>
      <c r="H385" s="19"/>
    </row>
    <row r="386" spans="4:8" s="16" customFormat="1">
      <c r="D386" s="19"/>
      <c r="E386" s="19"/>
      <c r="F386" s="19"/>
      <c r="G386" s="19"/>
      <c r="H386" s="19"/>
    </row>
    <row r="387" spans="4:8" s="16" customFormat="1">
      <c r="D387" s="19"/>
      <c r="E387" s="19"/>
      <c r="F387" s="19"/>
      <c r="G387" s="19"/>
      <c r="H387" s="19"/>
    </row>
    <row r="388" spans="4:8" s="16" customFormat="1">
      <c r="D388" s="19"/>
      <c r="E388" s="19"/>
      <c r="F388" s="19"/>
      <c r="G388" s="19"/>
      <c r="H388" s="19"/>
    </row>
    <row r="389" spans="4:8" s="16" customFormat="1">
      <c r="D389" s="19"/>
      <c r="E389" s="19"/>
      <c r="F389" s="19"/>
      <c r="G389" s="19"/>
      <c r="H389" s="19"/>
    </row>
    <row r="390" spans="4:8" s="16" customFormat="1">
      <c r="D390" s="19"/>
      <c r="E390" s="19"/>
      <c r="F390" s="19"/>
      <c r="G390" s="19"/>
      <c r="H390" s="19"/>
    </row>
    <row r="391" spans="4:8" s="16" customFormat="1">
      <c r="D391" s="19"/>
      <c r="E391" s="19"/>
      <c r="F391" s="19"/>
      <c r="G391" s="19"/>
      <c r="H391" s="19"/>
    </row>
    <row r="392" spans="4:8" s="16" customFormat="1">
      <c r="D392" s="19"/>
      <c r="E392" s="19"/>
      <c r="F392" s="19"/>
      <c r="G392" s="19"/>
      <c r="H392" s="19"/>
    </row>
    <row r="393" spans="4:8" s="16" customFormat="1">
      <c r="D393" s="19"/>
      <c r="E393" s="19"/>
      <c r="F393" s="19"/>
      <c r="G393" s="19"/>
      <c r="H393" s="19"/>
    </row>
    <row r="394" spans="4:8" s="16" customFormat="1">
      <c r="D394" s="19"/>
      <c r="E394" s="19"/>
      <c r="F394" s="19"/>
      <c r="G394" s="19"/>
      <c r="H394" s="19"/>
    </row>
    <row r="395" spans="4:8" s="16" customFormat="1">
      <c r="D395" s="19"/>
      <c r="E395" s="19"/>
      <c r="F395" s="19"/>
      <c r="G395" s="19"/>
      <c r="H395" s="19"/>
    </row>
    <row r="396" spans="4:8" s="16" customFormat="1">
      <c r="D396" s="19"/>
      <c r="E396" s="19"/>
      <c r="F396" s="19"/>
      <c r="G396" s="19"/>
      <c r="H396" s="19"/>
    </row>
    <row r="397" spans="4:8" s="16" customFormat="1">
      <c r="D397" s="19"/>
      <c r="E397" s="19"/>
      <c r="F397" s="19"/>
      <c r="G397" s="19"/>
      <c r="H397" s="19"/>
    </row>
    <row r="398" spans="4:8" s="16" customFormat="1">
      <c r="D398" s="19"/>
      <c r="E398" s="19"/>
      <c r="F398" s="19"/>
      <c r="G398" s="19"/>
      <c r="H398" s="19"/>
    </row>
    <row r="399" spans="4:8" s="16" customFormat="1">
      <c r="D399" s="19"/>
      <c r="E399" s="19"/>
      <c r="F399" s="19"/>
      <c r="G399" s="19"/>
      <c r="H399" s="19"/>
    </row>
    <row r="400" spans="4:8" s="16" customFormat="1">
      <c r="D400" s="19"/>
      <c r="E400" s="19"/>
      <c r="F400" s="19"/>
      <c r="G400" s="19"/>
      <c r="H400" s="19"/>
    </row>
    <row r="401" spans="4:8" s="16" customFormat="1">
      <c r="D401" s="19"/>
      <c r="E401" s="19"/>
      <c r="F401" s="19"/>
      <c r="G401" s="19"/>
      <c r="H401" s="19"/>
    </row>
    <row r="402" spans="4:8" s="16" customFormat="1">
      <c r="D402" s="19"/>
      <c r="E402" s="19"/>
      <c r="F402" s="19"/>
      <c r="G402" s="19"/>
      <c r="H402" s="19"/>
    </row>
    <row r="403" spans="4:8" s="16" customFormat="1">
      <c r="D403" s="19"/>
      <c r="E403" s="19"/>
      <c r="F403" s="19"/>
      <c r="G403" s="19"/>
      <c r="H403" s="19"/>
    </row>
    <row r="404" spans="4:8" s="16" customFormat="1">
      <c r="D404" s="19"/>
      <c r="E404" s="19"/>
      <c r="F404" s="19"/>
      <c r="G404" s="19"/>
      <c r="H404" s="19"/>
    </row>
    <row r="405" spans="4:8" s="16" customFormat="1">
      <c r="D405" s="19"/>
      <c r="E405" s="19"/>
      <c r="F405" s="19"/>
      <c r="G405" s="19"/>
      <c r="H405" s="19"/>
    </row>
    <row r="406" spans="4:8" s="16" customFormat="1">
      <c r="D406" s="19"/>
      <c r="E406" s="19"/>
      <c r="F406" s="19"/>
      <c r="G406" s="19"/>
      <c r="H406" s="19"/>
    </row>
    <row r="407" spans="4:8" s="16" customFormat="1">
      <c r="D407" s="19"/>
      <c r="E407" s="19"/>
      <c r="F407" s="19"/>
      <c r="G407" s="19"/>
      <c r="H407" s="19"/>
    </row>
    <row r="408" spans="4:8" s="16" customFormat="1">
      <c r="D408" s="19"/>
      <c r="E408" s="19"/>
      <c r="F408" s="19"/>
      <c r="G408" s="19"/>
      <c r="H408" s="19"/>
    </row>
    <row r="409" spans="4:8" s="16" customFormat="1">
      <c r="D409" s="19"/>
      <c r="E409" s="19"/>
      <c r="F409" s="19"/>
      <c r="G409" s="19"/>
      <c r="H409" s="19"/>
    </row>
    <row r="410" spans="4:8" s="16" customFormat="1">
      <c r="D410" s="19"/>
      <c r="E410" s="19"/>
      <c r="F410" s="19"/>
      <c r="G410" s="19"/>
      <c r="H410" s="19"/>
    </row>
    <row r="411" spans="4:8" s="16" customFormat="1">
      <c r="D411" s="19"/>
      <c r="E411" s="19"/>
      <c r="F411" s="19"/>
      <c r="G411" s="19"/>
      <c r="H411" s="19"/>
    </row>
    <row r="412" spans="4:8" s="16" customFormat="1">
      <c r="D412" s="19"/>
      <c r="E412" s="19"/>
      <c r="F412" s="19"/>
      <c r="G412" s="19"/>
      <c r="H412" s="19"/>
    </row>
    <row r="413" spans="4:8" s="16" customFormat="1">
      <c r="D413" s="19"/>
      <c r="E413" s="19"/>
      <c r="F413" s="19"/>
      <c r="G413" s="19"/>
      <c r="H413" s="19"/>
    </row>
    <row r="414" spans="4:8" s="16" customFormat="1">
      <c r="D414" s="19"/>
      <c r="E414" s="19"/>
      <c r="F414" s="19"/>
      <c r="G414" s="19"/>
      <c r="H414" s="19"/>
    </row>
    <row r="415" spans="4:8" s="16" customFormat="1">
      <c r="D415" s="19"/>
      <c r="E415" s="19"/>
      <c r="F415" s="19"/>
      <c r="G415" s="19"/>
      <c r="H415" s="19"/>
    </row>
    <row r="416" spans="4:8" s="16" customFormat="1">
      <c r="D416" s="19"/>
      <c r="E416" s="19"/>
      <c r="F416" s="19"/>
      <c r="G416" s="19"/>
      <c r="H416" s="19"/>
    </row>
    <row r="417" spans="4:8" s="16" customFormat="1">
      <c r="D417" s="19"/>
      <c r="E417" s="19"/>
      <c r="F417" s="19"/>
      <c r="G417" s="19"/>
      <c r="H417" s="19"/>
    </row>
    <row r="418" spans="4:8" s="16" customFormat="1">
      <c r="D418" s="19"/>
      <c r="E418" s="19"/>
      <c r="F418" s="19"/>
      <c r="G418" s="19"/>
      <c r="H418" s="19"/>
    </row>
    <row r="419" spans="4:8" s="16" customFormat="1">
      <c r="D419" s="19"/>
      <c r="E419" s="19"/>
      <c r="F419" s="19"/>
      <c r="G419" s="19"/>
      <c r="H419" s="19"/>
    </row>
    <row r="420" spans="4:8" s="16" customFormat="1">
      <c r="D420" s="19"/>
      <c r="E420" s="19"/>
      <c r="F420" s="19"/>
      <c r="G420" s="19"/>
      <c r="H420" s="19"/>
    </row>
    <row r="421" spans="4:8" s="16" customFormat="1">
      <c r="D421" s="19"/>
      <c r="E421" s="19"/>
      <c r="F421" s="19"/>
      <c r="G421" s="19"/>
      <c r="H421" s="19"/>
    </row>
    <row r="422" spans="4:8" s="16" customFormat="1">
      <c r="D422" s="19"/>
      <c r="E422" s="19"/>
      <c r="F422" s="19"/>
      <c r="G422" s="19"/>
      <c r="H422" s="19"/>
    </row>
    <row r="423" spans="4:8" s="16" customFormat="1">
      <c r="D423" s="19"/>
      <c r="E423" s="19"/>
      <c r="F423" s="19"/>
      <c r="G423" s="19"/>
      <c r="H423" s="19"/>
    </row>
    <row r="424" spans="4:8" s="16" customFormat="1">
      <c r="D424" s="19"/>
      <c r="E424" s="19"/>
      <c r="F424" s="19"/>
      <c r="G424" s="19"/>
      <c r="H424" s="19"/>
    </row>
    <row r="425" spans="4:8" s="16" customFormat="1">
      <c r="D425" s="19"/>
      <c r="E425" s="19"/>
      <c r="F425" s="19"/>
      <c r="G425" s="19"/>
      <c r="H425" s="19"/>
    </row>
    <row r="426" spans="4:8" s="16" customFormat="1">
      <c r="D426" s="19"/>
      <c r="E426" s="19"/>
      <c r="F426" s="19"/>
      <c r="G426" s="19"/>
      <c r="H426" s="19"/>
    </row>
    <row r="427" spans="4:8" s="16" customFormat="1">
      <c r="D427" s="19"/>
      <c r="E427" s="19"/>
      <c r="F427" s="19"/>
      <c r="G427" s="19"/>
      <c r="H427" s="19"/>
    </row>
    <row r="428" spans="4:8" s="16" customFormat="1">
      <c r="D428" s="19"/>
      <c r="E428" s="19"/>
      <c r="F428" s="19"/>
      <c r="G428" s="19"/>
      <c r="H428" s="19"/>
    </row>
    <row r="429" spans="4:8" s="16" customFormat="1">
      <c r="D429" s="19"/>
      <c r="E429" s="19"/>
      <c r="F429" s="19"/>
      <c r="G429" s="19"/>
      <c r="H429" s="19"/>
    </row>
    <row r="430" spans="4:8" s="16" customFormat="1">
      <c r="D430" s="19"/>
      <c r="E430" s="19"/>
      <c r="F430" s="19"/>
      <c r="G430" s="19"/>
      <c r="H430" s="19"/>
    </row>
    <row r="431" spans="4:8" s="16" customFormat="1">
      <c r="D431" s="19"/>
      <c r="E431" s="19"/>
      <c r="F431" s="19"/>
      <c r="G431" s="19"/>
      <c r="H431" s="19"/>
    </row>
    <row r="432" spans="4:8" s="16" customFormat="1">
      <c r="D432" s="19"/>
      <c r="E432" s="19"/>
      <c r="F432" s="19"/>
      <c r="G432" s="19"/>
      <c r="H432" s="19"/>
    </row>
    <row r="433" spans="4:8" s="16" customFormat="1">
      <c r="D433" s="19"/>
      <c r="E433" s="19"/>
      <c r="F433" s="19"/>
      <c r="G433" s="19"/>
      <c r="H433" s="19"/>
    </row>
    <row r="434" spans="4:8" s="16" customFormat="1">
      <c r="D434" s="19"/>
      <c r="E434" s="19"/>
      <c r="F434" s="19"/>
      <c r="G434" s="19"/>
      <c r="H434" s="19"/>
    </row>
    <row r="435" spans="4:8" s="16" customFormat="1">
      <c r="D435" s="19"/>
      <c r="E435" s="19"/>
      <c r="F435" s="19"/>
      <c r="G435" s="19"/>
      <c r="H435" s="19"/>
    </row>
    <row r="436" spans="4:8" s="16" customFormat="1">
      <c r="D436" s="19"/>
      <c r="E436" s="19"/>
      <c r="F436" s="19"/>
      <c r="G436" s="19"/>
      <c r="H436" s="19"/>
    </row>
    <row r="437" spans="4:8" s="16" customFormat="1">
      <c r="D437" s="19"/>
      <c r="E437" s="19"/>
      <c r="F437" s="19"/>
      <c r="G437" s="19"/>
      <c r="H437" s="19"/>
    </row>
    <row r="438" spans="4:8" s="16" customFormat="1">
      <c r="D438" s="19"/>
      <c r="E438" s="19"/>
      <c r="F438" s="19"/>
      <c r="G438" s="19"/>
      <c r="H438" s="19"/>
    </row>
    <row r="439" spans="4:8" s="16" customFormat="1">
      <c r="D439" s="19"/>
      <c r="E439" s="19"/>
      <c r="F439" s="19"/>
      <c r="G439" s="19"/>
      <c r="H439" s="19"/>
    </row>
    <row r="440" spans="4:8" s="16" customFormat="1">
      <c r="D440" s="19"/>
      <c r="E440" s="19"/>
      <c r="F440" s="19"/>
      <c r="G440" s="19"/>
      <c r="H440" s="19"/>
    </row>
    <row r="441" spans="4:8" s="16" customFormat="1">
      <c r="D441" s="19"/>
      <c r="E441" s="19"/>
      <c r="F441" s="19"/>
      <c r="G441" s="19"/>
      <c r="H441" s="19"/>
    </row>
    <row r="442" spans="4:8" s="16" customFormat="1">
      <c r="D442" s="19"/>
      <c r="E442" s="19"/>
      <c r="F442" s="19"/>
      <c r="G442" s="19"/>
      <c r="H442" s="19"/>
    </row>
    <row r="443" spans="4:8" s="16" customFormat="1">
      <c r="D443" s="19"/>
      <c r="E443" s="19"/>
      <c r="F443" s="19"/>
      <c r="G443" s="19"/>
      <c r="H443" s="19"/>
    </row>
    <row r="444" spans="4:8" s="16" customFormat="1">
      <c r="D444" s="19"/>
      <c r="E444" s="19"/>
      <c r="F444" s="19"/>
      <c r="G444" s="19"/>
      <c r="H444" s="19"/>
    </row>
    <row r="445" spans="4:8" s="16" customFormat="1">
      <c r="D445" s="19"/>
      <c r="E445" s="19"/>
      <c r="F445" s="19"/>
      <c r="G445" s="19"/>
      <c r="H445" s="19"/>
    </row>
    <row r="446" spans="4:8" s="16" customFormat="1">
      <c r="D446" s="19"/>
      <c r="E446" s="19"/>
      <c r="F446" s="19"/>
      <c r="G446" s="19"/>
      <c r="H446" s="19"/>
    </row>
    <row r="447" spans="4:8" s="16" customFormat="1">
      <c r="D447" s="19"/>
      <c r="E447" s="19"/>
      <c r="F447" s="19"/>
      <c r="G447" s="19"/>
      <c r="H447" s="19"/>
    </row>
    <row r="448" spans="4:8" s="16" customFormat="1">
      <c r="D448" s="19"/>
      <c r="E448" s="19"/>
      <c r="F448" s="19"/>
      <c r="G448" s="19"/>
      <c r="H448" s="19"/>
    </row>
    <row r="449" spans="4:8" s="16" customFormat="1">
      <c r="D449" s="19"/>
      <c r="E449" s="19"/>
      <c r="F449" s="19"/>
      <c r="G449" s="19"/>
      <c r="H449" s="19"/>
    </row>
    <row r="450" spans="4:8" s="16" customFormat="1">
      <c r="D450" s="19"/>
      <c r="E450" s="19"/>
      <c r="F450" s="19"/>
      <c r="G450" s="19"/>
      <c r="H450" s="19"/>
    </row>
    <row r="451" spans="4:8" s="16" customFormat="1">
      <c r="D451" s="19"/>
      <c r="E451" s="19"/>
      <c r="F451" s="19"/>
      <c r="G451" s="19"/>
      <c r="H451" s="19"/>
    </row>
    <row r="452" spans="4:8" s="16" customFormat="1">
      <c r="D452" s="19"/>
      <c r="E452" s="19"/>
      <c r="F452" s="19"/>
      <c r="G452" s="19"/>
      <c r="H452" s="19"/>
    </row>
    <row r="453" spans="4:8" s="16" customFormat="1">
      <c r="D453" s="19"/>
      <c r="E453" s="19"/>
      <c r="F453" s="19"/>
      <c r="G453" s="19"/>
      <c r="H453" s="19"/>
    </row>
    <row r="454" spans="4:8" s="16" customFormat="1">
      <c r="D454" s="19"/>
      <c r="E454" s="19"/>
      <c r="F454" s="19"/>
      <c r="G454" s="19"/>
      <c r="H454" s="19"/>
    </row>
    <row r="455" spans="4:8" s="16" customFormat="1">
      <c r="D455" s="19"/>
      <c r="E455" s="19"/>
      <c r="F455" s="19"/>
      <c r="G455" s="19"/>
      <c r="H455" s="19"/>
    </row>
    <row r="456" spans="4:8" s="16" customFormat="1">
      <c r="D456" s="19"/>
      <c r="E456" s="19"/>
      <c r="F456" s="19"/>
      <c r="G456" s="19"/>
      <c r="H456" s="19"/>
    </row>
    <row r="457" spans="4:8" s="16" customFormat="1">
      <c r="D457" s="19"/>
      <c r="E457" s="19"/>
      <c r="F457" s="19"/>
      <c r="G457" s="19"/>
      <c r="H457" s="19"/>
    </row>
    <row r="458" spans="4:8" s="16" customFormat="1">
      <c r="D458" s="19"/>
      <c r="E458" s="19"/>
      <c r="F458" s="19"/>
      <c r="G458" s="19"/>
      <c r="H458" s="19"/>
    </row>
    <row r="459" spans="4:8" s="16" customFormat="1">
      <c r="D459" s="19"/>
      <c r="E459" s="19"/>
      <c r="F459" s="19"/>
      <c r="G459" s="19"/>
      <c r="H459" s="19"/>
    </row>
    <row r="460" spans="4:8" s="16" customFormat="1">
      <c r="D460" s="19"/>
      <c r="E460" s="19"/>
      <c r="F460" s="19"/>
      <c r="G460" s="19"/>
      <c r="H460" s="19"/>
    </row>
    <row r="461" spans="4:8" s="16" customFormat="1">
      <c r="D461" s="19"/>
      <c r="E461" s="19"/>
      <c r="F461" s="19"/>
      <c r="G461" s="19"/>
      <c r="H461" s="19"/>
    </row>
    <row r="462" spans="4:8" s="16" customFormat="1">
      <c r="D462" s="19"/>
      <c r="E462" s="19"/>
      <c r="F462" s="19"/>
      <c r="G462" s="19"/>
      <c r="H462" s="19"/>
    </row>
    <row r="463" spans="4:8" s="16" customFormat="1">
      <c r="D463" s="19"/>
      <c r="E463" s="19"/>
      <c r="F463" s="19"/>
      <c r="G463" s="19"/>
      <c r="H463" s="19"/>
    </row>
    <row r="464" spans="4:8" s="16" customFormat="1">
      <c r="D464" s="19"/>
      <c r="E464" s="19"/>
      <c r="F464" s="19"/>
      <c r="G464" s="19"/>
      <c r="H464" s="19"/>
    </row>
    <row r="465" spans="4:8" s="16" customFormat="1">
      <c r="D465" s="19"/>
      <c r="E465" s="19"/>
      <c r="F465" s="19"/>
      <c r="G465" s="19"/>
      <c r="H465" s="19"/>
    </row>
    <row r="466" spans="4:8" s="16" customFormat="1">
      <c r="D466" s="19"/>
      <c r="E466" s="19"/>
      <c r="F466" s="19"/>
      <c r="G466" s="19"/>
      <c r="H466" s="19"/>
    </row>
    <row r="467" spans="4:8" s="16" customFormat="1">
      <c r="D467" s="19"/>
      <c r="E467" s="19"/>
      <c r="F467" s="19"/>
      <c r="G467" s="19"/>
      <c r="H467" s="19"/>
    </row>
    <row r="468" spans="4:8" s="16" customFormat="1">
      <c r="D468" s="19"/>
      <c r="E468" s="19"/>
      <c r="F468" s="19"/>
      <c r="G468" s="19"/>
      <c r="H468" s="19"/>
    </row>
    <row r="469" spans="4:8" s="16" customFormat="1">
      <c r="D469" s="19"/>
      <c r="E469" s="19"/>
      <c r="F469" s="19"/>
      <c r="G469" s="19"/>
      <c r="H469" s="19"/>
    </row>
    <row r="470" spans="4:8" s="16" customFormat="1">
      <c r="D470" s="19"/>
      <c r="E470" s="19"/>
      <c r="F470" s="19"/>
      <c r="G470" s="19"/>
      <c r="H470" s="19"/>
    </row>
    <row r="471" spans="4:8" s="16" customFormat="1">
      <c r="D471" s="19"/>
      <c r="E471" s="19"/>
      <c r="F471" s="19"/>
      <c r="G471" s="19"/>
      <c r="H471" s="19"/>
    </row>
    <row r="472" spans="4:8" s="16" customFormat="1">
      <c r="D472" s="19"/>
      <c r="E472" s="19"/>
      <c r="F472" s="19"/>
      <c r="G472" s="19"/>
      <c r="H472" s="19"/>
    </row>
    <row r="473" spans="4:8" s="16" customFormat="1">
      <c r="D473" s="19"/>
      <c r="E473" s="19"/>
      <c r="F473" s="19"/>
      <c r="G473" s="19"/>
      <c r="H473" s="19"/>
    </row>
    <row r="474" spans="4:8" s="16" customFormat="1">
      <c r="D474" s="19"/>
      <c r="E474" s="19"/>
      <c r="F474" s="19"/>
      <c r="G474" s="19"/>
      <c r="H474" s="19"/>
    </row>
    <row r="475" spans="4:8" s="16" customFormat="1">
      <c r="D475" s="19"/>
      <c r="E475" s="19"/>
      <c r="F475" s="19"/>
      <c r="G475" s="19"/>
      <c r="H475" s="19"/>
    </row>
    <row r="476" spans="4:8" s="16" customFormat="1">
      <c r="D476" s="19"/>
      <c r="E476" s="19"/>
      <c r="F476" s="19"/>
      <c r="G476" s="19"/>
      <c r="H476" s="19"/>
    </row>
    <row r="477" spans="4:8" s="16" customFormat="1">
      <c r="D477" s="19"/>
      <c r="E477" s="19"/>
      <c r="F477" s="19"/>
      <c r="G477" s="19"/>
      <c r="H477" s="19"/>
    </row>
    <row r="478" spans="4:8" s="16" customFormat="1">
      <c r="D478" s="19"/>
      <c r="E478" s="19"/>
      <c r="F478" s="19"/>
      <c r="G478" s="19"/>
      <c r="H478" s="19"/>
    </row>
    <row r="479" spans="4:8" s="16" customFormat="1">
      <c r="D479" s="19"/>
      <c r="E479" s="19"/>
      <c r="F479" s="19"/>
      <c r="G479" s="19"/>
      <c r="H479" s="19"/>
    </row>
    <row r="480" spans="4:8" s="16" customFormat="1">
      <c r="D480" s="19"/>
      <c r="E480" s="19"/>
      <c r="F480" s="19"/>
      <c r="G480" s="19"/>
      <c r="H480" s="19"/>
    </row>
    <row r="481" spans="4:8" s="16" customFormat="1">
      <c r="D481" s="19"/>
      <c r="E481" s="19"/>
      <c r="F481" s="19"/>
      <c r="G481" s="19"/>
      <c r="H481" s="19"/>
    </row>
    <row r="482" spans="4:8" s="16" customFormat="1">
      <c r="D482" s="19"/>
      <c r="E482" s="19"/>
      <c r="F482" s="19"/>
      <c r="G482" s="19"/>
      <c r="H482" s="19"/>
    </row>
    <row r="483" spans="4:8" s="16" customFormat="1">
      <c r="D483" s="19"/>
      <c r="E483" s="19"/>
      <c r="F483" s="19"/>
      <c r="G483" s="19"/>
      <c r="H483" s="19"/>
    </row>
    <row r="484" spans="4:8" s="16" customFormat="1">
      <c r="D484" s="19"/>
      <c r="E484" s="19"/>
      <c r="F484" s="19"/>
      <c r="G484" s="19"/>
      <c r="H484" s="19"/>
    </row>
    <row r="485" spans="4:8" s="16" customFormat="1">
      <c r="D485" s="19"/>
      <c r="E485" s="19"/>
      <c r="F485" s="19"/>
      <c r="G485" s="19"/>
      <c r="H485" s="19"/>
    </row>
    <row r="486" spans="4:8" s="16" customFormat="1">
      <c r="D486" s="19"/>
      <c r="E486" s="19"/>
      <c r="F486" s="19"/>
      <c r="G486" s="19"/>
      <c r="H486" s="19"/>
    </row>
    <row r="487" spans="4:8" s="16" customFormat="1">
      <c r="D487" s="19"/>
      <c r="E487" s="19"/>
      <c r="F487" s="19"/>
      <c r="G487" s="19"/>
      <c r="H487" s="19"/>
    </row>
    <row r="488" spans="4:8" s="16" customFormat="1">
      <c r="D488" s="19"/>
      <c r="E488" s="19"/>
      <c r="F488" s="19"/>
      <c r="G488" s="19"/>
      <c r="H488" s="19"/>
    </row>
    <row r="489" spans="4:8" s="16" customFormat="1">
      <c r="D489" s="19"/>
      <c r="E489" s="19"/>
      <c r="F489" s="19"/>
      <c r="G489" s="19"/>
      <c r="H489" s="19"/>
    </row>
    <row r="490" spans="4:8" s="16" customFormat="1">
      <c r="D490" s="19"/>
      <c r="E490" s="19"/>
      <c r="F490" s="19"/>
      <c r="G490" s="19"/>
      <c r="H490" s="19"/>
    </row>
    <row r="491" spans="4:8" s="16" customFormat="1">
      <c r="D491" s="19"/>
      <c r="E491" s="19"/>
      <c r="F491" s="19"/>
      <c r="G491" s="19"/>
      <c r="H491" s="19"/>
    </row>
    <row r="492" spans="4:8" s="16" customFormat="1">
      <c r="D492" s="19"/>
      <c r="E492" s="19"/>
      <c r="F492" s="19"/>
      <c r="G492" s="19"/>
      <c r="H492" s="19"/>
    </row>
    <row r="493" spans="4:8" s="16" customFormat="1">
      <c r="D493" s="19"/>
      <c r="E493" s="19"/>
      <c r="F493" s="19"/>
      <c r="G493" s="19"/>
      <c r="H493" s="19"/>
    </row>
    <row r="494" spans="4:8" s="16" customFormat="1">
      <c r="D494" s="19"/>
      <c r="E494" s="19"/>
      <c r="F494" s="19"/>
      <c r="G494" s="19"/>
      <c r="H494" s="19"/>
    </row>
    <row r="495" spans="4:8" s="16" customFormat="1">
      <c r="D495" s="19"/>
      <c r="E495" s="19"/>
      <c r="F495" s="19"/>
      <c r="G495" s="19"/>
      <c r="H495" s="19"/>
    </row>
    <row r="496" spans="4:8" s="16" customFormat="1">
      <c r="D496" s="19"/>
      <c r="E496" s="19"/>
      <c r="F496" s="19"/>
      <c r="G496" s="19"/>
      <c r="H496" s="19"/>
    </row>
    <row r="497" spans="4:8" s="16" customFormat="1">
      <c r="D497" s="19"/>
      <c r="E497" s="19"/>
      <c r="F497" s="19"/>
      <c r="G497" s="19"/>
      <c r="H497" s="19"/>
    </row>
    <row r="498" spans="4:8" s="16" customFormat="1">
      <c r="D498" s="19"/>
      <c r="E498" s="19"/>
      <c r="F498" s="19"/>
      <c r="G498" s="19"/>
      <c r="H498" s="19"/>
    </row>
    <row r="499" spans="4:8" s="16" customFormat="1">
      <c r="D499" s="19"/>
      <c r="E499" s="19"/>
      <c r="F499" s="19"/>
      <c r="G499" s="19"/>
      <c r="H499" s="19"/>
    </row>
    <row r="500" spans="4:8" s="16" customFormat="1">
      <c r="D500" s="19"/>
      <c r="E500" s="19"/>
      <c r="F500" s="19"/>
      <c r="G500" s="19"/>
      <c r="H500" s="19"/>
    </row>
    <row r="501" spans="4:8" s="16" customFormat="1">
      <c r="D501" s="19"/>
      <c r="E501" s="19"/>
      <c r="F501" s="19"/>
      <c r="G501" s="19"/>
      <c r="H501" s="19"/>
    </row>
    <row r="502" spans="4:8" s="16" customFormat="1">
      <c r="D502" s="19"/>
      <c r="E502" s="19"/>
      <c r="F502" s="19"/>
      <c r="G502" s="19"/>
      <c r="H502" s="19"/>
    </row>
    <row r="503" spans="4:8" s="16" customFormat="1">
      <c r="D503" s="19"/>
      <c r="E503" s="19"/>
      <c r="F503" s="19"/>
      <c r="G503" s="19"/>
      <c r="H503" s="19"/>
    </row>
    <row r="504" spans="4:8" s="16" customFormat="1">
      <c r="D504" s="19"/>
      <c r="E504" s="19"/>
      <c r="F504" s="19"/>
      <c r="G504" s="19"/>
      <c r="H504" s="19"/>
    </row>
    <row r="505" spans="4:8" s="16" customFormat="1">
      <c r="D505" s="19"/>
      <c r="E505" s="19"/>
      <c r="F505" s="19"/>
      <c r="G505" s="19"/>
      <c r="H505" s="19"/>
    </row>
    <row r="506" spans="4:8" s="16" customFormat="1">
      <c r="D506" s="19"/>
      <c r="E506" s="19"/>
      <c r="F506" s="19"/>
      <c r="G506" s="19"/>
      <c r="H506" s="19"/>
    </row>
    <row r="507" spans="4:8" s="16" customFormat="1">
      <c r="D507" s="19"/>
      <c r="E507" s="19"/>
      <c r="F507" s="19"/>
      <c r="G507" s="19"/>
      <c r="H507" s="19"/>
    </row>
    <row r="508" spans="4:8" s="16" customFormat="1">
      <c r="D508" s="19"/>
      <c r="E508" s="19"/>
      <c r="F508" s="19"/>
      <c r="G508" s="19"/>
      <c r="H508" s="19"/>
    </row>
    <row r="509" spans="4:8" s="16" customFormat="1">
      <c r="D509" s="19"/>
      <c r="E509" s="19"/>
      <c r="F509" s="19"/>
      <c r="G509" s="19"/>
      <c r="H509" s="19"/>
    </row>
    <row r="510" spans="4:8" s="16" customFormat="1">
      <c r="D510" s="19"/>
      <c r="E510" s="19"/>
      <c r="F510" s="19"/>
      <c r="G510" s="19"/>
      <c r="H510" s="19"/>
    </row>
    <row r="511" spans="4:8" s="16" customFormat="1">
      <c r="D511" s="19"/>
      <c r="E511" s="19"/>
      <c r="F511" s="19"/>
      <c r="G511" s="19"/>
      <c r="H511" s="19"/>
    </row>
    <row r="512" spans="4:8" s="16" customFormat="1">
      <c r="D512" s="19"/>
      <c r="E512" s="19"/>
      <c r="F512" s="19"/>
      <c r="G512" s="19"/>
      <c r="H512" s="19"/>
    </row>
    <row r="513" spans="4:8" s="16" customFormat="1">
      <c r="D513" s="19"/>
      <c r="E513" s="19"/>
      <c r="F513" s="19"/>
      <c r="G513" s="19"/>
      <c r="H513" s="19"/>
    </row>
    <row r="514" spans="4:8" s="16" customFormat="1">
      <c r="D514" s="19"/>
      <c r="E514" s="19"/>
      <c r="F514" s="19"/>
      <c r="G514" s="19"/>
      <c r="H514" s="19"/>
    </row>
    <row r="515" spans="4:8" s="16" customFormat="1">
      <c r="D515" s="19"/>
      <c r="E515" s="19"/>
      <c r="F515" s="19"/>
      <c r="G515" s="19"/>
      <c r="H515" s="19"/>
    </row>
    <row r="516" spans="4:8" s="16" customFormat="1">
      <c r="D516" s="19"/>
      <c r="E516" s="19"/>
      <c r="F516" s="19"/>
      <c r="G516" s="19"/>
      <c r="H516" s="19"/>
    </row>
    <row r="517" spans="4:8" s="16" customFormat="1">
      <c r="D517" s="19"/>
      <c r="E517" s="19"/>
      <c r="F517" s="19"/>
      <c r="G517" s="19"/>
      <c r="H517" s="19"/>
    </row>
    <row r="518" spans="4:8" s="16" customFormat="1">
      <c r="D518" s="19"/>
      <c r="E518" s="19"/>
      <c r="F518" s="19"/>
      <c r="G518" s="19"/>
      <c r="H518" s="19"/>
    </row>
    <row r="519" spans="4:8" s="16" customFormat="1">
      <c r="D519" s="19"/>
      <c r="E519" s="19"/>
      <c r="F519" s="19"/>
      <c r="G519" s="19"/>
      <c r="H519" s="19"/>
    </row>
    <row r="520" spans="4:8" s="16" customFormat="1">
      <c r="D520" s="19"/>
      <c r="E520" s="19"/>
      <c r="F520" s="19"/>
      <c r="G520" s="19"/>
      <c r="H520" s="19"/>
    </row>
    <row r="521" spans="4:8" s="16" customFormat="1">
      <c r="D521" s="19"/>
      <c r="E521" s="19"/>
      <c r="F521" s="19"/>
      <c r="G521" s="19"/>
      <c r="H521" s="19"/>
    </row>
    <row r="522" spans="4:8" s="16" customFormat="1">
      <c r="D522" s="19"/>
      <c r="E522" s="19"/>
      <c r="F522" s="19"/>
      <c r="G522" s="19"/>
      <c r="H522" s="19"/>
    </row>
    <row r="523" spans="4:8" s="16" customFormat="1">
      <c r="D523" s="19"/>
      <c r="E523" s="19"/>
      <c r="F523" s="19"/>
      <c r="G523" s="19"/>
      <c r="H523" s="19"/>
    </row>
    <row r="524" spans="4:8" s="16" customFormat="1">
      <c r="D524" s="19"/>
      <c r="E524" s="19"/>
      <c r="F524" s="19"/>
      <c r="G524" s="19"/>
      <c r="H524" s="19"/>
    </row>
    <row r="525" spans="4:8" s="16" customFormat="1">
      <c r="D525" s="19"/>
      <c r="E525" s="19"/>
      <c r="F525" s="19"/>
      <c r="G525" s="19"/>
      <c r="H525" s="19"/>
    </row>
    <row r="526" spans="4:8" s="16" customFormat="1">
      <c r="D526" s="19"/>
      <c r="E526" s="19"/>
      <c r="F526" s="19"/>
      <c r="G526" s="19"/>
      <c r="H526" s="19"/>
    </row>
    <row r="527" spans="4:8" s="16" customFormat="1">
      <c r="D527" s="19"/>
      <c r="E527" s="19"/>
      <c r="F527" s="19"/>
      <c r="G527" s="19"/>
      <c r="H527" s="19"/>
    </row>
    <row r="528" spans="4:8" s="16" customFormat="1">
      <c r="D528" s="19"/>
      <c r="E528" s="19"/>
      <c r="F528" s="19"/>
      <c r="G528" s="19"/>
      <c r="H528" s="19"/>
    </row>
    <row r="529" spans="4:8" s="16" customFormat="1">
      <c r="D529" s="19"/>
      <c r="E529" s="19"/>
      <c r="F529" s="19"/>
      <c r="G529" s="19"/>
      <c r="H529" s="19"/>
    </row>
    <row r="530" spans="4:8" s="16" customFormat="1">
      <c r="D530" s="19"/>
      <c r="E530" s="19"/>
      <c r="F530" s="19"/>
      <c r="G530" s="19"/>
      <c r="H530" s="19"/>
    </row>
    <row r="531" spans="4:8" s="16" customFormat="1">
      <c r="D531" s="19"/>
      <c r="E531" s="19"/>
      <c r="F531" s="19"/>
      <c r="G531" s="19"/>
      <c r="H531" s="19"/>
    </row>
    <row r="532" spans="4:8" s="16" customFormat="1">
      <c r="D532" s="19"/>
      <c r="E532" s="19"/>
      <c r="F532" s="19"/>
      <c r="G532" s="19"/>
      <c r="H532" s="19"/>
    </row>
    <row r="533" spans="4:8" s="16" customFormat="1">
      <c r="D533" s="19"/>
      <c r="E533" s="19"/>
      <c r="F533" s="19"/>
      <c r="G533" s="19"/>
      <c r="H533" s="19"/>
    </row>
    <row r="534" spans="4:8" s="16" customFormat="1">
      <c r="D534" s="19"/>
      <c r="E534" s="19"/>
      <c r="F534" s="19"/>
      <c r="G534" s="19"/>
      <c r="H534" s="19"/>
    </row>
    <row r="535" spans="4:8" s="16" customFormat="1">
      <c r="D535" s="19"/>
      <c r="E535" s="19"/>
      <c r="F535" s="19"/>
      <c r="G535" s="19"/>
      <c r="H535" s="19"/>
    </row>
    <row r="536" spans="4:8" s="16" customFormat="1">
      <c r="D536" s="19"/>
      <c r="E536" s="19"/>
      <c r="F536" s="19"/>
      <c r="G536" s="19"/>
      <c r="H536" s="19"/>
    </row>
    <row r="537" spans="4:8" s="16" customFormat="1">
      <c r="D537" s="19"/>
      <c r="E537" s="19"/>
      <c r="F537" s="19"/>
      <c r="G537" s="19"/>
      <c r="H537" s="19"/>
    </row>
    <row r="538" spans="4:8" s="16" customFormat="1">
      <c r="D538" s="19"/>
      <c r="E538" s="19"/>
      <c r="F538" s="19"/>
      <c r="G538" s="19"/>
      <c r="H538" s="19"/>
    </row>
    <row r="539" spans="4:8" s="16" customFormat="1">
      <c r="D539" s="19"/>
      <c r="E539" s="19"/>
      <c r="F539" s="19"/>
      <c r="G539" s="19"/>
      <c r="H539" s="19"/>
    </row>
    <row r="540" spans="4:8" s="16" customFormat="1">
      <c r="D540" s="19"/>
      <c r="E540" s="19"/>
      <c r="F540" s="19"/>
      <c r="G540" s="19"/>
      <c r="H540" s="19"/>
    </row>
    <row r="541" spans="4:8" s="16" customFormat="1">
      <c r="D541" s="19"/>
      <c r="E541" s="19"/>
      <c r="F541" s="19"/>
      <c r="G541" s="19"/>
      <c r="H541" s="19"/>
    </row>
    <row r="542" spans="4:8" s="16" customFormat="1">
      <c r="D542" s="19"/>
      <c r="E542" s="19"/>
      <c r="F542" s="19"/>
      <c r="G542" s="19"/>
      <c r="H542" s="19"/>
    </row>
    <row r="543" spans="4:8" s="16" customFormat="1">
      <c r="D543" s="19"/>
      <c r="E543" s="19"/>
      <c r="F543" s="19"/>
      <c r="G543" s="19"/>
      <c r="H543" s="19"/>
    </row>
    <row r="544" spans="4:8" s="16" customFormat="1">
      <c r="D544" s="19"/>
      <c r="E544" s="19"/>
      <c r="F544" s="19"/>
      <c r="G544" s="19"/>
      <c r="H544" s="19"/>
    </row>
    <row r="545" spans="4:8" s="16" customFormat="1">
      <c r="D545" s="19"/>
      <c r="E545" s="19"/>
      <c r="F545" s="19"/>
      <c r="G545" s="19"/>
      <c r="H545" s="19"/>
    </row>
    <row r="546" spans="4:8" s="16" customFormat="1">
      <c r="D546" s="19"/>
      <c r="E546" s="19"/>
      <c r="F546" s="19"/>
      <c r="G546" s="19"/>
      <c r="H546" s="19"/>
    </row>
    <row r="547" spans="4:8" s="16" customFormat="1">
      <c r="D547" s="19"/>
      <c r="E547" s="19"/>
      <c r="F547" s="19"/>
      <c r="G547" s="19"/>
      <c r="H547" s="19"/>
    </row>
    <row r="548" spans="4:8" s="16" customFormat="1">
      <c r="D548" s="19"/>
      <c r="E548" s="19"/>
      <c r="F548" s="19"/>
      <c r="G548" s="19"/>
      <c r="H548" s="19"/>
    </row>
    <row r="549" spans="4:8" s="16" customFormat="1">
      <c r="D549" s="19"/>
      <c r="E549" s="19"/>
      <c r="F549" s="19"/>
      <c r="G549" s="19"/>
      <c r="H549" s="19"/>
    </row>
    <row r="550" spans="4:8" s="16" customFormat="1">
      <c r="D550" s="19"/>
      <c r="E550" s="19"/>
      <c r="F550" s="19"/>
      <c r="G550" s="19"/>
      <c r="H550" s="19"/>
    </row>
    <row r="551" spans="4:8" s="16" customFormat="1">
      <c r="D551" s="19"/>
      <c r="E551" s="19"/>
      <c r="F551" s="19"/>
      <c r="G551" s="19"/>
      <c r="H551" s="19"/>
    </row>
    <row r="552" spans="4:8" s="16" customFormat="1">
      <c r="D552" s="19"/>
      <c r="E552" s="19"/>
      <c r="F552" s="19"/>
      <c r="G552" s="19"/>
      <c r="H552" s="19"/>
    </row>
    <row r="553" spans="4:8" s="16" customFormat="1">
      <c r="D553" s="19"/>
      <c r="E553" s="19"/>
      <c r="F553" s="19"/>
      <c r="G553" s="19"/>
      <c r="H553" s="19"/>
    </row>
    <row r="554" spans="4:8" s="16" customFormat="1">
      <c r="D554" s="19"/>
      <c r="E554" s="19"/>
      <c r="F554" s="19"/>
      <c r="G554" s="19"/>
      <c r="H554" s="19"/>
    </row>
    <row r="555" spans="4:8" s="16" customFormat="1">
      <c r="D555" s="19"/>
      <c r="E555" s="19"/>
      <c r="F555" s="19"/>
      <c r="G555" s="19"/>
      <c r="H555" s="19"/>
    </row>
    <row r="556" spans="4:8" s="16" customFormat="1">
      <c r="D556" s="19"/>
      <c r="E556" s="19"/>
      <c r="F556" s="19"/>
      <c r="G556" s="19"/>
      <c r="H556" s="19"/>
    </row>
    <row r="557" spans="4:8" s="16" customFormat="1">
      <c r="D557" s="19"/>
      <c r="E557" s="19"/>
      <c r="F557" s="19"/>
      <c r="G557" s="19"/>
      <c r="H557" s="19"/>
    </row>
    <row r="558" spans="4:8" s="16" customFormat="1">
      <c r="D558" s="19"/>
      <c r="E558" s="19"/>
      <c r="F558" s="19"/>
      <c r="G558" s="19"/>
      <c r="H558" s="19"/>
    </row>
    <row r="559" spans="4:8" s="16" customFormat="1">
      <c r="D559" s="19"/>
      <c r="E559" s="19"/>
      <c r="F559" s="19"/>
      <c r="G559" s="19"/>
      <c r="H559" s="19"/>
    </row>
    <row r="560" spans="4:8" s="16" customFormat="1">
      <c r="D560" s="19"/>
      <c r="E560" s="19"/>
      <c r="F560" s="19"/>
      <c r="G560" s="19"/>
      <c r="H560" s="19"/>
    </row>
    <row r="561" spans="4:8" s="16" customFormat="1">
      <c r="D561" s="19"/>
      <c r="E561" s="19"/>
      <c r="F561" s="19"/>
      <c r="G561" s="19"/>
      <c r="H561" s="19"/>
    </row>
    <row r="562" spans="4:8" s="16" customFormat="1">
      <c r="D562" s="19"/>
      <c r="E562" s="19"/>
      <c r="F562" s="19"/>
      <c r="G562" s="19"/>
      <c r="H562" s="19"/>
    </row>
    <row r="563" spans="4:8" s="16" customFormat="1">
      <c r="D563" s="19"/>
      <c r="E563" s="19"/>
      <c r="F563" s="19"/>
      <c r="G563" s="19"/>
      <c r="H563" s="19"/>
    </row>
    <row r="564" spans="4:8" s="16" customFormat="1">
      <c r="D564" s="19"/>
      <c r="E564" s="19"/>
      <c r="F564" s="19"/>
      <c r="G564" s="19"/>
      <c r="H564" s="19"/>
    </row>
    <row r="565" spans="4:8" s="16" customFormat="1">
      <c r="D565" s="19"/>
      <c r="E565" s="19"/>
      <c r="F565" s="19"/>
      <c r="G565" s="19"/>
      <c r="H565" s="19"/>
    </row>
    <row r="566" spans="4:8" s="16" customFormat="1">
      <c r="D566" s="19"/>
      <c r="E566" s="19"/>
      <c r="F566" s="19"/>
      <c r="G566" s="19"/>
      <c r="H566" s="19"/>
    </row>
    <row r="567" spans="4:8" s="16" customFormat="1">
      <c r="D567" s="19"/>
      <c r="E567" s="19"/>
      <c r="F567" s="19"/>
      <c r="G567" s="19"/>
      <c r="H567" s="19"/>
    </row>
    <row r="568" spans="4:8" s="16" customFormat="1">
      <c r="D568" s="19"/>
      <c r="E568" s="19"/>
      <c r="F568" s="19"/>
      <c r="G568" s="19"/>
      <c r="H568" s="19"/>
    </row>
    <row r="569" spans="4:8" s="16" customFormat="1">
      <c r="D569" s="19"/>
      <c r="E569" s="19"/>
      <c r="F569" s="19"/>
      <c r="G569" s="19"/>
      <c r="H569" s="19"/>
    </row>
    <row r="570" spans="4:8" s="16" customFormat="1">
      <c r="D570" s="19"/>
      <c r="E570" s="19"/>
      <c r="F570" s="19"/>
      <c r="G570" s="19"/>
      <c r="H570" s="19"/>
    </row>
    <row r="571" spans="4:8" s="16" customFormat="1">
      <c r="D571" s="19"/>
      <c r="E571" s="19"/>
      <c r="F571" s="19"/>
      <c r="G571" s="19"/>
      <c r="H571" s="19"/>
    </row>
    <row r="572" spans="4:8" s="16" customFormat="1">
      <c r="D572" s="19"/>
      <c r="E572" s="19"/>
      <c r="F572" s="19"/>
      <c r="G572" s="19"/>
      <c r="H572" s="19"/>
    </row>
    <row r="573" spans="4:8" s="16" customFormat="1">
      <c r="D573" s="19"/>
      <c r="E573" s="19"/>
      <c r="F573" s="19"/>
      <c r="G573" s="19"/>
      <c r="H573" s="19"/>
    </row>
    <row r="574" spans="4:8" s="16" customFormat="1">
      <c r="D574" s="19"/>
      <c r="E574" s="19"/>
      <c r="F574" s="19"/>
      <c r="G574" s="19"/>
      <c r="H574" s="19"/>
    </row>
    <row r="575" spans="4:8" s="16" customFormat="1">
      <c r="D575" s="19"/>
      <c r="E575" s="19"/>
      <c r="F575" s="19"/>
      <c r="G575" s="19"/>
      <c r="H575" s="19"/>
    </row>
    <row r="576" spans="4:8" s="16" customFormat="1">
      <c r="D576" s="19"/>
      <c r="E576" s="19"/>
      <c r="F576" s="19"/>
      <c r="G576" s="19"/>
      <c r="H576" s="19"/>
    </row>
    <row r="577" spans="4:8" s="16" customFormat="1">
      <c r="D577" s="19"/>
      <c r="E577" s="19"/>
      <c r="F577" s="19"/>
      <c r="G577" s="19"/>
      <c r="H577" s="19"/>
    </row>
    <row r="578" spans="4:8" s="16" customFormat="1">
      <c r="D578" s="19"/>
      <c r="E578" s="19"/>
      <c r="F578" s="19"/>
      <c r="G578" s="19"/>
      <c r="H578" s="19"/>
    </row>
    <row r="579" spans="4:8" s="16" customFormat="1">
      <c r="D579" s="19"/>
      <c r="E579" s="19"/>
      <c r="F579" s="19"/>
      <c r="G579" s="19"/>
      <c r="H579" s="19"/>
    </row>
    <row r="580" spans="4:8" s="16" customFormat="1">
      <c r="D580" s="19"/>
      <c r="E580" s="19"/>
      <c r="F580" s="19"/>
      <c r="G580" s="19"/>
      <c r="H580" s="19"/>
    </row>
    <row r="581" spans="4:8" s="16" customFormat="1">
      <c r="D581" s="19"/>
      <c r="E581" s="19"/>
      <c r="F581" s="19"/>
      <c r="G581" s="19"/>
      <c r="H581" s="19"/>
    </row>
    <row r="582" spans="4:8" s="16" customFormat="1">
      <c r="D582" s="19"/>
      <c r="E582" s="19"/>
      <c r="F582" s="19"/>
      <c r="G582" s="19"/>
      <c r="H582" s="19"/>
    </row>
    <row r="583" spans="4:8" s="16" customFormat="1">
      <c r="D583" s="19"/>
      <c r="E583" s="19"/>
      <c r="F583" s="19"/>
      <c r="G583" s="19"/>
      <c r="H583" s="19"/>
    </row>
    <row r="584" spans="4:8" s="16" customFormat="1">
      <c r="D584" s="19"/>
      <c r="E584" s="19"/>
      <c r="F584" s="19"/>
      <c r="G584" s="19"/>
      <c r="H584" s="19"/>
    </row>
    <row r="585" spans="4:8" s="16" customFormat="1">
      <c r="D585" s="19"/>
      <c r="E585" s="19"/>
      <c r="F585" s="19"/>
      <c r="G585" s="19"/>
      <c r="H585" s="19"/>
    </row>
    <row r="586" spans="4:8" s="16" customFormat="1">
      <c r="D586" s="19"/>
      <c r="E586" s="19"/>
      <c r="F586" s="19"/>
      <c r="G586" s="19"/>
      <c r="H586" s="19"/>
    </row>
    <row r="587" spans="4:8" s="16" customFormat="1">
      <c r="D587" s="19"/>
      <c r="E587" s="19"/>
      <c r="F587" s="19"/>
      <c r="G587" s="19"/>
      <c r="H587" s="19"/>
    </row>
    <row r="588" spans="4:8" s="16" customFormat="1">
      <c r="D588" s="19"/>
      <c r="E588" s="19"/>
      <c r="F588" s="19"/>
      <c r="G588" s="19"/>
      <c r="H588" s="19"/>
    </row>
    <row r="589" spans="4:8" s="16" customFormat="1">
      <c r="D589" s="19"/>
      <c r="E589" s="19"/>
      <c r="F589" s="19"/>
      <c r="G589" s="19"/>
      <c r="H589" s="19"/>
    </row>
    <row r="590" spans="4:8" s="16" customFormat="1">
      <c r="D590" s="19"/>
      <c r="E590" s="19"/>
      <c r="F590" s="19"/>
      <c r="G590" s="19"/>
      <c r="H590" s="19"/>
    </row>
    <row r="591" spans="4:8" s="16" customFormat="1">
      <c r="D591" s="19"/>
      <c r="E591" s="19"/>
      <c r="F591" s="19"/>
      <c r="G591" s="19"/>
      <c r="H591" s="19"/>
    </row>
    <row r="592" spans="4:8" s="16" customFormat="1">
      <c r="D592" s="19"/>
      <c r="E592" s="19"/>
      <c r="F592" s="19"/>
      <c r="G592" s="19"/>
      <c r="H592" s="19"/>
    </row>
    <row r="593" spans="4:8" s="16" customFormat="1">
      <c r="D593" s="19"/>
      <c r="E593" s="19"/>
      <c r="F593" s="19"/>
      <c r="G593" s="19"/>
      <c r="H593" s="19"/>
    </row>
    <row r="594" spans="4:8" s="16" customFormat="1">
      <c r="D594" s="19"/>
      <c r="E594" s="19"/>
      <c r="F594" s="19"/>
      <c r="G594" s="19"/>
      <c r="H594" s="19"/>
    </row>
    <row r="595" spans="4:8" s="16" customFormat="1">
      <c r="D595" s="19"/>
      <c r="E595" s="19"/>
      <c r="F595" s="19"/>
      <c r="G595" s="19"/>
      <c r="H595" s="19"/>
    </row>
    <row r="596" spans="4:8" s="16" customFormat="1">
      <c r="D596" s="19"/>
      <c r="E596" s="19"/>
      <c r="F596" s="19"/>
      <c r="G596" s="19"/>
      <c r="H596" s="19"/>
    </row>
    <row r="597" spans="4:8" s="16" customFormat="1">
      <c r="D597" s="19"/>
      <c r="E597" s="19"/>
      <c r="F597" s="19"/>
      <c r="G597" s="19"/>
      <c r="H597" s="19"/>
    </row>
    <row r="598" spans="4:8" s="16" customFormat="1">
      <c r="D598" s="19"/>
      <c r="E598" s="19"/>
      <c r="F598" s="19"/>
      <c r="G598" s="19"/>
      <c r="H598" s="19"/>
    </row>
    <row r="599" spans="4:8" s="16" customFormat="1">
      <c r="D599" s="19"/>
      <c r="E599" s="19"/>
      <c r="F599" s="19"/>
      <c r="G599" s="19"/>
      <c r="H599" s="19"/>
    </row>
    <row r="600" spans="4:8" s="16" customFormat="1">
      <c r="D600" s="19"/>
      <c r="E600" s="19"/>
      <c r="F600" s="19"/>
      <c r="G600" s="19"/>
      <c r="H600" s="19"/>
    </row>
    <row r="601" spans="4:8" s="16" customFormat="1">
      <c r="D601" s="19"/>
      <c r="E601" s="19"/>
      <c r="F601" s="19"/>
      <c r="G601" s="19"/>
      <c r="H601" s="19"/>
    </row>
    <row r="602" spans="4:8" s="16" customFormat="1">
      <c r="E602" s="55"/>
      <c r="G602" s="55"/>
    </row>
    <row r="603" spans="4:8" s="16" customFormat="1">
      <c r="E603" s="55"/>
      <c r="G603" s="55"/>
    </row>
    <row r="604" spans="4:8" s="16" customFormat="1">
      <c r="E604" s="55"/>
      <c r="G604" s="55"/>
    </row>
    <row r="605" spans="4:8" s="16" customFormat="1">
      <c r="E605" s="55"/>
      <c r="G605" s="55"/>
    </row>
    <row r="606" spans="4:8" s="16" customFormat="1">
      <c r="E606" s="55"/>
      <c r="G606" s="55"/>
    </row>
    <row r="607" spans="4:8" s="16" customFormat="1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topLeftCell="A7" workbookViewId="0">
      <selection activeCell="H31" sqref="H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197</v>
      </c>
    </row>
    <row r="3" spans="2:17">
      <c r="B3" s="2" t="s">
        <v>2</v>
      </c>
      <c r="C3" s="81" t="s">
        <v>3727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112" t="s">
        <v>172</v>
      </c>
      <c r="C7" s="113"/>
      <c r="D7" s="11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C12+C44</f>
        <v>715681.69930478046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SUM(C13:C43)</f>
        <v>212438.47246798634</v>
      </c>
    </row>
    <row r="13" spans="2:17">
      <c r="B13" t="s">
        <v>3752</v>
      </c>
      <c r="C13" s="77">
        <v>1964.8550330978503</v>
      </c>
      <c r="D13" s="83">
        <v>43100</v>
      </c>
    </row>
    <row r="14" spans="2:17">
      <c r="B14" t="s">
        <v>3753</v>
      </c>
      <c r="C14" s="77">
        <v>3397.9423506666635</v>
      </c>
      <c r="D14" s="83">
        <v>43100</v>
      </c>
    </row>
    <row r="15" spans="2:17">
      <c r="B15" t="s">
        <v>3805</v>
      </c>
      <c r="C15" s="77">
        <v>14102.457290000002</v>
      </c>
      <c r="D15" s="83">
        <v>43100</v>
      </c>
    </row>
    <row r="16" spans="2:17">
      <c r="B16" t="s">
        <v>3817</v>
      </c>
      <c r="C16" s="77">
        <v>4333.8749990859942</v>
      </c>
      <c r="D16" s="83">
        <v>43100</v>
      </c>
    </row>
    <row r="17" spans="2:4">
      <c r="B17" t="s">
        <v>3754</v>
      </c>
      <c r="C17" s="77">
        <v>141.29192999999995</v>
      </c>
      <c r="D17" s="83">
        <v>43109</v>
      </c>
    </row>
    <row r="18" spans="2:4">
      <c r="B18" t="s">
        <v>3755</v>
      </c>
      <c r="C18" s="77">
        <v>1226.8321469999989</v>
      </c>
      <c r="D18" s="83">
        <v>43205</v>
      </c>
    </row>
    <row r="19" spans="2:4">
      <c r="B19" t="s">
        <v>3803</v>
      </c>
      <c r="C19" s="77">
        <v>5240.9582500000006</v>
      </c>
      <c r="D19" s="83">
        <v>43297</v>
      </c>
    </row>
    <row r="20" spans="2:4">
      <c r="B20" t="s">
        <v>3804</v>
      </c>
      <c r="C20" s="77">
        <v>2354.6332700000003</v>
      </c>
      <c r="D20" s="83">
        <v>43297</v>
      </c>
    </row>
    <row r="21" spans="2:4">
      <c r="B21" t="s">
        <v>3751</v>
      </c>
      <c r="C21" s="77">
        <v>3.5007679999999999</v>
      </c>
      <c r="D21" s="83">
        <v>43343</v>
      </c>
    </row>
    <row r="22" spans="2:4">
      <c r="B22" t="s">
        <v>3815</v>
      </c>
      <c r="C22" s="77">
        <v>7002.3910000000005</v>
      </c>
      <c r="D22" s="83">
        <v>43378</v>
      </c>
    </row>
    <row r="23" spans="2:4">
      <c r="B23" t="s">
        <v>3814</v>
      </c>
      <c r="C23" s="77">
        <v>10388.324869999999</v>
      </c>
      <c r="D23" s="83">
        <v>43738</v>
      </c>
    </row>
    <row r="24" spans="2:4">
      <c r="B24" t="s">
        <v>3811</v>
      </c>
      <c r="C24" s="77">
        <v>21063.945060000002</v>
      </c>
      <c r="D24" s="83">
        <v>43826</v>
      </c>
    </row>
    <row r="25" spans="2:4">
      <c r="B25" t="s">
        <v>3812</v>
      </c>
      <c r="C25" s="77">
        <v>781.30362000000014</v>
      </c>
      <c r="D25" s="83">
        <v>43826</v>
      </c>
    </row>
    <row r="26" spans="2:4">
      <c r="B26" t="s">
        <v>3818</v>
      </c>
      <c r="C26" s="77">
        <v>4460.315585597431</v>
      </c>
      <c r="D26" s="83">
        <v>43830</v>
      </c>
    </row>
    <row r="27" spans="2:4">
      <c r="B27" t="s">
        <v>3816</v>
      </c>
      <c r="C27" s="77">
        <v>908.60000000000014</v>
      </c>
      <c r="D27" s="83">
        <v>43948</v>
      </c>
    </row>
    <row r="28" spans="2:4">
      <c r="B28" t="s">
        <v>3757</v>
      </c>
      <c r="C28" s="77">
        <v>586.04300000000001</v>
      </c>
      <c r="D28" s="83">
        <v>44516</v>
      </c>
    </row>
    <row r="29" spans="2:4">
      <c r="B29" t="s">
        <v>3759</v>
      </c>
      <c r="C29" s="77">
        <v>10076.963</v>
      </c>
      <c r="D29" s="83">
        <v>44727</v>
      </c>
    </row>
    <row r="30" spans="2:4">
      <c r="B30" t="s">
        <v>3813</v>
      </c>
      <c r="C30" s="77">
        <v>2304.8456200000005</v>
      </c>
      <c r="D30" s="83">
        <v>44739</v>
      </c>
    </row>
    <row r="31" spans="2:4">
      <c r="B31" t="s">
        <v>3808</v>
      </c>
      <c r="C31" s="77">
        <v>1252.0816073077622</v>
      </c>
      <c r="D31" s="83">
        <v>44761</v>
      </c>
    </row>
    <row r="32" spans="2:4">
      <c r="B32" t="s">
        <v>3806</v>
      </c>
      <c r="C32" s="77">
        <v>28545.772180555599</v>
      </c>
      <c r="D32" s="83">
        <v>44914</v>
      </c>
    </row>
    <row r="33" spans="2:4">
      <c r="B33" t="s">
        <v>3807</v>
      </c>
      <c r="C33" s="77">
        <v>1295.2551891873452</v>
      </c>
      <c r="D33" s="83">
        <v>44914</v>
      </c>
    </row>
    <row r="34" spans="2:4">
      <c r="B34" t="s">
        <v>3809</v>
      </c>
      <c r="C34" s="77">
        <v>4105.1856473068774</v>
      </c>
      <c r="D34" s="83">
        <v>44914</v>
      </c>
    </row>
    <row r="35" spans="2:4">
      <c r="B35" t="s">
        <v>3758</v>
      </c>
      <c r="C35" s="77">
        <v>24.399505999999956</v>
      </c>
      <c r="D35" s="83">
        <v>44927</v>
      </c>
    </row>
    <row r="36" spans="2:4">
      <c r="B36" t="s">
        <v>3756</v>
      </c>
      <c r="C36" s="77">
        <v>11019.159239999961</v>
      </c>
      <c r="D36" s="83">
        <v>45534</v>
      </c>
    </row>
    <row r="37" spans="2:4">
      <c r="B37" t="s">
        <v>3763</v>
      </c>
      <c r="C37" s="77">
        <v>257.79428000000007</v>
      </c>
      <c r="D37" s="83">
        <v>45534</v>
      </c>
    </row>
    <row r="38" spans="2:4">
      <c r="B38" t="s">
        <v>3760</v>
      </c>
      <c r="C38" s="77">
        <v>14391.703125</v>
      </c>
      <c r="D38" s="83">
        <v>45640</v>
      </c>
    </row>
    <row r="39" spans="2:4">
      <c r="B39" t="s">
        <v>3761</v>
      </c>
      <c r="C39" s="77">
        <v>16786.166397180001</v>
      </c>
      <c r="D39" s="83">
        <v>46054</v>
      </c>
    </row>
    <row r="40" spans="2:4">
      <c r="B40" t="s">
        <v>3810</v>
      </c>
      <c r="C40" s="77">
        <v>1847.3334881608355</v>
      </c>
      <c r="D40" s="83">
        <v>46100</v>
      </c>
    </row>
    <row r="41" spans="2:4">
      <c r="B41" t="s">
        <v>3762</v>
      </c>
      <c r="C41" s="77">
        <v>8247.2728235499999</v>
      </c>
      <c r="D41" s="83">
        <v>46132</v>
      </c>
    </row>
    <row r="42" spans="2:4">
      <c r="B42" t="s">
        <v>3764</v>
      </c>
      <c r="C42" s="77">
        <v>14503.11369029</v>
      </c>
      <c r="D42" s="83">
        <v>46752</v>
      </c>
    </row>
    <row r="43" spans="2:4">
      <c r="B43" t="s">
        <v>3750</v>
      </c>
      <c r="C43" s="77">
        <v>19824.157500000001</v>
      </c>
      <c r="D43" s="83">
        <v>47177</v>
      </c>
    </row>
    <row r="44" spans="2:4">
      <c r="B44" s="78" t="s">
        <v>279</v>
      </c>
      <c r="C44" s="79">
        <f>SUM(C45:C90)</f>
        <v>503243.22683679406</v>
      </c>
      <c r="D44" s="84"/>
    </row>
    <row r="45" spans="2:4">
      <c r="B45" t="s">
        <v>3768</v>
      </c>
      <c r="C45" s="77">
        <v>290.53215537189442</v>
      </c>
      <c r="D45" s="83">
        <v>43076</v>
      </c>
    </row>
    <row r="46" spans="2:4">
      <c r="B46" t="s">
        <v>3821</v>
      </c>
      <c r="C46" s="77">
        <v>4876.0188399999997</v>
      </c>
      <c r="D46" s="83">
        <v>43190</v>
      </c>
    </row>
    <row r="47" spans="2:4">
      <c r="B47" t="s">
        <v>3771</v>
      </c>
      <c r="C47" s="77">
        <v>44.112499999999997</v>
      </c>
      <c r="D47" s="83">
        <v>43281</v>
      </c>
    </row>
    <row r="48" spans="2:4">
      <c r="B48" t="s">
        <v>3790</v>
      </c>
      <c r="C48" s="77">
        <v>33.819618623333454</v>
      </c>
      <c r="D48" s="83">
        <v>43285</v>
      </c>
    </row>
    <row r="49" spans="2:4">
      <c r="B49" t="s">
        <v>3773</v>
      </c>
      <c r="C49" s="77">
        <v>201.15130607999944</v>
      </c>
      <c r="D49" s="83">
        <v>43343</v>
      </c>
    </row>
    <row r="50" spans="2:4">
      <c r="B50" t="s">
        <v>3772</v>
      </c>
      <c r="C50" s="77">
        <v>74.933961038960632</v>
      </c>
      <c r="D50" s="83">
        <v>43343</v>
      </c>
    </row>
    <row r="51" spans="2:4">
      <c r="B51" t="s">
        <v>3820</v>
      </c>
      <c r="C51" s="77">
        <v>510.5725000000001</v>
      </c>
      <c r="D51" s="83">
        <v>43374</v>
      </c>
    </row>
    <row r="52" spans="2:4">
      <c r="B52" t="s">
        <v>3823</v>
      </c>
      <c r="C52" s="77">
        <v>7090.1712500000003</v>
      </c>
      <c r="D52" s="83">
        <v>43525</v>
      </c>
    </row>
    <row r="53" spans="2:4">
      <c r="B53" t="s">
        <v>3770</v>
      </c>
      <c r="C53" s="77">
        <v>1304.477205000001</v>
      </c>
      <c r="D53" s="83">
        <v>43544</v>
      </c>
    </row>
    <row r="54" spans="2:4">
      <c r="B54" t="s">
        <v>3766</v>
      </c>
      <c r="C54" s="77">
        <v>1659.6820233949991</v>
      </c>
      <c r="D54" s="83">
        <v>43629</v>
      </c>
    </row>
    <row r="55" spans="2:4">
      <c r="B55" t="s">
        <v>3825</v>
      </c>
      <c r="C55" s="77">
        <v>13874.6022832942</v>
      </c>
      <c r="D55" s="83">
        <v>43908</v>
      </c>
    </row>
    <row r="56" spans="2:4">
      <c r="B56" t="s">
        <v>3822</v>
      </c>
      <c r="C56" s="77">
        <v>4827.1095400000004</v>
      </c>
      <c r="D56" s="83">
        <v>44075</v>
      </c>
    </row>
    <row r="57" spans="2:4">
      <c r="B57" t="s">
        <v>3767</v>
      </c>
      <c r="C57" s="77">
        <v>54.820227089999662</v>
      </c>
      <c r="D57" s="83">
        <v>44196</v>
      </c>
    </row>
    <row r="58" spans="2:4">
      <c r="B58" t="s">
        <v>3787</v>
      </c>
      <c r="C58" s="77">
        <v>19175.703750000004</v>
      </c>
      <c r="D58" s="83">
        <v>44196</v>
      </c>
    </row>
    <row r="59" spans="2:4">
      <c r="B59" t="s">
        <v>3819</v>
      </c>
      <c r="C59" s="77">
        <v>22830.358520000005</v>
      </c>
      <c r="D59" s="83">
        <v>44246</v>
      </c>
    </row>
    <row r="60" spans="2:4">
      <c r="B60" t="s">
        <v>3824</v>
      </c>
      <c r="C60" s="77">
        <v>716.18862246807294</v>
      </c>
      <c r="D60" s="83">
        <v>44335</v>
      </c>
    </row>
    <row r="61" spans="2:4">
      <c r="B61" t="s">
        <v>3785</v>
      </c>
      <c r="C61" s="77">
        <v>17120.273198358096</v>
      </c>
      <c r="D61" s="83">
        <v>44429</v>
      </c>
    </row>
    <row r="62" spans="2:4">
      <c r="B62" t="s">
        <v>3776</v>
      </c>
      <c r="C62" s="77">
        <v>8187.2235712899992</v>
      </c>
      <c r="D62" s="83">
        <v>44621</v>
      </c>
    </row>
    <row r="63" spans="2:4">
      <c r="B63" t="s">
        <v>3786</v>
      </c>
      <c r="C63" s="77">
        <v>24269.958431829007</v>
      </c>
      <c r="D63" s="83">
        <v>44722</v>
      </c>
    </row>
    <row r="64" spans="2:4">
      <c r="B64" t="s">
        <v>3778</v>
      </c>
      <c r="C64" s="77">
        <v>12580.871342770002</v>
      </c>
      <c r="D64" s="83">
        <v>44727</v>
      </c>
    </row>
    <row r="65" spans="2:4">
      <c r="B65" t="s">
        <v>3781</v>
      </c>
      <c r="C65" s="77">
        <v>85.013892320000295</v>
      </c>
      <c r="D65" s="83">
        <v>44727</v>
      </c>
    </row>
    <row r="66" spans="2:4">
      <c r="B66" t="s">
        <v>3775</v>
      </c>
      <c r="C66" s="77">
        <v>13163.267999999998</v>
      </c>
      <c r="D66" s="83">
        <v>44836</v>
      </c>
    </row>
    <row r="67" spans="2:4">
      <c r="B67" t="s">
        <v>3794</v>
      </c>
      <c r="C67" s="77">
        <v>26775.074780299998</v>
      </c>
      <c r="D67" s="83">
        <v>44926</v>
      </c>
    </row>
    <row r="68" spans="2:4">
      <c r="B68" t="s">
        <v>3769</v>
      </c>
      <c r="C68" s="77">
        <v>2159.5821369999999</v>
      </c>
      <c r="D68" s="83">
        <v>44992</v>
      </c>
    </row>
    <row r="69" spans="2:4">
      <c r="B69" t="s">
        <v>3793</v>
      </c>
      <c r="C69" s="77">
        <v>20525.24358074633</v>
      </c>
      <c r="D69" s="83">
        <v>45382</v>
      </c>
    </row>
    <row r="70" spans="2:4">
      <c r="B70" t="s">
        <v>2910</v>
      </c>
      <c r="C70" s="77">
        <v>9981.9311304899984</v>
      </c>
      <c r="D70" s="83">
        <v>45383</v>
      </c>
    </row>
    <row r="71" spans="2:4">
      <c r="B71" t="s">
        <v>3774</v>
      </c>
      <c r="C71" s="77">
        <v>4848.1613740000003</v>
      </c>
      <c r="D71" s="83">
        <v>45536</v>
      </c>
    </row>
    <row r="72" spans="2:4">
      <c r="B72" t="s">
        <v>3777</v>
      </c>
      <c r="C72" s="77">
        <v>12808.771939499999</v>
      </c>
      <c r="D72" s="83">
        <v>45748</v>
      </c>
    </row>
    <row r="73" spans="2:4">
      <c r="B73" t="s">
        <v>3779</v>
      </c>
      <c r="C73" s="77">
        <v>12021.277671018001</v>
      </c>
      <c r="D73" s="83">
        <v>45806</v>
      </c>
    </row>
    <row r="74" spans="2:4">
      <c r="B74" t="s">
        <v>3780</v>
      </c>
      <c r="C74" s="77">
        <v>13914.543263126001</v>
      </c>
      <c r="D74" s="83">
        <v>45838</v>
      </c>
    </row>
    <row r="75" spans="2:4">
      <c r="B75" t="s">
        <v>3792</v>
      </c>
      <c r="C75" s="77">
        <v>19035.80907295</v>
      </c>
      <c r="D75" s="83">
        <v>46012</v>
      </c>
    </row>
    <row r="76" spans="2:4">
      <c r="B76" t="s">
        <v>3783</v>
      </c>
      <c r="C76" s="77">
        <v>10099.555165449829</v>
      </c>
      <c r="D76" s="83">
        <v>46054</v>
      </c>
    </row>
    <row r="77" spans="2:4">
      <c r="B77" t="s">
        <v>3784</v>
      </c>
      <c r="C77" s="77">
        <v>8550.2236043619996</v>
      </c>
      <c r="D77" s="83">
        <v>46054</v>
      </c>
    </row>
    <row r="78" spans="2:4">
      <c r="B78" t="s">
        <v>3782</v>
      </c>
      <c r="C78" s="77">
        <v>10429.631303</v>
      </c>
      <c r="D78" s="83">
        <v>46082</v>
      </c>
    </row>
    <row r="79" spans="2:4">
      <c r="B79" t="s">
        <v>3796</v>
      </c>
      <c r="C79" s="77">
        <v>28923.507550000002</v>
      </c>
      <c r="D79" s="83">
        <v>46201</v>
      </c>
    </row>
    <row r="80" spans="2:4">
      <c r="B80" t="s">
        <v>3797</v>
      </c>
      <c r="C80" s="77">
        <v>8884.0009064099959</v>
      </c>
      <c r="D80" s="83">
        <v>46201</v>
      </c>
    </row>
    <row r="81" spans="2:4">
      <c r="B81" t="s">
        <v>3798</v>
      </c>
      <c r="C81" s="77">
        <v>16845.614449000001</v>
      </c>
      <c r="D81" s="83">
        <v>46482</v>
      </c>
    </row>
    <row r="82" spans="2:4">
      <c r="B82" t="s">
        <v>3799</v>
      </c>
      <c r="C82" s="77">
        <v>5396.78260778</v>
      </c>
      <c r="D82" s="83">
        <v>46482</v>
      </c>
    </row>
    <row r="83" spans="2:4">
      <c r="B83" t="s">
        <v>3800</v>
      </c>
      <c r="C83" s="77">
        <v>10740.808121692657</v>
      </c>
      <c r="D83" s="83">
        <v>46600</v>
      </c>
    </row>
    <row r="84" spans="2:4">
      <c r="B84" t="s">
        <v>3801</v>
      </c>
      <c r="C84" s="77">
        <v>23405.155021182927</v>
      </c>
      <c r="D84" s="83">
        <v>46601</v>
      </c>
    </row>
    <row r="85" spans="2:4">
      <c r="B85" t="s">
        <v>3791</v>
      </c>
      <c r="C85" s="77">
        <v>17502.275485277001</v>
      </c>
      <c r="D85" s="83">
        <v>46722</v>
      </c>
    </row>
    <row r="86" spans="2:4">
      <c r="B86" t="s">
        <v>3789</v>
      </c>
      <c r="C86" s="77">
        <v>15793.745487246662</v>
      </c>
      <c r="D86" s="83">
        <v>47026</v>
      </c>
    </row>
    <row r="87" spans="2:4">
      <c r="B87" t="s">
        <v>3802</v>
      </c>
      <c r="C87" s="77">
        <v>11297.49794596</v>
      </c>
      <c r="D87" s="83">
        <v>47031</v>
      </c>
    </row>
    <row r="88" spans="2:4">
      <c r="B88" t="s">
        <v>3788</v>
      </c>
      <c r="C88" s="77">
        <v>10124.453931787068</v>
      </c>
      <c r="D88" s="83">
        <v>47102</v>
      </c>
    </row>
    <row r="89" spans="2:4">
      <c r="B89" t="s">
        <v>3795</v>
      </c>
      <c r="C89" s="77">
        <v>13480.779999999999</v>
      </c>
      <c r="D89" s="83">
        <v>47262</v>
      </c>
    </row>
    <row r="90" spans="2:4">
      <c r="B90" t="s">
        <v>3765</v>
      </c>
      <c r="C90" s="77">
        <v>36727.937569587004</v>
      </c>
      <c r="D90" s="83">
        <v>51592</v>
      </c>
    </row>
    <row r="91" spans="2:4">
      <c r="D91" s="82"/>
    </row>
  </sheetData>
  <sortState ref="B45:Q90">
    <sortCondition ref="D45:D90"/>
  </sortState>
  <mergeCells count="1">
    <mergeCell ref="B7:D7"/>
  </mergeCells>
  <dataValidations count="1">
    <dataValidation allowBlank="1" showInputMessage="1" showErrorMessage="1" sqref="D90:D94 B1:B26 D41:D82 B43:B82 A95:XFD1048576 A1:A94 C1:C94 E1:XFD94 B90:B94 D1:D2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E4" workbookViewId="0">
      <selection activeCell="C1" sqref="C1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197</v>
      </c>
    </row>
    <row r="3" spans="2:18">
      <c r="B3" s="2" t="s">
        <v>2</v>
      </c>
      <c r="C3" s="81" t="s">
        <v>3727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112" t="s">
        <v>176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275</v>
      </c>
      <c r="C14" t="s">
        <v>275</v>
      </c>
      <c r="D14" t="s">
        <v>275</v>
      </c>
      <c r="E14" t="s">
        <v>275</v>
      </c>
      <c r="H14" s="77">
        <v>0</v>
      </c>
      <c r="I14" t="s">
        <v>275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275</v>
      </c>
      <c r="C16" t="s">
        <v>275</v>
      </c>
      <c r="D16" t="s">
        <v>275</v>
      </c>
      <c r="E16" t="s">
        <v>275</v>
      </c>
      <c r="H16" s="77">
        <v>0</v>
      </c>
      <c r="I16" t="s">
        <v>275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275</v>
      </c>
      <c r="C18" t="s">
        <v>275</v>
      </c>
      <c r="D18" t="s">
        <v>275</v>
      </c>
      <c r="E18" t="s">
        <v>275</v>
      </c>
      <c r="H18" s="77">
        <v>0</v>
      </c>
      <c r="I18" t="s">
        <v>275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275</v>
      </c>
      <c r="C20" t="s">
        <v>275</v>
      </c>
      <c r="D20" t="s">
        <v>275</v>
      </c>
      <c r="E20" t="s">
        <v>275</v>
      </c>
      <c r="H20" s="77">
        <v>0</v>
      </c>
      <c r="I20" t="s">
        <v>275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275</v>
      </c>
      <c r="C23" t="s">
        <v>275</v>
      </c>
      <c r="D23" t="s">
        <v>275</v>
      </c>
      <c r="E23" t="s">
        <v>275</v>
      </c>
      <c r="H23" s="77">
        <v>0</v>
      </c>
      <c r="I23" t="s">
        <v>275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275</v>
      </c>
      <c r="C25" t="s">
        <v>275</v>
      </c>
      <c r="D25" t="s">
        <v>275</v>
      </c>
      <c r="E25" t="s">
        <v>275</v>
      </c>
      <c r="H25" s="77">
        <v>0</v>
      </c>
      <c r="I25" t="s">
        <v>275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281</v>
      </c>
      <c r="D26" s="16"/>
    </row>
    <row r="27" spans="2:16">
      <c r="B27" t="s">
        <v>428</v>
      </c>
      <c r="D27" s="16"/>
    </row>
    <row r="28" spans="2:16">
      <c r="B28" t="s">
        <v>430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D1" workbookViewId="0">
      <selection activeCell="C1" sqref="C1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197</v>
      </c>
    </row>
    <row r="3" spans="2:18">
      <c r="B3" s="2" t="s">
        <v>2</v>
      </c>
      <c r="C3" s="81" t="s">
        <v>3727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112" t="s">
        <v>180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275</v>
      </c>
      <c r="C14" t="s">
        <v>275</v>
      </c>
      <c r="D14" t="s">
        <v>275</v>
      </c>
      <c r="E14" t="s">
        <v>275</v>
      </c>
      <c r="H14" s="77">
        <v>0</v>
      </c>
      <c r="I14" t="s">
        <v>275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275</v>
      </c>
      <c r="C16" t="s">
        <v>275</v>
      </c>
      <c r="D16" t="s">
        <v>275</v>
      </c>
      <c r="E16" t="s">
        <v>275</v>
      </c>
      <c r="H16" s="77">
        <v>0</v>
      </c>
      <c r="I16" t="s">
        <v>275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275</v>
      </c>
      <c r="C18" t="s">
        <v>275</v>
      </c>
      <c r="D18" t="s">
        <v>275</v>
      </c>
      <c r="E18" t="s">
        <v>275</v>
      </c>
      <c r="H18" s="77">
        <v>0</v>
      </c>
      <c r="I18" t="s">
        <v>275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275</v>
      </c>
      <c r="C20" t="s">
        <v>275</v>
      </c>
      <c r="D20" t="s">
        <v>275</v>
      </c>
      <c r="E20" t="s">
        <v>275</v>
      </c>
      <c r="H20" s="77">
        <v>0</v>
      </c>
      <c r="I20" t="s">
        <v>275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275</v>
      </c>
      <c r="C23" t="s">
        <v>275</v>
      </c>
      <c r="D23" t="s">
        <v>275</v>
      </c>
      <c r="E23" t="s">
        <v>275</v>
      </c>
      <c r="H23" s="77">
        <v>0</v>
      </c>
      <c r="I23" t="s">
        <v>275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275</v>
      </c>
      <c r="C25" t="s">
        <v>275</v>
      </c>
      <c r="D25" t="s">
        <v>275</v>
      </c>
      <c r="E25" t="s">
        <v>275</v>
      </c>
      <c r="H25" s="77">
        <v>0</v>
      </c>
      <c r="I25" t="s">
        <v>275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281</v>
      </c>
      <c r="D26" s="16"/>
    </row>
    <row r="27" spans="2:16">
      <c r="B27" t="s">
        <v>428</v>
      </c>
      <c r="D27" s="16"/>
    </row>
    <row r="28" spans="2:16">
      <c r="B28" t="s">
        <v>430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197</v>
      </c>
    </row>
    <row r="3" spans="2:52">
      <c r="B3" s="2" t="s">
        <v>2</v>
      </c>
      <c r="C3" s="81" t="s">
        <v>3727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52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S9" s="16"/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16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4.0199999999999996</v>
      </c>
      <c r="I11" s="7"/>
      <c r="J11" s="7"/>
      <c r="K11" s="76">
        <v>0.48</v>
      </c>
      <c r="L11" s="76">
        <v>3596334720</v>
      </c>
      <c r="M11" s="7"/>
      <c r="N11" s="76">
        <v>4140586.5250534271</v>
      </c>
      <c r="O11" s="7"/>
      <c r="P11" s="76">
        <v>100</v>
      </c>
      <c r="Q11" s="76">
        <v>26.3</v>
      </c>
      <c r="R11" s="35"/>
      <c r="S11" s="8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206</v>
      </c>
      <c r="C12" s="16"/>
      <c r="D12" s="16"/>
      <c r="H12" s="79">
        <v>4.0199999999999996</v>
      </c>
      <c r="K12" s="79">
        <v>0.48</v>
      </c>
      <c r="L12" s="79">
        <v>3595723420</v>
      </c>
      <c r="N12" s="79">
        <v>4138430.5699523999</v>
      </c>
      <c r="P12" s="79">
        <v>99.95</v>
      </c>
      <c r="Q12" s="79">
        <v>26.29</v>
      </c>
      <c r="R12" s="87"/>
      <c r="S12" s="87"/>
    </row>
    <row r="13" spans="2:52">
      <c r="B13" s="78" t="s">
        <v>282</v>
      </c>
      <c r="C13" s="16"/>
      <c r="D13" s="16"/>
      <c r="H13" s="79">
        <v>5.19</v>
      </c>
      <c r="K13" s="79">
        <v>0.43</v>
      </c>
      <c r="L13" s="79">
        <v>1452753098</v>
      </c>
      <c r="N13" s="79">
        <v>1891497.296387</v>
      </c>
      <c r="P13" s="79">
        <v>45.68</v>
      </c>
      <c r="Q13" s="79">
        <v>12.01</v>
      </c>
      <c r="R13" s="87"/>
      <c r="S13" s="87"/>
    </row>
    <row r="14" spans="2:52">
      <c r="B14" s="78" t="s">
        <v>283</v>
      </c>
      <c r="C14" s="16"/>
      <c r="D14" s="16"/>
      <c r="H14" s="79">
        <v>5.19</v>
      </c>
      <c r="K14" s="79">
        <v>0.43</v>
      </c>
      <c r="L14" s="79">
        <v>1452753098</v>
      </c>
      <c r="N14" s="79">
        <v>1891497.296387</v>
      </c>
      <c r="P14" s="79">
        <v>45.68</v>
      </c>
      <c r="Q14" s="79">
        <v>12.01</v>
      </c>
      <c r="R14" s="87"/>
      <c r="S14" s="87"/>
    </row>
    <row r="15" spans="2:52">
      <c r="B15" t="s">
        <v>284</v>
      </c>
      <c r="C15" t="s">
        <v>285</v>
      </c>
      <c r="D15" t="s">
        <v>103</v>
      </c>
      <c r="E15" t="s">
        <v>286</v>
      </c>
      <c r="F15" t="s">
        <v>154</v>
      </c>
      <c r="G15" t="s">
        <v>287</v>
      </c>
      <c r="H15" s="77">
        <v>3.62</v>
      </c>
      <c r="I15" t="s">
        <v>105</v>
      </c>
      <c r="J15" s="77">
        <v>4</v>
      </c>
      <c r="K15" s="77">
        <v>-0.06</v>
      </c>
      <c r="L15" s="77">
        <v>285479975</v>
      </c>
      <c r="M15" s="77">
        <v>150.27000000000001</v>
      </c>
      <c r="N15" s="77">
        <v>428990.75843250001</v>
      </c>
      <c r="O15" s="77">
        <v>1.84</v>
      </c>
      <c r="P15" s="77">
        <v>10.36</v>
      </c>
      <c r="Q15" s="77">
        <v>2.72</v>
      </c>
      <c r="R15" s="87"/>
      <c r="S15" s="87"/>
    </row>
    <row r="16" spans="2:52">
      <c r="B16" t="s">
        <v>288</v>
      </c>
      <c r="C16" t="s">
        <v>289</v>
      </c>
      <c r="D16" t="s">
        <v>103</v>
      </c>
      <c r="E16" t="s">
        <v>286</v>
      </c>
      <c r="F16" t="s">
        <v>154</v>
      </c>
      <c r="G16" t="s">
        <v>290</v>
      </c>
      <c r="H16" s="77">
        <v>6.17</v>
      </c>
      <c r="I16" t="s">
        <v>105</v>
      </c>
      <c r="J16" s="77">
        <v>4</v>
      </c>
      <c r="K16" s="77">
        <v>0.18</v>
      </c>
      <c r="L16" s="77">
        <v>17471959</v>
      </c>
      <c r="M16" s="77">
        <v>154.94</v>
      </c>
      <c r="N16" s="77">
        <v>27071.053274599999</v>
      </c>
      <c r="O16" s="77">
        <v>0.17</v>
      </c>
      <c r="P16" s="77">
        <v>0.65</v>
      </c>
      <c r="Q16" s="77">
        <v>0.17</v>
      </c>
      <c r="R16" s="87"/>
      <c r="S16" s="87"/>
    </row>
    <row r="17" spans="2:19">
      <c r="B17" t="s">
        <v>291</v>
      </c>
      <c r="C17" t="s">
        <v>292</v>
      </c>
      <c r="D17" t="s">
        <v>103</v>
      </c>
      <c r="E17" t="s">
        <v>286</v>
      </c>
      <c r="F17" t="s">
        <v>154</v>
      </c>
      <c r="G17" t="s">
        <v>293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290642654</v>
      </c>
      <c r="M17" s="77">
        <v>119.38</v>
      </c>
      <c r="N17" s="77">
        <v>346969.20034520002</v>
      </c>
      <c r="O17" s="77">
        <v>1.48</v>
      </c>
      <c r="P17" s="77">
        <v>8.3800000000000008</v>
      </c>
      <c r="Q17" s="77">
        <v>2.2000000000000002</v>
      </c>
      <c r="R17" s="87"/>
      <c r="S17" s="87"/>
    </row>
    <row r="18" spans="2:19">
      <c r="B18" t="s">
        <v>294</v>
      </c>
      <c r="C18" t="s">
        <v>295</v>
      </c>
      <c r="D18" t="s">
        <v>103</v>
      </c>
      <c r="E18" t="s">
        <v>286</v>
      </c>
      <c r="F18" t="s">
        <v>154</v>
      </c>
      <c r="G18" t="s">
        <v>296</v>
      </c>
      <c r="H18" s="77">
        <v>9.34</v>
      </c>
      <c r="I18" t="s">
        <v>105</v>
      </c>
      <c r="J18" s="77">
        <v>0.75</v>
      </c>
      <c r="K18" s="77">
        <v>0.47</v>
      </c>
      <c r="L18" s="77">
        <v>64000</v>
      </c>
      <c r="M18" s="77">
        <v>102.96</v>
      </c>
      <c r="N18" s="77">
        <v>65.894400000000005</v>
      </c>
      <c r="O18" s="77">
        <v>0</v>
      </c>
      <c r="P18" s="77">
        <v>0</v>
      </c>
      <c r="Q18" s="77">
        <v>0</v>
      </c>
      <c r="R18" s="87"/>
      <c r="S18" s="87"/>
    </row>
    <row r="19" spans="2:19">
      <c r="B19" t="s">
        <v>297</v>
      </c>
      <c r="C19" t="s">
        <v>298</v>
      </c>
      <c r="D19" t="s">
        <v>103</v>
      </c>
      <c r="E19" t="s">
        <v>286</v>
      </c>
      <c r="F19" t="s">
        <v>154</v>
      </c>
      <c r="G19" t="s">
        <v>299</v>
      </c>
      <c r="H19" s="77">
        <v>24</v>
      </c>
      <c r="I19" t="s">
        <v>105</v>
      </c>
      <c r="J19" s="77">
        <v>1</v>
      </c>
      <c r="K19" s="77">
        <v>1.44</v>
      </c>
      <c r="L19" s="77">
        <v>65000</v>
      </c>
      <c r="M19" s="77">
        <v>90.21</v>
      </c>
      <c r="N19" s="77">
        <v>58.636499999999998</v>
      </c>
      <c r="O19" s="77">
        <v>0</v>
      </c>
      <c r="P19" s="77">
        <v>0</v>
      </c>
      <c r="Q19" s="77">
        <v>0</v>
      </c>
      <c r="R19" s="87"/>
      <c r="S19" s="87"/>
    </row>
    <row r="20" spans="2:19">
      <c r="B20" t="s">
        <v>300</v>
      </c>
      <c r="C20" t="s">
        <v>301</v>
      </c>
      <c r="D20" t="s">
        <v>103</v>
      </c>
      <c r="E20" t="s">
        <v>286</v>
      </c>
      <c r="F20" t="s">
        <v>154</v>
      </c>
      <c r="G20" t="s">
        <v>302</v>
      </c>
      <c r="H20" s="77">
        <v>5.76</v>
      </c>
      <c r="I20" t="s">
        <v>105</v>
      </c>
      <c r="J20" s="77">
        <v>1.75</v>
      </c>
      <c r="K20" s="77">
        <v>0.05</v>
      </c>
      <c r="L20" s="77">
        <v>25919057</v>
      </c>
      <c r="M20" s="77">
        <v>111.02</v>
      </c>
      <c r="N20" s="77">
        <v>28775.337081400001</v>
      </c>
      <c r="O20" s="77">
        <v>0.19</v>
      </c>
      <c r="P20" s="77">
        <v>0.69</v>
      </c>
      <c r="Q20" s="77">
        <v>0.18</v>
      </c>
      <c r="R20" s="87"/>
      <c r="S20" s="87"/>
    </row>
    <row r="21" spans="2:19">
      <c r="B21" t="s">
        <v>303</v>
      </c>
      <c r="C21" t="s">
        <v>304</v>
      </c>
      <c r="D21" t="s">
        <v>103</v>
      </c>
      <c r="E21" t="s">
        <v>286</v>
      </c>
      <c r="F21" t="s">
        <v>154</v>
      </c>
      <c r="G21" t="s">
        <v>305</v>
      </c>
      <c r="H21" s="77">
        <v>2</v>
      </c>
      <c r="I21" t="s">
        <v>105</v>
      </c>
      <c r="J21" s="77">
        <v>3</v>
      </c>
      <c r="K21" s="77">
        <v>0.01</v>
      </c>
      <c r="L21" s="77">
        <v>146331250</v>
      </c>
      <c r="M21" s="77">
        <v>118.91</v>
      </c>
      <c r="N21" s="77">
        <v>174002.489375</v>
      </c>
      <c r="O21" s="77">
        <v>0.95</v>
      </c>
      <c r="P21" s="77">
        <v>4.2</v>
      </c>
      <c r="Q21" s="77">
        <v>1.1100000000000001</v>
      </c>
      <c r="R21" s="87"/>
      <c r="S21" s="87"/>
    </row>
    <row r="22" spans="2:19">
      <c r="B22" t="s">
        <v>306</v>
      </c>
      <c r="C22" t="s">
        <v>307</v>
      </c>
      <c r="D22" t="s">
        <v>103</v>
      </c>
      <c r="E22" t="s">
        <v>286</v>
      </c>
      <c r="F22" t="s">
        <v>154</v>
      </c>
      <c r="G22" t="s">
        <v>308</v>
      </c>
      <c r="H22" s="77">
        <v>7.83</v>
      </c>
      <c r="I22" t="s">
        <v>105</v>
      </c>
      <c r="J22" s="77">
        <v>0.75</v>
      </c>
      <c r="K22" s="77">
        <v>0.28000000000000003</v>
      </c>
      <c r="L22" s="77">
        <v>6099982</v>
      </c>
      <c r="M22" s="77">
        <v>103.95</v>
      </c>
      <c r="N22" s="77">
        <v>6340.9312890000001</v>
      </c>
      <c r="O22" s="77">
        <v>0.05</v>
      </c>
      <c r="P22" s="77">
        <v>0.15</v>
      </c>
      <c r="Q22" s="77">
        <v>0.04</v>
      </c>
      <c r="R22" s="87"/>
      <c r="S22" s="87"/>
    </row>
    <row r="23" spans="2:19">
      <c r="B23" t="s">
        <v>309</v>
      </c>
      <c r="C23" t="s">
        <v>310</v>
      </c>
      <c r="D23" t="s">
        <v>103</v>
      </c>
      <c r="E23" t="s">
        <v>286</v>
      </c>
      <c r="F23" t="s">
        <v>154</v>
      </c>
      <c r="G23" t="s">
        <v>311</v>
      </c>
      <c r="H23" s="77">
        <v>3.07</v>
      </c>
      <c r="I23" t="s">
        <v>105</v>
      </c>
      <c r="J23" s="77">
        <v>0.1</v>
      </c>
      <c r="K23" s="77">
        <v>-0.12</v>
      </c>
      <c r="L23" s="77">
        <v>183568580</v>
      </c>
      <c r="M23" s="77">
        <v>100.68</v>
      </c>
      <c r="N23" s="77">
        <v>184816.84634399999</v>
      </c>
      <c r="O23" s="77">
        <v>1.44</v>
      </c>
      <c r="P23" s="77">
        <v>4.46</v>
      </c>
      <c r="Q23" s="77">
        <v>1.17</v>
      </c>
      <c r="R23" s="87"/>
      <c r="S23" s="87"/>
    </row>
    <row r="24" spans="2:19">
      <c r="B24" t="s">
        <v>312</v>
      </c>
      <c r="C24" t="s">
        <v>313</v>
      </c>
      <c r="D24" t="s">
        <v>103</v>
      </c>
      <c r="E24" t="s">
        <v>286</v>
      </c>
      <c r="F24" t="s">
        <v>154</v>
      </c>
      <c r="G24" t="s">
        <v>314</v>
      </c>
      <c r="H24" s="77">
        <v>18.7</v>
      </c>
      <c r="I24" t="s">
        <v>105</v>
      </c>
      <c r="J24" s="77">
        <v>2.75</v>
      </c>
      <c r="K24" s="77">
        <v>1.22</v>
      </c>
      <c r="L24" s="77">
        <v>28066827</v>
      </c>
      <c r="M24" s="77">
        <v>139.9</v>
      </c>
      <c r="N24" s="77">
        <v>39265.490973</v>
      </c>
      <c r="O24" s="77">
        <v>0.16</v>
      </c>
      <c r="P24" s="77">
        <v>0.95</v>
      </c>
      <c r="Q24" s="77">
        <v>0.25</v>
      </c>
      <c r="R24" s="87"/>
      <c r="S24" s="87"/>
    </row>
    <row r="25" spans="2:19">
      <c r="B25" t="s">
        <v>315</v>
      </c>
      <c r="C25" t="s">
        <v>316</v>
      </c>
      <c r="D25" t="s">
        <v>103</v>
      </c>
      <c r="E25" t="s">
        <v>286</v>
      </c>
      <c r="F25" t="s">
        <v>154</v>
      </c>
      <c r="G25" t="s">
        <v>317</v>
      </c>
      <c r="H25" s="77">
        <v>14.46</v>
      </c>
      <c r="I25" t="s">
        <v>105</v>
      </c>
      <c r="J25" s="77">
        <v>4</v>
      </c>
      <c r="K25" s="77">
        <v>0.96</v>
      </c>
      <c r="L25" s="77">
        <v>166523495</v>
      </c>
      <c r="M25" s="77">
        <v>180.38</v>
      </c>
      <c r="N25" s="77">
        <v>300375.080281</v>
      </c>
      <c r="O25" s="77">
        <v>1.03</v>
      </c>
      <c r="P25" s="77">
        <v>7.25</v>
      </c>
      <c r="Q25" s="77">
        <v>1.91</v>
      </c>
      <c r="R25" s="87"/>
      <c r="S25" s="87"/>
    </row>
    <row r="26" spans="2:19">
      <c r="B26" t="s">
        <v>318</v>
      </c>
      <c r="C26" t="s">
        <v>319</v>
      </c>
      <c r="D26" t="s">
        <v>103</v>
      </c>
      <c r="E26" t="s">
        <v>286</v>
      </c>
      <c r="F26" t="s">
        <v>154</v>
      </c>
      <c r="G26" t="s">
        <v>320</v>
      </c>
      <c r="H26" s="77">
        <v>4.76</v>
      </c>
      <c r="I26" t="s">
        <v>105</v>
      </c>
      <c r="J26" s="77">
        <v>2.75</v>
      </c>
      <c r="K26" s="77">
        <v>-0.09</v>
      </c>
      <c r="L26" s="77">
        <v>302520319</v>
      </c>
      <c r="M26" s="77">
        <v>117.27</v>
      </c>
      <c r="N26" s="77">
        <v>354765.57809129998</v>
      </c>
      <c r="O26" s="77">
        <v>1.87</v>
      </c>
      <c r="P26" s="77">
        <v>8.57</v>
      </c>
      <c r="Q26" s="77">
        <v>2.25</v>
      </c>
      <c r="R26" s="87"/>
      <c r="S26" s="87"/>
    </row>
    <row r="27" spans="2:19">
      <c r="B27" s="78" t="s">
        <v>321</v>
      </c>
      <c r="C27" s="16"/>
      <c r="D27" s="16"/>
      <c r="H27" s="79">
        <v>3.03</v>
      </c>
      <c r="K27" s="79">
        <v>0.53</v>
      </c>
      <c r="L27" s="79">
        <v>2142970322</v>
      </c>
      <c r="N27" s="79">
        <v>2246933.2735653999</v>
      </c>
      <c r="P27" s="79">
        <v>54.27</v>
      </c>
      <c r="Q27" s="79">
        <v>14.27</v>
      </c>
      <c r="R27" s="87"/>
      <c r="S27" s="87"/>
    </row>
    <row r="28" spans="2:19">
      <c r="B28" s="78" t="s">
        <v>322</v>
      </c>
      <c r="C28" s="16"/>
      <c r="D28" s="16"/>
      <c r="H28" s="79">
        <v>0.34</v>
      </c>
      <c r="K28" s="79">
        <v>0.36</v>
      </c>
      <c r="L28" s="79">
        <v>695627351</v>
      </c>
      <c r="N28" s="79">
        <v>695384.40897290001</v>
      </c>
      <c r="P28" s="79">
        <v>16.79</v>
      </c>
      <c r="Q28" s="79">
        <v>4.42</v>
      </c>
      <c r="R28" s="87"/>
      <c r="S28" s="87"/>
    </row>
    <row r="29" spans="2:19">
      <c r="B29" t="s">
        <v>323</v>
      </c>
      <c r="C29" t="s">
        <v>324</v>
      </c>
      <c r="D29" t="s">
        <v>103</v>
      </c>
      <c r="E29" t="s">
        <v>286</v>
      </c>
      <c r="F29" t="s">
        <v>154</v>
      </c>
      <c r="G29" t="s">
        <v>325</v>
      </c>
      <c r="H29" s="77">
        <v>0.01</v>
      </c>
      <c r="I29" t="s">
        <v>105</v>
      </c>
      <c r="J29" s="77">
        <v>0</v>
      </c>
      <c r="K29" s="77">
        <v>1.84</v>
      </c>
      <c r="L29" s="77">
        <v>100408700</v>
      </c>
      <c r="M29" s="77">
        <v>99.99</v>
      </c>
      <c r="N29" s="77">
        <v>100398.65913</v>
      </c>
      <c r="O29" s="77">
        <v>0.91</v>
      </c>
      <c r="P29" s="77">
        <v>2.42</v>
      </c>
      <c r="Q29" s="77">
        <v>0.64</v>
      </c>
      <c r="R29" s="87"/>
      <c r="S29" s="87"/>
    </row>
    <row r="30" spans="2:19">
      <c r="B30" t="s">
        <v>326</v>
      </c>
      <c r="C30" t="s">
        <v>327</v>
      </c>
      <c r="D30" t="s">
        <v>103</v>
      </c>
      <c r="E30" t="s">
        <v>286</v>
      </c>
      <c r="F30" t="s">
        <v>154</v>
      </c>
      <c r="G30" t="s">
        <v>328</v>
      </c>
      <c r="H30" s="77">
        <v>0.1</v>
      </c>
      <c r="I30" t="s">
        <v>105</v>
      </c>
      <c r="J30" s="77">
        <v>0</v>
      </c>
      <c r="K30" s="77">
        <v>0.2</v>
      </c>
      <c r="L30" s="77">
        <v>53955000</v>
      </c>
      <c r="M30" s="77">
        <v>99.98</v>
      </c>
      <c r="N30" s="77">
        <v>53944.209000000003</v>
      </c>
      <c r="O30" s="77">
        <v>0.6</v>
      </c>
      <c r="P30" s="77">
        <v>1.3</v>
      </c>
      <c r="Q30" s="77">
        <v>0.34</v>
      </c>
      <c r="R30" s="87"/>
      <c r="S30" s="87"/>
    </row>
    <row r="31" spans="2:19">
      <c r="B31" t="s">
        <v>329</v>
      </c>
      <c r="C31" t="s">
        <v>330</v>
      </c>
      <c r="D31" t="s">
        <v>103</v>
      </c>
      <c r="E31" t="s">
        <v>286</v>
      </c>
      <c r="F31" t="s">
        <v>154</v>
      </c>
      <c r="G31" t="s">
        <v>331</v>
      </c>
      <c r="H31" s="77">
        <v>0.25</v>
      </c>
      <c r="I31" t="s">
        <v>105</v>
      </c>
      <c r="J31" s="77">
        <v>0</v>
      </c>
      <c r="K31" s="77">
        <v>0.12</v>
      </c>
      <c r="L31" s="77">
        <v>49522421</v>
      </c>
      <c r="M31" s="77">
        <v>99.97</v>
      </c>
      <c r="N31" s="77">
        <v>49507.564273700002</v>
      </c>
      <c r="O31" s="77">
        <v>0.71</v>
      </c>
      <c r="P31" s="77">
        <v>1.2</v>
      </c>
      <c r="Q31" s="77">
        <v>0.31</v>
      </c>
      <c r="R31" s="87"/>
      <c r="S31" s="87"/>
    </row>
    <row r="32" spans="2:19">
      <c r="B32" t="s">
        <v>332</v>
      </c>
      <c r="C32" t="s">
        <v>333</v>
      </c>
      <c r="D32" t="s">
        <v>103</v>
      </c>
      <c r="E32" t="s">
        <v>286</v>
      </c>
      <c r="F32" t="s">
        <v>154</v>
      </c>
      <c r="G32" t="s">
        <v>334</v>
      </c>
      <c r="H32" s="77">
        <v>0.35</v>
      </c>
      <c r="I32" t="s">
        <v>105</v>
      </c>
      <c r="J32" s="77">
        <v>0</v>
      </c>
      <c r="K32" s="77">
        <v>0.11</v>
      </c>
      <c r="L32" s="77">
        <v>16880193</v>
      </c>
      <c r="M32" s="77">
        <v>99.96</v>
      </c>
      <c r="N32" s="77">
        <v>16873.4409228</v>
      </c>
      <c r="O32" s="77">
        <v>0.24</v>
      </c>
      <c r="P32" s="77">
        <v>0.41</v>
      </c>
      <c r="Q32" s="77">
        <v>0.11</v>
      </c>
      <c r="R32" s="87"/>
      <c r="S32" s="87"/>
    </row>
    <row r="33" spans="2:19">
      <c r="B33" t="s">
        <v>335</v>
      </c>
      <c r="C33" t="s">
        <v>336</v>
      </c>
      <c r="D33" t="s">
        <v>103</v>
      </c>
      <c r="E33" t="s">
        <v>286</v>
      </c>
      <c r="F33" t="s">
        <v>154</v>
      </c>
      <c r="G33" t="s">
        <v>337</v>
      </c>
      <c r="H33" s="77">
        <v>0.43</v>
      </c>
      <c r="I33" t="s">
        <v>105</v>
      </c>
      <c r="J33" s="77">
        <v>0</v>
      </c>
      <c r="K33" s="77">
        <v>0.09</v>
      </c>
      <c r="L33" s="77">
        <v>212549731</v>
      </c>
      <c r="M33" s="77">
        <v>99.96</v>
      </c>
      <c r="N33" s="77">
        <v>212464.71110759999</v>
      </c>
      <c r="O33" s="77">
        <v>3.04</v>
      </c>
      <c r="P33" s="77">
        <v>5.13</v>
      </c>
      <c r="Q33" s="77">
        <v>1.35</v>
      </c>
      <c r="R33" s="87"/>
      <c r="S33" s="87"/>
    </row>
    <row r="34" spans="2:19">
      <c r="B34" t="s">
        <v>338</v>
      </c>
      <c r="C34" t="s">
        <v>339</v>
      </c>
      <c r="D34" t="s">
        <v>103</v>
      </c>
      <c r="E34" t="s">
        <v>286</v>
      </c>
      <c r="F34" t="s">
        <v>154</v>
      </c>
      <c r="G34" t="s">
        <v>340</v>
      </c>
      <c r="H34" s="77">
        <v>0.57999999999999996</v>
      </c>
      <c r="I34" t="s">
        <v>105</v>
      </c>
      <c r="J34" s="77">
        <v>0</v>
      </c>
      <c r="K34" s="77">
        <v>0.09</v>
      </c>
      <c r="L34" s="77">
        <v>50864000</v>
      </c>
      <c r="M34" s="77">
        <v>99.95</v>
      </c>
      <c r="N34" s="77">
        <v>50838.567999999999</v>
      </c>
      <c r="O34" s="77">
        <v>0.73</v>
      </c>
      <c r="P34" s="77">
        <v>1.23</v>
      </c>
      <c r="Q34" s="77">
        <v>0.32</v>
      </c>
      <c r="R34" s="87"/>
      <c r="S34" s="87"/>
    </row>
    <row r="35" spans="2:19">
      <c r="B35" t="s">
        <v>341</v>
      </c>
      <c r="C35" t="s">
        <v>342</v>
      </c>
      <c r="D35" t="s">
        <v>103</v>
      </c>
      <c r="E35" t="s">
        <v>286</v>
      </c>
      <c r="F35" t="s">
        <v>154</v>
      </c>
      <c r="G35" t="s">
        <v>343</v>
      </c>
      <c r="H35" s="77">
        <v>0.75</v>
      </c>
      <c r="I35" t="s">
        <v>105</v>
      </c>
      <c r="J35" s="77">
        <v>0</v>
      </c>
      <c r="K35" s="77">
        <v>0.09</v>
      </c>
      <c r="L35" s="77">
        <v>649000</v>
      </c>
      <c r="M35" s="77">
        <v>99.93</v>
      </c>
      <c r="N35" s="77">
        <v>648.54570000000001</v>
      </c>
      <c r="O35" s="77">
        <v>0.01</v>
      </c>
      <c r="P35" s="77">
        <v>0.02</v>
      </c>
      <c r="Q35" s="77">
        <v>0</v>
      </c>
      <c r="R35" s="87"/>
      <c r="S35" s="87"/>
    </row>
    <row r="36" spans="2:19">
      <c r="B36" t="s">
        <v>344</v>
      </c>
      <c r="C36" t="s">
        <v>345</v>
      </c>
      <c r="D36" t="s">
        <v>103</v>
      </c>
      <c r="E36" t="s">
        <v>286</v>
      </c>
      <c r="F36" t="s">
        <v>154</v>
      </c>
      <c r="G36" t="s">
        <v>346</v>
      </c>
      <c r="H36" s="77">
        <v>0.85</v>
      </c>
      <c r="I36" t="s">
        <v>105</v>
      </c>
      <c r="J36" s="77">
        <v>0</v>
      </c>
      <c r="K36" s="77">
        <v>7.0000000000000007E-2</v>
      </c>
      <c r="L36" s="77">
        <v>2267500</v>
      </c>
      <c r="M36" s="77">
        <v>99.94</v>
      </c>
      <c r="N36" s="77">
        <v>2266.1395000000002</v>
      </c>
      <c r="O36" s="77">
        <v>0.03</v>
      </c>
      <c r="P36" s="77">
        <v>0.05</v>
      </c>
      <c r="Q36" s="77">
        <v>0.01</v>
      </c>
      <c r="R36" s="87"/>
      <c r="S36" s="87"/>
    </row>
    <row r="37" spans="2:19">
      <c r="B37" t="s">
        <v>347</v>
      </c>
      <c r="C37" t="s">
        <v>348</v>
      </c>
      <c r="D37" t="s">
        <v>103</v>
      </c>
      <c r="E37" t="s">
        <v>286</v>
      </c>
      <c r="F37" t="s">
        <v>154</v>
      </c>
      <c r="G37" t="s">
        <v>349</v>
      </c>
      <c r="H37" s="77">
        <v>0.93</v>
      </c>
      <c r="I37" t="s">
        <v>105</v>
      </c>
      <c r="J37" s="77">
        <v>0</v>
      </c>
      <c r="K37" s="77">
        <v>0.09</v>
      </c>
      <c r="L37" s="77">
        <v>28419400</v>
      </c>
      <c r="M37" s="77">
        <v>99.92</v>
      </c>
      <c r="N37" s="77">
        <v>28396.664479999999</v>
      </c>
      <c r="O37" s="77">
        <v>0.41</v>
      </c>
      <c r="P37" s="77">
        <v>0.69</v>
      </c>
      <c r="Q37" s="77">
        <v>0.18</v>
      </c>
      <c r="R37" s="87"/>
      <c r="S37" s="87"/>
    </row>
    <row r="38" spans="2:19">
      <c r="B38" t="s">
        <v>350</v>
      </c>
      <c r="C38" t="s">
        <v>351</v>
      </c>
      <c r="D38" t="s">
        <v>103</v>
      </c>
      <c r="E38" t="s">
        <v>286</v>
      </c>
      <c r="F38" t="s">
        <v>154</v>
      </c>
      <c r="G38" t="s">
        <v>352</v>
      </c>
      <c r="H38" s="77">
        <v>0.52</v>
      </c>
      <c r="I38" t="s">
        <v>105</v>
      </c>
      <c r="J38" s="77">
        <v>0</v>
      </c>
      <c r="K38" s="77">
        <v>0.11</v>
      </c>
      <c r="L38" s="77">
        <v>51661800</v>
      </c>
      <c r="M38" s="77">
        <v>99.94</v>
      </c>
      <c r="N38" s="77">
        <v>51630.802920000002</v>
      </c>
      <c r="O38" s="77">
        <v>0.74</v>
      </c>
      <c r="P38" s="77">
        <v>1.25</v>
      </c>
      <c r="Q38" s="77">
        <v>0.33</v>
      </c>
      <c r="R38" s="87"/>
      <c r="S38" s="87"/>
    </row>
    <row r="39" spans="2:19">
      <c r="B39" t="s">
        <v>353</v>
      </c>
      <c r="C39" t="s">
        <v>354</v>
      </c>
      <c r="D39" t="s">
        <v>103</v>
      </c>
      <c r="E39" t="s">
        <v>286</v>
      </c>
      <c r="F39" t="s">
        <v>154</v>
      </c>
      <c r="G39" t="s">
        <v>355</v>
      </c>
      <c r="H39" s="77">
        <v>0.18</v>
      </c>
      <c r="I39" t="s">
        <v>105</v>
      </c>
      <c r="J39" s="77">
        <v>0</v>
      </c>
      <c r="K39" s="77">
        <v>0.11</v>
      </c>
      <c r="L39" s="77">
        <v>99075806</v>
      </c>
      <c r="M39" s="77">
        <v>99.98</v>
      </c>
      <c r="N39" s="77">
        <v>99055.990838800004</v>
      </c>
      <c r="O39" s="77">
        <v>1.1000000000000001</v>
      </c>
      <c r="P39" s="77">
        <v>2.39</v>
      </c>
      <c r="Q39" s="77">
        <v>0.63</v>
      </c>
      <c r="R39" s="87"/>
      <c r="S39" s="87"/>
    </row>
    <row r="40" spans="2:19">
      <c r="B40" t="s">
        <v>356</v>
      </c>
      <c r="C40" t="s">
        <v>357</v>
      </c>
      <c r="D40" t="s">
        <v>103</v>
      </c>
      <c r="E40" t="s">
        <v>286</v>
      </c>
      <c r="F40" t="s">
        <v>154</v>
      </c>
      <c r="G40" t="s">
        <v>358</v>
      </c>
      <c r="H40" s="77">
        <v>0.68</v>
      </c>
      <c r="I40" t="s">
        <v>105</v>
      </c>
      <c r="J40" s="77">
        <v>0</v>
      </c>
      <c r="K40" s="77">
        <v>7.0000000000000007E-2</v>
      </c>
      <c r="L40" s="77">
        <v>29373800</v>
      </c>
      <c r="M40" s="77">
        <v>99.95</v>
      </c>
      <c r="N40" s="77">
        <v>29359.113099999999</v>
      </c>
      <c r="O40" s="77">
        <v>0.42</v>
      </c>
      <c r="P40" s="77">
        <v>0.71</v>
      </c>
      <c r="Q40" s="77">
        <v>0.19</v>
      </c>
      <c r="R40" s="87"/>
      <c r="S40" s="87"/>
    </row>
    <row r="41" spans="2:19">
      <c r="B41" s="78" t="s">
        <v>359</v>
      </c>
      <c r="C41" s="16"/>
      <c r="D41" s="16"/>
      <c r="H41" s="79">
        <v>4.53</v>
      </c>
      <c r="K41" s="79">
        <v>0.76</v>
      </c>
      <c r="L41" s="79">
        <v>1051303823</v>
      </c>
      <c r="N41" s="79">
        <v>1156211.3126829001</v>
      </c>
      <c r="P41" s="79">
        <v>27.92</v>
      </c>
      <c r="Q41" s="79">
        <v>7.34</v>
      </c>
      <c r="R41" s="87"/>
      <c r="S41" s="87"/>
    </row>
    <row r="42" spans="2:19">
      <c r="B42" t="s">
        <v>360</v>
      </c>
      <c r="C42" t="s">
        <v>361</v>
      </c>
      <c r="D42" t="s">
        <v>103</v>
      </c>
      <c r="E42" t="s">
        <v>286</v>
      </c>
      <c r="F42" t="s">
        <v>152</v>
      </c>
      <c r="G42" t="s">
        <v>362</v>
      </c>
      <c r="H42" s="77">
        <v>0.33</v>
      </c>
      <c r="I42" t="s">
        <v>105</v>
      </c>
      <c r="J42" s="77">
        <v>4</v>
      </c>
      <c r="K42" s="77">
        <v>0.12</v>
      </c>
      <c r="L42" s="77">
        <v>210529124</v>
      </c>
      <c r="M42" s="77">
        <v>103.96</v>
      </c>
      <c r="N42" s="77">
        <v>218866.0773104</v>
      </c>
      <c r="O42" s="77">
        <v>1.39</v>
      </c>
      <c r="P42" s="77">
        <v>5.29</v>
      </c>
      <c r="Q42" s="77">
        <v>1.39</v>
      </c>
      <c r="R42" s="87"/>
      <c r="S42" s="87"/>
    </row>
    <row r="43" spans="2:19">
      <c r="B43" t="s">
        <v>363</v>
      </c>
      <c r="C43" t="s">
        <v>364</v>
      </c>
      <c r="D43" t="s">
        <v>103</v>
      </c>
      <c r="E43" t="s">
        <v>286</v>
      </c>
      <c r="F43" t="s">
        <v>154</v>
      </c>
      <c r="G43" t="s">
        <v>365</v>
      </c>
      <c r="H43" s="77">
        <v>3.9</v>
      </c>
      <c r="I43" t="s">
        <v>105</v>
      </c>
      <c r="J43" s="77">
        <v>5.5</v>
      </c>
      <c r="K43" s="77">
        <v>0.61</v>
      </c>
      <c r="L43" s="77">
        <v>5244435</v>
      </c>
      <c r="M43" s="77">
        <v>124.52</v>
      </c>
      <c r="N43" s="77">
        <v>6530.3704619999999</v>
      </c>
      <c r="O43" s="77">
        <v>0.03</v>
      </c>
      <c r="P43" s="77">
        <v>0.16</v>
      </c>
      <c r="Q43" s="77">
        <v>0.04</v>
      </c>
      <c r="R43" s="87"/>
      <c r="S43" s="87"/>
    </row>
    <row r="44" spans="2:19">
      <c r="B44" t="s">
        <v>366</v>
      </c>
      <c r="C44" t="s">
        <v>367</v>
      </c>
      <c r="D44" t="s">
        <v>103</v>
      </c>
      <c r="E44" t="s">
        <v>286</v>
      </c>
      <c r="F44" t="s">
        <v>154</v>
      </c>
      <c r="G44" t="s">
        <v>368</v>
      </c>
      <c r="H44" s="77">
        <v>1.35</v>
      </c>
      <c r="I44" t="s">
        <v>105</v>
      </c>
      <c r="J44" s="77">
        <v>6</v>
      </c>
      <c r="K44" s="77">
        <v>0.09</v>
      </c>
      <c r="L44" s="77">
        <v>12803163</v>
      </c>
      <c r="M44" s="77">
        <v>111.86</v>
      </c>
      <c r="N44" s="77">
        <v>14321.6181318</v>
      </c>
      <c r="O44" s="77">
        <v>7.0000000000000007E-2</v>
      </c>
      <c r="P44" s="77">
        <v>0.35</v>
      </c>
      <c r="Q44" s="77">
        <v>0.09</v>
      </c>
      <c r="R44" s="87"/>
      <c r="S44" s="87"/>
    </row>
    <row r="45" spans="2:19">
      <c r="B45" t="s">
        <v>369</v>
      </c>
      <c r="C45" t="s">
        <v>370</v>
      </c>
      <c r="D45" t="s">
        <v>103</v>
      </c>
      <c r="E45" t="s">
        <v>286</v>
      </c>
      <c r="F45" t="s">
        <v>154</v>
      </c>
      <c r="G45" t="s">
        <v>371</v>
      </c>
      <c r="H45" s="77">
        <v>8.67</v>
      </c>
      <c r="I45" t="s">
        <v>105</v>
      </c>
      <c r="J45" s="77">
        <v>2</v>
      </c>
      <c r="K45" s="77">
        <v>1.76</v>
      </c>
      <c r="L45" s="77">
        <v>23000</v>
      </c>
      <c r="M45" s="77">
        <v>103.07</v>
      </c>
      <c r="N45" s="77">
        <v>23.706099999999999</v>
      </c>
      <c r="O45" s="77">
        <v>0</v>
      </c>
      <c r="P45" s="77">
        <v>0</v>
      </c>
      <c r="Q45" s="77">
        <v>0</v>
      </c>
      <c r="R45" s="87"/>
      <c r="S45" s="87"/>
    </row>
    <row r="46" spans="2:19">
      <c r="B46" t="s">
        <v>372</v>
      </c>
      <c r="C46" t="s">
        <v>373</v>
      </c>
      <c r="D46" t="s">
        <v>103</v>
      </c>
      <c r="E46" t="s">
        <v>286</v>
      </c>
      <c r="F46" t="s">
        <v>154</v>
      </c>
      <c r="G46" t="s">
        <v>374</v>
      </c>
      <c r="H46" s="77">
        <v>18.73</v>
      </c>
      <c r="I46" t="s">
        <v>105</v>
      </c>
      <c r="J46" s="77">
        <v>3.75</v>
      </c>
      <c r="K46" s="77">
        <v>3.07</v>
      </c>
      <c r="L46" s="77">
        <v>14942781</v>
      </c>
      <c r="M46" s="77">
        <v>114.88</v>
      </c>
      <c r="N46" s="77">
        <v>17166.2668128</v>
      </c>
      <c r="O46" s="77">
        <v>0.63</v>
      </c>
      <c r="P46" s="77">
        <v>0.41</v>
      </c>
      <c r="Q46" s="77">
        <v>0.11</v>
      </c>
      <c r="R46" s="87"/>
      <c r="S46" s="87"/>
    </row>
    <row r="47" spans="2:19">
      <c r="B47" t="s">
        <v>375</v>
      </c>
      <c r="C47" t="s">
        <v>376</v>
      </c>
      <c r="D47" t="s">
        <v>103</v>
      </c>
      <c r="E47" t="s">
        <v>286</v>
      </c>
      <c r="F47" t="s">
        <v>154</v>
      </c>
      <c r="G47" t="s">
        <v>377</v>
      </c>
      <c r="H47" s="77">
        <v>7.46</v>
      </c>
      <c r="I47" t="s">
        <v>105</v>
      </c>
      <c r="J47" s="77">
        <v>1.75</v>
      </c>
      <c r="K47" s="77">
        <v>1.49</v>
      </c>
      <c r="L47" s="77">
        <v>986230</v>
      </c>
      <c r="M47" s="77">
        <v>102.09</v>
      </c>
      <c r="N47" s="77">
        <v>1006.842207</v>
      </c>
      <c r="O47" s="77">
        <v>0.01</v>
      </c>
      <c r="P47" s="77">
        <v>0.02</v>
      </c>
      <c r="Q47" s="77">
        <v>0.01</v>
      </c>
      <c r="R47" s="87"/>
      <c r="S47" s="87"/>
    </row>
    <row r="48" spans="2:19">
      <c r="B48" t="s">
        <v>378</v>
      </c>
      <c r="C48" t="s">
        <v>379</v>
      </c>
      <c r="D48" t="s">
        <v>103</v>
      </c>
      <c r="E48" t="s">
        <v>286</v>
      </c>
      <c r="F48" t="s">
        <v>154</v>
      </c>
      <c r="G48" t="s">
        <v>380</v>
      </c>
      <c r="H48" s="77">
        <v>1.07</v>
      </c>
      <c r="I48" t="s">
        <v>105</v>
      </c>
      <c r="J48" s="77">
        <v>0.5</v>
      </c>
      <c r="K48" s="77">
        <v>0.1</v>
      </c>
      <c r="L48" s="77">
        <v>359837355</v>
      </c>
      <c r="M48" s="77">
        <v>100.89</v>
      </c>
      <c r="N48" s="77">
        <v>363039.90745950001</v>
      </c>
      <c r="O48" s="77">
        <v>2.36</v>
      </c>
      <c r="P48" s="77">
        <v>8.77</v>
      </c>
      <c r="Q48" s="77">
        <v>2.31</v>
      </c>
      <c r="R48" s="87"/>
      <c r="S48" s="87"/>
    </row>
    <row r="49" spans="2:19">
      <c r="B49" t="s">
        <v>381</v>
      </c>
      <c r="C49" t="s">
        <v>382</v>
      </c>
      <c r="D49" t="s">
        <v>103</v>
      </c>
      <c r="E49" t="s">
        <v>286</v>
      </c>
      <c r="F49" t="s">
        <v>154</v>
      </c>
      <c r="G49" t="s">
        <v>383</v>
      </c>
      <c r="H49" s="77">
        <v>2.2000000000000002</v>
      </c>
      <c r="I49" t="s">
        <v>105</v>
      </c>
      <c r="J49" s="77">
        <v>5</v>
      </c>
      <c r="K49" s="77">
        <v>0.22</v>
      </c>
      <c r="L49" s="77">
        <v>6213464</v>
      </c>
      <c r="M49" s="77">
        <v>114.45</v>
      </c>
      <c r="N49" s="77">
        <v>7111.3095480000002</v>
      </c>
      <c r="O49" s="77">
        <v>0.03</v>
      </c>
      <c r="P49" s="77">
        <v>0.17</v>
      </c>
      <c r="Q49" s="77">
        <v>0.05</v>
      </c>
      <c r="R49" s="87"/>
      <c r="S49" s="87"/>
    </row>
    <row r="50" spans="2:19">
      <c r="B50" t="s">
        <v>384</v>
      </c>
      <c r="C50" t="s">
        <v>385</v>
      </c>
      <c r="D50" t="s">
        <v>103</v>
      </c>
      <c r="E50" t="s">
        <v>286</v>
      </c>
      <c r="F50" t="s">
        <v>154</v>
      </c>
      <c r="G50" t="s">
        <v>386</v>
      </c>
      <c r="H50" s="77">
        <v>4.97</v>
      </c>
      <c r="I50" t="s">
        <v>105</v>
      </c>
      <c r="J50" s="77">
        <v>4.25</v>
      </c>
      <c r="K50" s="77">
        <v>0.89</v>
      </c>
      <c r="L50" s="77">
        <v>56944981</v>
      </c>
      <c r="M50" s="77">
        <v>120.1</v>
      </c>
      <c r="N50" s="77">
        <v>68390.922181000002</v>
      </c>
      <c r="O50" s="77">
        <v>0.31</v>
      </c>
      <c r="P50" s="77">
        <v>1.65</v>
      </c>
      <c r="Q50" s="77">
        <v>0.43</v>
      </c>
      <c r="R50" s="87"/>
      <c r="S50" s="87"/>
    </row>
    <row r="51" spans="2:19">
      <c r="B51" t="s">
        <v>387</v>
      </c>
      <c r="C51" t="s">
        <v>388</v>
      </c>
      <c r="D51" t="s">
        <v>103</v>
      </c>
      <c r="E51" t="s">
        <v>286</v>
      </c>
      <c r="F51" t="s">
        <v>154</v>
      </c>
      <c r="G51" t="s">
        <v>389</v>
      </c>
      <c r="H51" s="77">
        <v>3.52</v>
      </c>
      <c r="I51" t="s">
        <v>105</v>
      </c>
      <c r="J51" s="77">
        <v>1</v>
      </c>
      <c r="K51" s="77">
        <v>0.43</v>
      </c>
      <c r="L51" s="77">
        <v>213544109</v>
      </c>
      <c r="M51" s="77">
        <v>102.43</v>
      </c>
      <c r="N51" s="77">
        <v>218733.23084870001</v>
      </c>
      <c r="O51" s="77">
        <v>1.62</v>
      </c>
      <c r="P51" s="77">
        <v>5.28</v>
      </c>
      <c r="Q51" s="77">
        <v>1.39</v>
      </c>
      <c r="R51" s="87"/>
      <c r="S51" s="87"/>
    </row>
    <row r="52" spans="2:19">
      <c r="B52" t="s">
        <v>390</v>
      </c>
      <c r="C52" t="s">
        <v>391</v>
      </c>
      <c r="D52" t="s">
        <v>103</v>
      </c>
      <c r="E52" t="s">
        <v>286</v>
      </c>
      <c r="F52" t="s">
        <v>154</v>
      </c>
      <c r="G52" t="s">
        <v>392</v>
      </c>
      <c r="H52" s="77">
        <v>1.64</v>
      </c>
      <c r="I52" t="s">
        <v>105</v>
      </c>
      <c r="J52" s="77">
        <v>2.25</v>
      </c>
      <c r="K52" s="77">
        <v>0.13</v>
      </c>
      <c r="L52" s="77">
        <v>28128294</v>
      </c>
      <c r="M52" s="77">
        <v>104.29</v>
      </c>
      <c r="N52" s="77">
        <v>29334.997812599999</v>
      </c>
      <c r="O52" s="77">
        <v>0.15</v>
      </c>
      <c r="P52" s="77">
        <v>0.71</v>
      </c>
      <c r="Q52" s="77">
        <v>0.19</v>
      </c>
      <c r="R52" s="87"/>
      <c r="S52" s="87"/>
    </row>
    <row r="53" spans="2:19">
      <c r="B53" t="s">
        <v>393</v>
      </c>
      <c r="C53" t="s">
        <v>394</v>
      </c>
      <c r="D53" t="s">
        <v>103</v>
      </c>
      <c r="E53" t="s">
        <v>286</v>
      </c>
      <c r="F53" t="s">
        <v>154</v>
      </c>
      <c r="G53" t="s">
        <v>395</v>
      </c>
      <c r="H53" s="77">
        <v>7.22</v>
      </c>
      <c r="I53" t="s">
        <v>105</v>
      </c>
      <c r="J53" s="77">
        <v>6.25</v>
      </c>
      <c r="K53" s="77">
        <v>1.58</v>
      </c>
      <c r="L53" s="77">
        <v>629595</v>
      </c>
      <c r="M53" s="77">
        <v>145.02000000000001</v>
      </c>
      <c r="N53" s="77">
        <v>913.03866900000003</v>
      </c>
      <c r="O53" s="77">
        <v>0</v>
      </c>
      <c r="P53" s="77">
        <v>0.02</v>
      </c>
      <c r="Q53" s="77">
        <v>0.01</v>
      </c>
      <c r="R53" s="87"/>
      <c r="S53" s="87"/>
    </row>
    <row r="54" spans="2:19">
      <c r="B54" t="s">
        <v>396</v>
      </c>
      <c r="C54" t="s">
        <v>397</v>
      </c>
      <c r="D54" t="s">
        <v>103</v>
      </c>
      <c r="E54" t="s">
        <v>286</v>
      </c>
      <c r="F54" t="s">
        <v>154</v>
      </c>
      <c r="G54" t="s">
        <v>398</v>
      </c>
      <c r="H54" s="77">
        <v>5.85</v>
      </c>
      <c r="I54" t="s">
        <v>105</v>
      </c>
      <c r="J54" s="77">
        <v>3.75</v>
      </c>
      <c r="K54" s="77">
        <v>1.1599999999999999</v>
      </c>
      <c r="L54" s="77">
        <v>1529199</v>
      </c>
      <c r="M54" s="77">
        <v>118.05</v>
      </c>
      <c r="N54" s="77">
        <v>1805.2194195</v>
      </c>
      <c r="O54" s="77">
        <v>0.01</v>
      </c>
      <c r="P54" s="77">
        <v>0.04</v>
      </c>
      <c r="Q54" s="77">
        <v>0.01</v>
      </c>
      <c r="R54" s="87"/>
      <c r="S54" s="87"/>
    </row>
    <row r="55" spans="2:19">
      <c r="B55" t="s">
        <v>399</v>
      </c>
      <c r="C55" t="s">
        <v>400</v>
      </c>
      <c r="D55" t="s">
        <v>103</v>
      </c>
      <c r="E55" t="s">
        <v>286</v>
      </c>
      <c r="F55" t="s">
        <v>154</v>
      </c>
      <c r="G55" t="s">
        <v>401</v>
      </c>
      <c r="H55" s="77">
        <v>15.41</v>
      </c>
      <c r="I55" t="s">
        <v>105</v>
      </c>
      <c r="J55" s="77">
        <v>5.5</v>
      </c>
      <c r="K55" s="77">
        <v>2.86</v>
      </c>
      <c r="L55" s="77">
        <v>139650893</v>
      </c>
      <c r="M55" s="77">
        <v>149.41999999999999</v>
      </c>
      <c r="N55" s="77">
        <v>208666.3643206</v>
      </c>
      <c r="O55" s="77">
        <v>0.79</v>
      </c>
      <c r="P55" s="77">
        <v>5.04</v>
      </c>
      <c r="Q55" s="77">
        <v>1.33</v>
      </c>
      <c r="R55" s="87"/>
      <c r="S55" s="87"/>
    </row>
    <row r="56" spans="2:19">
      <c r="B56" t="s">
        <v>402</v>
      </c>
      <c r="C56" t="s">
        <v>403</v>
      </c>
      <c r="D56" t="s">
        <v>103</v>
      </c>
      <c r="E56" t="s">
        <v>286</v>
      </c>
      <c r="F56" t="s">
        <v>154</v>
      </c>
      <c r="G56" t="s">
        <v>404</v>
      </c>
      <c r="H56" s="77">
        <v>5.0199999999999996</v>
      </c>
      <c r="I56" t="s">
        <v>105</v>
      </c>
      <c r="J56" s="77">
        <v>1.25</v>
      </c>
      <c r="K56" s="77">
        <v>0.84</v>
      </c>
      <c r="L56" s="77">
        <v>47000</v>
      </c>
      <c r="M56" s="77">
        <v>102.37</v>
      </c>
      <c r="N56" s="77">
        <v>48.113900000000001</v>
      </c>
      <c r="O56" s="77">
        <v>0</v>
      </c>
      <c r="P56" s="77">
        <v>0</v>
      </c>
      <c r="Q56" s="77">
        <v>0</v>
      </c>
      <c r="R56" s="87"/>
      <c r="S56" s="87"/>
    </row>
    <row r="57" spans="2:19">
      <c r="B57" t="s">
        <v>405</v>
      </c>
      <c r="C57" t="s">
        <v>406</v>
      </c>
      <c r="D57" t="s">
        <v>103</v>
      </c>
      <c r="E57" t="s">
        <v>286</v>
      </c>
      <c r="F57" t="s">
        <v>154</v>
      </c>
      <c r="G57" t="s">
        <v>407</v>
      </c>
      <c r="H57" s="77">
        <v>0.08</v>
      </c>
      <c r="I57" t="s">
        <v>105</v>
      </c>
      <c r="J57" s="77">
        <v>1.25</v>
      </c>
      <c r="K57" s="77">
        <v>0.12</v>
      </c>
      <c r="L57" s="77">
        <v>250200</v>
      </c>
      <c r="M57" s="77">
        <v>101.25</v>
      </c>
      <c r="N57" s="77">
        <v>253.32749999999999</v>
      </c>
      <c r="O57" s="77">
        <v>0</v>
      </c>
      <c r="P57" s="77">
        <v>0.01</v>
      </c>
      <c r="Q57" s="77">
        <v>0</v>
      </c>
      <c r="R57" s="87"/>
      <c r="S57" s="87"/>
    </row>
    <row r="58" spans="2:19">
      <c r="B58" s="78" t="s">
        <v>408</v>
      </c>
      <c r="C58" s="16"/>
      <c r="D58" s="16"/>
      <c r="H58" s="79">
        <v>3.38</v>
      </c>
      <c r="K58" s="79">
        <v>0.14000000000000001</v>
      </c>
      <c r="L58" s="79">
        <v>396039148</v>
      </c>
      <c r="N58" s="79">
        <v>395337.55190959998</v>
      </c>
      <c r="P58" s="79">
        <v>9.5500000000000007</v>
      </c>
      <c r="Q58" s="79">
        <v>2.5099999999999998</v>
      </c>
      <c r="R58" s="87"/>
      <c r="S58" s="87"/>
    </row>
    <row r="59" spans="2:19">
      <c r="B59" t="s">
        <v>409</v>
      </c>
      <c r="C59" t="s">
        <v>410</v>
      </c>
      <c r="D59" t="s">
        <v>103</v>
      </c>
      <c r="E59" t="s">
        <v>286</v>
      </c>
      <c r="F59" t="s">
        <v>154</v>
      </c>
      <c r="G59" t="s">
        <v>411</v>
      </c>
      <c r="H59" s="77">
        <v>2.66</v>
      </c>
      <c r="I59" t="s">
        <v>105</v>
      </c>
      <c r="J59" s="77">
        <v>7.0000000000000007E-2</v>
      </c>
      <c r="K59" s="77">
        <v>0.13</v>
      </c>
      <c r="L59" s="77">
        <v>208021934</v>
      </c>
      <c r="M59" s="77">
        <v>99.9</v>
      </c>
      <c r="N59" s="77">
        <v>207813.91206599999</v>
      </c>
      <c r="O59" s="77">
        <v>1.1299999999999999</v>
      </c>
      <c r="P59" s="77">
        <v>5.0199999999999996</v>
      </c>
      <c r="Q59" s="77">
        <v>1.32</v>
      </c>
      <c r="R59" s="87"/>
      <c r="S59" s="87"/>
    </row>
    <row r="60" spans="2:19">
      <c r="B60" t="s">
        <v>412</v>
      </c>
      <c r="C60" t="s">
        <v>413</v>
      </c>
      <c r="D60" t="s">
        <v>103</v>
      </c>
      <c r="E60" t="s">
        <v>286</v>
      </c>
      <c r="F60" t="s">
        <v>154</v>
      </c>
      <c r="G60" t="s">
        <v>414</v>
      </c>
      <c r="H60" s="77">
        <v>4.16</v>
      </c>
      <c r="I60" t="s">
        <v>105</v>
      </c>
      <c r="J60" s="77">
        <v>7.0000000000000007E-2</v>
      </c>
      <c r="K60" s="77">
        <v>0.16</v>
      </c>
      <c r="L60" s="77">
        <v>187107714</v>
      </c>
      <c r="M60" s="77">
        <v>99.74</v>
      </c>
      <c r="N60" s="77">
        <v>186621.2339436</v>
      </c>
      <c r="O60" s="77">
        <v>1.33</v>
      </c>
      <c r="P60" s="77">
        <v>4.51</v>
      </c>
      <c r="Q60" s="77">
        <v>1.19</v>
      </c>
      <c r="R60" s="87"/>
      <c r="S60" s="87"/>
    </row>
    <row r="61" spans="2:19">
      <c r="B61" t="s">
        <v>415</v>
      </c>
      <c r="C61" t="s">
        <v>416</v>
      </c>
      <c r="D61" t="s">
        <v>103</v>
      </c>
      <c r="E61" t="s">
        <v>286</v>
      </c>
      <c r="F61" t="s">
        <v>154</v>
      </c>
      <c r="G61" t="s">
        <v>417</v>
      </c>
      <c r="H61" s="77">
        <v>8.6300000000000008</v>
      </c>
      <c r="I61" t="s">
        <v>105</v>
      </c>
      <c r="J61" s="77">
        <v>0.09</v>
      </c>
      <c r="K61" s="77">
        <v>0.18</v>
      </c>
      <c r="L61" s="77">
        <v>909500</v>
      </c>
      <c r="M61" s="77">
        <v>99.22</v>
      </c>
      <c r="N61" s="77">
        <v>902.40589999999997</v>
      </c>
      <c r="O61" s="77">
        <v>0.12</v>
      </c>
      <c r="P61" s="77">
        <v>0.02</v>
      </c>
      <c r="Q61" s="77">
        <v>0.01</v>
      </c>
      <c r="R61" s="87"/>
      <c r="S61" s="87"/>
    </row>
    <row r="62" spans="2:19">
      <c r="B62" s="78" t="s">
        <v>418</v>
      </c>
      <c r="C62" s="16"/>
      <c r="D62" s="16"/>
      <c r="H62" s="79">
        <v>0</v>
      </c>
      <c r="K62" s="79">
        <v>0</v>
      </c>
      <c r="L62" s="79">
        <v>0</v>
      </c>
      <c r="N62" s="79">
        <v>0</v>
      </c>
      <c r="P62" s="79">
        <v>0</v>
      </c>
      <c r="Q62" s="79">
        <v>0</v>
      </c>
      <c r="R62" s="87"/>
      <c r="S62" s="87"/>
    </row>
    <row r="63" spans="2:19">
      <c r="B63" t="s">
        <v>275</v>
      </c>
      <c r="C63" t="s">
        <v>275</v>
      </c>
      <c r="D63" s="16"/>
      <c r="E63" t="s">
        <v>275</v>
      </c>
      <c r="H63" s="77">
        <v>0</v>
      </c>
      <c r="I63" t="s">
        <v>275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87"/>
      <c r="S63" s="87"/>
    </row>
    <row r="64" spans="2:19">
      <c r="B64" s="78" t="s">
        <v>279</v>
      </c>
      <c r="C64" s="16"/>
      <c r="D64" s="16"/>
      <c r="H64" s="79">
        <v>1.38</v>
      </c>
      <c r="K64" s="79">
        <v>1.3</v>
      </c>
      <c r="L64" s="79">
        <v>611300</v>
      </c>
      <c r="N64" s="79">
        <v>2155.9551010271002</v>
      </c>
      <c r="P64" s="79">
        <v>0.05</v>
      </c>
      <c r="Q64" s="79">
        <v>0.01</v>
      </c>
      <c r="R64" s="87"/>
      <c r="S64" s="87"/>
    </row>
    <row r="65" spans="2:19">
      <c r="B65" s="78" t="s">
        <v>419</v>
      </c>
      <c r="C65" s="16"/>
      <c r="D65" s="16"/>
      <c r="H65" s="79">
        <v>0</v>
      </c>
      <c r="K65" s="79">
        <v>0</v>
      </c>
      <c r="L65" s="79">
        <v>0</v>
      </c>
      <c r="N65" s="79">
        <v>0</v>
      </c>
      <c r="P65" s="79">
        <v>0</v>
      </c>
      <c r="Q65" s="79">
        <v>0</v>
      </c>
      <c r="R65" s="87"/>
      <c r="S65" s="87"/>
    </row>
    <row r="66" spans="2:19">
      <c r="B66" t="s">
        <v>275</v>
      </c>
      <c r="C66" t="s">
        <v>275</v>
      </c>
      <c r="D66" s="16"/>
      <c r="E66" t="s">
        <v>275</v>
      </c>
      <c r="H66" s="77">
        <v>0</v>
      </c>
      <c r="I66" t="s">
        <v>275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87"/>
      <c r="S66" s="87"/>
    </row>
    <row r="67" spans="2:19">
      <c r="B67" s="78" t="s">
        <v>420</v>
      </c>
      <c r="C67" s="16"/>
      <c r="D67" s="16"/>
      <c r="H67" s="79">
        <v>1.38</v>
      </c>
      <c r="K67" s="79">
        <v>1.3</v>
      </c>
      <c r="L67" s="79">
        <v>611300</v>
      </c>
      <c r="N67" s="79">
        <v>2155.9551010271002</v>
      </c>
      <c r="P67" s="79">
        <v>0.05</v>
      </c>
      <c r="Q67" s="79">
        <v>0.01</v>
      </c>
      <c r="R67" s="87"/>
      <c r="S67" s="87"/>
    </row>
    <row r="68" spans="2:19">
      <c r="B68" t="s">
        <v>421</v>
      </c>
      <c r="C68" t="s">
        <v>422</v>
      </c>
      <c r="D68" t="s">
        <v>126</v>
      </c>
      <c r="E68" t="s">
        <v>219</v>
      </c>
      <c r="F68" t="s">
        <v>423</v>
      </c>
      <c r="G68" t="s">
        <v>424</v>
      </c>
      <c r="H68" s="77">
        <v>0.38</v>
      </c>
      <c r="I68" t="s">
        <v>109</v>
      </c>
      <c r="J68" s="77">
        <v>1</v>
      </c>
      <c r="K68" s="77">
        <v>1.0900000000000001</v>
      </c>
      <c r="L68" s="77">
        <v>306000</v>
      </c>
      <c r="M68" s="77">
        <v>100.08260819672131</v>
      </c>
      <c r="N68" s="77">
        <v>1080.7660645019</v>
      </c>
      <c r="O68" s="77">
        <v>0</v>
      </c>
      <c r="P68" s="77">
        <v>0.03</v>
      </c>
      <c r="Q68" s="77">
        <v>0.01</v>
      </c>
      <c r="R68" s="87"/>
      <c r="S68" s="87"/>
    </row>
    <row r="69" spans="2:19">
      <c r="B69" t="s">
        <v>425</v>
      </c>
      <c r="C69" t="s">
        <v>426</v>
      </c>
      <c r="D69" t="s">
        <v>126</v>
      </c>
      <c r="E69" t="s">
        <v>219</v>
      </c>
      <c r="F69" t="s">
        <v>423</v>
      </c>
      <c r="G69" t="s">
        <v>427</v>
      </c>
      <c r="H69" s="77">
        <v>2.39</v>
      </c>
      <c r="I69" t="s">
        <v>109</v>
      </c>
      <c r="J69" s="77">
        <v>1.38</v>
      </c>
      <c r="K69" s="77">
        <v>1.51</v>
      </c>
      <c r="L69" s="77">
        <v>305300</v>
      </c>
      <c r="M69" s="77">
        <v>99.79444438356164</v>
      </c>
      <c r="N69" s="77">
        <v>1075.1890365252</v>
      </c>
      <c r="O69" s="77">
        <v>0</v>
      </c>
      <c r="P69" s="77">
        <v>0.03</v>
      </c>
      <c r="Q69" s="77">
        <v>0.01</v>
      </c>
      <c r="R69" s="87"/>
      <c r="S69" s="87"/>
    </row>
    <row r="70" spans="2:19">
      <c r="B70" t="s">
        <v>428</v>
      </c>
      <c r="C70" s="16"/>
      <c r="D70" s="16"/>
    </row>
    <row r="71" spans="2:19">
      <c r="B71" t="s">
        <v>429</v>
      </c>
      <c r="C71" s="16"/>
      <c r="D71" s="16"/>
    </row>
    <row r="72" spans="2:19">
      <c r="B72" t="s">
        <v>430</v>
      </c>
      <c r="C72" s="16"/>
      <c r="D72" s="16"/>
    </row>
    <row r="73" spans="2:19">
      <c r="C73" s="16"/>
      <c r="D73" s="16"/>
    </row>
    <row r="74" spans="2:19">
      <c r="C74" s="16"/>
      <c r="D74" s="16"/>
    </row>
    <row r="75" spans="2:19">
      <c r="C75" s="16"/>
      <c r="D75" s="16"/>
    </row>
    <row r="76" spans="2:19">
      <c r="C76" s="16"/>
      <c r="D76" s="16"/>
    </row>
    <row r="77" spans="2:19">
      <c r="C77" s="16"/>
      <c r="D77" s="16"/>
    </row>
    <row r="78" spans="2:19">
      <c r="C78" s="16"/>
      <c r="D78" s="16"/>
    </row>
    <row r="79" spans="2:19">
      <c r="C79" s="16"/>
      <c r="D79" s="16"/>
    </row>
    <row r="80" spans="2:19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C1" zoomScaleNormal="100" workbookViewId="0">
      <selection activeCell="C1" sqref="C1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197</v>
      </c>
    </row>
    <row r="3" spans="2:23">
      <c r="B3" s="2" t="s">
        <v>2</v>
      </c>
      <c r="C3" s="81" t="s">
        <v>3727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112" t="s">
        <v>182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2605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275</v>
      </c>
      <c r="C14" t="s">
        <v>275</v>
      </c>
      <c r="D14" t="s">
        <v>275</v>
      </c>
      <c r="E14" t="s">
        <v>275</v>
      </c>
      <c r="F14" s="15"/>
      <c r="G14" s="15"/>
      <c r="H14" s="77">
        <v>0</v>
      </c>
      <c r="I14" t="s">
        <v>275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2606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275</v>
      </c>
      <c r="C16" t="s">
        <v>275</v>
      </c>
      <c r="D16" t="s">
        <v>275</v>
      </c>
      <c r="E16" t="s">
        <v>275</v>
      </c>
      <c r="F16" s="15"/>
      <c r="G16" s="15"/>
      <c r="H16" s="77">
        <v>0</v>
      </c>
      <c r="I16" t="s">
        <v>275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432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275</v>
      </c>
      <c r="C18" t="s">
        <v>275</v>
      </c>
      <c r="D18" t="s">
        <v>275</v>
      </c>
      <c r="E18" t="s">
        <v>275</v>
      </c>
      <c r="F18" s="15"/>
      <c r="G18" s="15"/>
      <c r="H18" s="77">
        <v>0</v>
      </c>
      <c r="I18" t="s">
        <v>275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275</v>
      </c>
      <c r="C20" t="s">
        <v>275</v>
      </c>
      <c r="D20" t="s">
        <v>275</v>
      </c>
      <c r="E20" t="s">
        <v>275</v>
      </c>
      <c r="F20" s="15"/>
      <c r="G20" s="15"/>
      <c r="H20" s="77">
        <v>0</v>
      </c>
      <c r="I20" t="s">
        <v>275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279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275</v>
      </c>
      <c r="C23" t="s">
        <v>275</v>
      </c>
      <c r="D23" t="s">
        <v>275</v>
      </c>
      <c r="E23" t="s">
        <v>275</v>
      </c>
      <c r="H23" s="77">
        <v>0</v>
      </c>
      <c r="I23" t="s">
        <v>275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275</v>
      </c>
      <c r="C25" t="s">
        <v>275</v>
      </c>
      <c r="D25" t="s">
        <v>275</v>
      </c>
      <c r="E25" t="s">
        <v>275</v>
      </c>
      <c r="H25" s="77">
        <v>0</v>
      </c>
      <c r="I25" t="s">
        <v>275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281</v>
      </c>
      <c r="D26" s="16"/>
    </row>
    <row r="27" spans="2:23">
      <c r="B27" t="s">
        <v>428</v>
      </c>
      <c r="D27" s="16"/>
    </row>
    <row r="28" spans="2:23">
      <c r="B28" t="s">
        <v>429</v>
      </c>
      <c r="D28" s="16"/>
    </row>
    <row r="29" spans="2:23">
      <c r="B29" t="s">
        <v>430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A4" sqref="A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197</v>
      </c>
    </row>
    <row r="3" spans="2:67">
      <c r="B3" s="2" t="s">
        <v>2</v>
      </c>
      <c r="C3" s="81" t="s">
        <v>3727</v>
      </c>
    </row>
    <row r="4" spans="2:67">
      <c r="B4" s="2" t="s">
        <v>3</v>
      </c>
    </row>
    <row r="5" spans="2:67">
      <c r="B5" s="75" t="s">
        <v>198</v>
      </c>
      <c r="C5" t="s">
        <v>199</v>
      </c>
    </row>
    <row r="6" spans="2:67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BO6" s="19"/>
    </row>
    <row r="7" spans="2:67" ht="26.25" customHeight="1">
      <c r="B7" s="107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431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275</v>
      </c>
      <c r="C14" t="s">
        <v>275</v>
      </c>
      <c r="D14" s="16"/>
      <c r="E14" s="16"/>
      <c r="F14" s="16"/>
      <c r="G14" t="s">
        <v>275</v>
      </c>
      <c r="H14" t="s">
        <v>275</v>
      </c>
      <c r="K14" s="77">
        <v>0</v>
      </c>
      <c r="L14" t="s">
        <v>275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321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275</v>
      </c>
      <c r="C16" t="s">
        <v>275</v>
      </c>
      <c r="D16" s="16"/>
      <c r="E16" s="16"/>
      <c r="F16" s="16"/>
      <c r="G16" t="s">
        <v>275</v>
      </c>
      <c r="H16" t="s">
        <v>275</v>
      </c>
      <c r="K16" s="77">
        <v>0</v>
      </c>
      <c r="L16" t="s">
        <v>275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432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275</v>
      </c>
      <c r="C18" t="s">
        <v>275</v>
      </c>
      <c r="D18" s="16"/>
      <c r="E18" s="16"/>
      <c r="F18" s="16"/>
      <c r="G18" t="s">
        <v>275</v>
      </c>
      <c r="H18" t="s">
        <v>275</v>
      </c>
      <c r="K18" s="77">
        <v>0</v>
      </c>
      <c r="L18" t="s">
        <v>275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279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433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275</v>
      </c>
      <c r="C21" t="s">
        <v>275</v>
      </c>
      <c r="D21" s="16"/>
      <c r="E21" s="16"/>
      <c r="F21" s="16"/>
      <c r="G21" t="s">
        <v>275</v>
      </c>
      <c r="H21" t="s">
        <v>275</v>
      </c>
      <c r="K21" s="77">
        <v>0</v>
      </c>
      <c r="L21" t="s">
        <v>275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434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275</v>
      </c>
      <c r="C23" t="s">
        <v>275</v>
      </c>
      <c r="D23" s="16"/>
      <c r="E23" s="16"/>
      <c r="F23" s="16"/>
      <c r="G23" t="s">
        <v>275</v>
      </c>
      <c r="H23" t="s">
        <v>275</v>
      </c>
      <c r="K23" s="77">
        <v>0</v>
      </c>
      <c r="L23" t="s">
        <v>275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281</v>
      </c>
      <c r="C24" s="16"/>
      <c r="D24" s="16"/>
      <c r="E24" s="16"/>
      <c r="F24" s="16"/>
      <c r="G24" s="16"/>
    </row>
    <row r="25" spans="2:20">
      <c r="B25" t="s">
        <v>428</v>
      </c>
      <c r="C25" s="16"/>
      <c r="D25" s="16"/>
      <c r="E25" s="16"/>
      <c r="F25" s="16"/>
      <c r="G25" s="16"/>
    </row>
    <row r="26" spans="2:20">
      <c r="B26" t="s">
        <v>429</v>
      </c>
      <c r="C26" s="16"/>
      <c r="D26" s="16"/>
      <c r="E26" s="16"/>
      <c r="F26" s="16"/>
      <c r="G26" s="16"/>
    </row>
    <row r="27" spans="2:20">
      <c r="B27" t="s">
        <v>430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A6" sqref="A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9.5703125" style="16" customWidth="1"/>
    <col min="24" max="24" width="8.7109375" style="16" customWidth="1"/>
    <col min="25" max="25" width="8.8554687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197</v>
      </c>
    </row>
    <row r="3" spans="2:66">
      <c r="B3" s="2" t="s">
        <v>2</v>
      </c>
      <c r="C3" s="81" t="s">
        <v>3727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</row>
    <row r="7" spans="2:66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4.57</v>
      </c>
      <c r="L11" s="7"/>
      <c r="M11" s="7"/>
      <c r="N11" s="76">
        <v>1.76</v>
      </c>
      <c r="O11" s="76">
        <v>2139019081.3800001</v>
      </c>
      <c r="P11" s="33"/>
      <c r="Q11" s="76">
        <v>7887.2229500000003</v>
      </c>
      <c r="R11" s="76">
        <v>2691484.8228663895</v>
      </c>
      <c r="S11" s="7"/>
      <c r="T11" s="76">
        <v>100</v>
      </c>
      <c r="U11" s="76">
        <v>17.100000000000001</v>
      </c>
      <c r="V11" s="35"/>
      <c r="X11" s="87"/>
      <c r="Y11" s="86"/>
      <c r="BI11" s="16"/>
      <c r="BJ11" s="19"/>
      <c r="BK11" s="16"/>
      <c r="BN11" s="16"/>
    </row>
    <row r="12" spans="2:66" ht="20.25">
      <c r="B12" s="78" t="s">
        <v>206</v>
      </c>
      <c r="C12" s="16"/>
      <c r="D12" s="16"/>
      <c r="E12" s="16"/>
      <c r="F12" s="16"/>
      <c r="K12" s="79">
        <v>4.0599999999999996</v>
      </c>
      <c r="N12" s="79">
        <v>1.41</v>
      </c>
      <c r="O12" s="79">
        <v>2057328210.3800001</v>
      </c>
      <c r="Q12" s="79">
        <v>7887.2229500000003</v>
      </c>
      <c r="R12" s="79">
        <v>2373316.9461406968</v>
      </c>
      <c r="T12" s="79">
        <v>88.18</v>
      </c>
      <c r="U12" s="79">
        <v>15.08</v>
      </c>
      <c r="W12" s="96"/>
      <c r="X12" s="87"/>
      <c r="Y12" s="86"/>
    </row>
    <row r="13" spans="2:66" ht="20.25">
      <c r="B13" s="78" t="s">
        <v>431</v>
      </c>
      <c r="C13" s="16"/>
      <c r="D13" s="16"/>
      <c r="E13" s="16"/>
      <c r="F13" s="16"/>
      <c r="K13" s="79">
        <v>4.05</v>
      </c>
      <c r="N13" s="79">
        <v>1.29</v>
      </c>
      <c r="O13" s="79">
        <v>1599695125.6900001</v>
      </c>
      <c r="Q13" s="79">
        <v>4983.8545800000002</v>
      </c>
      <c r="R13" s="79">
        <v>1857394.2440007341</v>
      </c>
      <c r="T13" s="79">
        <v>69.010000000000005</v>
      </c>
      <c r="U13" s="79">
        <v>11.8</v>
      </c>
      <c r="W13" s="96"/>
      <c r="X13" s="87"/>
      <c r="Y13" s="86"/>
    </row>
    <row r="14" spans="2:66" ht="20.25">
      <c r="B14" t="s">
        <v>435</v>
      </c>
      <c r="C14" t="s">
        <v>436</v>
      </c>
      <c r="D14" t="s">
        <v>103</v>
      </c>
      <c r="E14" t="s">
        <v>126</v>
      </c>
      <c r="F14" t="s">
        <v>437</v>
      </c>
      <c r="G14" t="s">
        <v>438</v>
      </c>
      <c r="H14" t="s">
        <v>219</v>
      </c>
      <c r="I14" t="s">
        <v>152</v>
      </c>
      <c r="J14" t="s">
        <v>439</v>
      </c>
      <c r="K14" s="77">
        <v>2.72</v>
      </c>
      <c r="L14" t="s">
        <v>105</v>
      </c>
      <c r="M14" s="77">
        <v>0.59</v>
      </c>
      <c r="N14" s="77">
        <v>0.27</v>
      </c>
      <c r="O14" s="77">
        <v>58857126</v>
      </c>
      <c r="P14" s="77">
        <v>100.22</v>
      </c>
      <c r="Q14" s="77">
        <v>0</v>
      </c>
      <c r="R14" s="77">
        <v>58986.611677200002</v>
      </c>
      <c r="S14" s="77">
        <v>1.1000000000000001</v>
      </c>
      <c r="T14" s="77">
        <v>2.19</v>
      </c>
      <c r="U14" s="77">
        <v>0.37</v>
      </c>
      <c r="W14" s="96"/>
      <c r="X14" s="87"/>
      <c r="Y14" s="86"/>
    </row>
    <row r="15" spans="2:66" ht="20.25">
      <c r="B15" t="s">
        <v>440</v>
      </c>
      <c r="C15" t="s">
        <v>441</v>
      </c>
      <c r="D15" t="s">
        <v>103</v>
      </c>
      <c r="E15" t="s">
        <v>126</v>
      </c>
      <c r="F15" t="s">
        <v>442</v>
      </c>
      <c r="G15" t="s">
        <v>438</v>
      </c>
      <c r="H15" t="s">
        <v>219</v>
      </c>
      <c r="I15" t="s">
        <v>152</v>
      </c>
      <c r="J15" t="s">
        <v>443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46996511</v>
      </c>
      <c r="P15" s="77">
        <v>102.34</v>
      </c>
      <c r="Q15" s="77">
        <v>0</v>
      </c>
      <c r="R15" s="77">
        <v>48096.2293574</v>
      </c>
      <c r="S15" s="77">
        <v>1.56</v>
      </c>
      <c r="T15" s="77">
        <v>1.79</v>
      </c>
      <c r="U15" s="77">
        <v>0.31</v>
      </c>
      <c r="W15" s="96"/>
      <c r="X15" s="87"/>
      <c r="Y15" s="86"/>
    </row>
    <row r="16" spans="2:66" ht="20.25">
      <c r="B16" t="s">
        <v>444</v>
      </c>
      <c r="C16" t="s">
        <v>445</v>
      </c>
      <c r="D16" t="s">
        <v>103</v>
      </c>
      <c r="E16" t="s">
        <v>126</v>
      </c>
      <c r="F16" t="s">
        <v>442</v>
      </c>
      <c r="G16" t="s">
        <v>438</v>
      </c>
      <c r="H16" t="s">
        <v>219</v>
      </c>
      <c r="I16" t="s">
        <v>152</v>
      </c>
      <c r="J16" t="s">
        <v>446</v>
      </c>
      <c r="K16" s="77">
        <v>2.44</v>
      </c>
      <c r="L16" t="s">
        <v>105</v>
      </c>
      <c r="M16" s="77">
        <v>0.41</v>
      </c>
      <c r="N16" s="77">
        <v>0.04</v>
      </c>
      <c r="O16" s="77">
        <v>8500640.5500000007</v>
      </c>
      <c r="P16" s="77">
        <v>99.62</v>
      </c>
      <c r="Q16" s="77">
        <v>0</v>
      </c>
      <c r="R16" s="77">
        <v>8468.3381159100009</v>
      </c>
      <c r="S16" s="77">
        <v>0.52</v>
      </c>
      <c r="T16" s="77">
        <v>0.31</v>
      </c>
      <c r="U16" s="77">
        <v>0.05</v>
      </c>
      <c r="W16" s="96"/>
      <c r="X16" s="87"/>
      <c r="Y16" s="86"/>
    </row>
    <row r="17" spans="2:25" ht="20.25">
      <c r="B17" t="s">
        <v>447</v>
      </c>
      <c r="C17" t="s">
        <v>448</v>
      </c>
      <c r="D17" t="s">
        <v>103</v>
      </c>
      <c r="E17" t="s">
        <v>126</v>
      </c>
      <c r="F17" t="s">
        <v>442</v>
      </c>
      <c r="G17" t="s">
        <v>438</v>
      </c>
      <c r="H17" t="s">
        <v>219</v>
      </c>
      <c r="I17" t="s">
        <v>152</v>
      </c>
      <c r="J17" t="s">
        <v>449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50815633</v>
      </c>
      <c r="P17" s="77">
        <v>100.07</v>
      </c>
      <c r="Q17" s="77">
        <v>0</v>
      </c>
      <c r="R17" s="77">
        <v>50851.203943100001</v>
      </c>
      <c r="S17" s="77">
        <v>1.61</v>
      </c>
      <c r="T17" s="77">
        <v>1.89</v>
      </c>
      <c r="U17" s="77">
        <v>0.32</v>
      </c>
      <c r="W17" s="96"/>
      <c r="X17" s="87"/>
      <c r="Y17" s="86"/>
    </row>
    <row r="18" spans="2:25" ht="20.25">
      <c r="B18" t="s">
        <v>450</v>
      </c>
      <c r="C18" t="s">
        <v>451</v>
      </c>
      <c r="D18" t="s">
        <v>103</v>
      </c>
      <c r="E18" t="s">
        <v>126</v>
      </c>
      <c r="F18" t="s">
        <v>452</v>
      </c>
      <c r="G18" t="s">
        <v>438</v>
      </c>
      <c r="H18" t="s">
        <v>219</v>
      </c>
      <c r="I18" t="s">
        <v>152</v>
      </c>
      <c r="J18" t="s">
        <v>453</v>
      </c>
      <c r="K18" s="77">
        <v>6.82</v>
      </c>
      <c r="L18" t="s">
        <v>105</v>
      </c>
      <c r="M18" s="77">
        <v>0.86</v>
      </c>
      <c r="N18" s="77">
        <v>0.91</v>
      </c>
      <c r="O18" s="77">
        <v>24328000</v>
      </c>
      <c r="P18" s="77">
        <v>99.6</v>
      </c>
      <c r="Q18" s="77">
        <v>0</v>
      </c>
      <c r="R18" s="77">
        <v>24230.687999999998</v>
      </c>
      <c r="S18" s="77">
        <v>3.67</v>
      </c>
      <c r="T18" s="77">
        <v>0.9</v>
      </c>
      <c r="U18" s="77">
        <v>0.15</v>
      </c>
      <c r="W18" s="96"/>
      <c r="X18" s="87"/>
      <c r="Y18" s="86"/>
    </row>
    <row r="19" spans="2:25" ht="20.25">
      <c r="B19" t="s">
        <v>454</v>
      </c>
      <c r="C19" t="s">
        <v>455</v>
      </c>
      <c r="D19" t="s">
        <v>103</v>
      </c>
      <c r="E19" t="s">
        <v>126</v>
      </c>
      <c r="F19" t="s">
        <v>442</v>
      </c>
      <c r="G19" t="s">
        <v>438</v>
      </c>
      <c r="H19" t="s">
        <v>219</v>
      </c>
      <c r="I19" t="s">
        <v>152</v>
      </c>
      <c r="J19" t="s">
        <v>456</v>
      </c>
      <c r="K19" s="77">
        <v>3.62</v>
      </c>
      <c r="L19" t="s">
        <v>105</v>
      </c>
      <c r="M19" s="77">
        <v>4</v>
      </c>
      <c r="N19" s="77">
        <v>0.37</v>
      </c>
      <c r="O19" s="77">
        <v>31551975</v>
      </c>
      <c r="P19" s="77">
        <v>115.02</v>
      </c>
      <c r="Q19" s="77">
        <v>0</v>
      </c>
      <c r="R19" s="77">
        <v>36291.081644999998</v>
      </c>
      <c r="S19" s="77">
        <v>1.52</v>
      </c>
      <c r="T19" s="77">
        <v>1.35</v>
      </c>
      <c r="U19" s="77">
        <v>0.23</v>
      </c>
      <c r="W19" s="96"/>
      <c r="X19" s="87"/>
      <c r="Y19" s="86"/>
    </row>
    <row r="20" spans="2:25" ht="20.25">
      <c r="B20" t="s">
        <v>457</v>
      </c>
      <c r="C20" t="s">
        <v>458</v>
      </c>
      <c r="D20" t="s">
        <v>103</v>
      </c>
      <c r="E20" t="s">
        <v>126</v>
      </c>
      <c r="F20" t="s">
        <v>442</v>
      </c>
      <c r="G20" t="s">
        <v>438</v>
      </c>
      <c r="H20" t="s">
        <v>219</v>
      </c>
      <c r="I20" t="s">
        <v>152</v>
      </c>
      <c r="J20" t="s">
        <v>314</v>
      </c>
      <c r="K20" s="77">
        <v>1.28</v>
      </c>
      <c r="L20" t="s">
        <v>105</v>
      </c>
      <c r="M20" s="77">
        <v>2.58</v>
      </c>
      <c r="N20" s="77">
        <v>0.75</v>
      </c>
      <c r="O20" s="77">
        <v>29749460</v>
      </c>
      <c r="P20" s="77">
        <v>106.49</v>
      </c>
      <c r="Q20" s="77">
        <v>0</v>
      </c>
      <c r="R20" s="77">
        <v>31680.199954</v>
      </c>
      <c r="S20" s="77">
        <v>1.0900000000000001</v>
      </c>
      <c r="T20" s="77">
        <v>1.18</v>
      </c>
      <c r="U20" s="77">
        <v>0.2</v>
      </c>
      <c r="W20" s="96"/>
      <c r="X20" s="87"/>
      <c r="Y20" s="86"/>
    </row>
    <row r="21" spans="2:25" ht="20.25">
      <c r="B21" t="s">
        <v>459</v>
      </c>
      <c r="C21" t="s">
        <v>460</v>
      </c>
      <c r="D21" t="s">
        <v>103</v>
      </c>
      <c r="E21" t="s">
        <v>126</v>
      </c>
      <c r="F21" t="s">
        <v>442</v>
      </c>
      <c r="G21" t="s">
        <v>438</v>
      </c>
      <c r="H21" t="s">
        <v>219</v>
      </c>
      <c r="I21" t="s">
        <v>152</v>
      </c>
      <c r="J21" t="s">
        <v>461</v>
      </c>
      <c r="K21" s="77">
        <v>12.09</v>
      </c>
      <c r="L21" t="s">
        <v>105</v>
      </c>
      <c r="M21" s="77">
        <v>0.47</v>
      </c>
      <c r="N21" s="77">
        <v>0.95</v>
      </c>
      <c r="O21" s="77">
        <v>11537523</v>
      </c>
      <c r="P21" s="77">
        <v>99.45</v>
      </c>
      <c r="Q21" s="77">
        <v>0</v>
      </c>
      <c r="R21" s="77">
        <v>11474.066623500001</v>
      </c>
      <c r="S21" s="77">
        <v>2.42</v>
      </c>
      <c r="T21" s="77">
        <v>0.43</v>
      </c>
      <c r="U21" s="77">
        <v>7.0000000000000007E-2</v>
      </c>
      <c r="W21" s="96"/>
      <c r="X21" s="87"/>
      <c r="Y21" s="86"/>
    </row>
    <row r="22" spans="2:25" ht="20.25">
      <c r="B22" t="s">
        <v>462</v>
      </c>
      <c r="C22" t="s">
        <v>463</v>
      </c>
      <c r="D22" t="s">
        <v>103</v>
      </c>
      <c r="E22" t="s">
        <v>126</v>
      </c>
      <c r="F22" t="s">
        <v>464</v>
      </c>
      <c r="G22" t="s">
        <v>438</v>
      </c>
      <c r="H22" t="s">
        <v>219</v>
      </c>
      <c r="I22" t="s">
        <v>152</v>
      </c>
      <c r="J22" t="s">
        <v>465</v>
      </c>
      <c r="K22" s="77">
        <v>1.94</v>
      </c>
      <c r="L22" t="s">
        <v>105</v>
      </c>
      <c r="M22" s="77">
        <v>1.6</v>
      </c>
      <c r="N22" s="77">
        <v>0.06</v>
      </c>
      <c r="O22" s="77">
        <v>7560680</v>
      </c>
      <c r="P22" s="77">
        <v>101.75</v>
      </c>
      <c r="Q22" s="77">
        <v>0</v>
      </c>
      <c r="R22" s="77">
        <v>7692.9919</v>
      </c>
      <c r="S22" s="77">
        <v>0.24</v>
      </c>
      <c r="T22" s="77">
        <v>0.28999999999999998</v>
      </c>
      <c r="U22" s="77">
        <v>0.05</v>
      </c>
      <c r="W22" s="96"/>
      <c r="X22" s="87"/>
      <c r="Y22" s="86"/>
    </row>
    <row r="23" spans="2:25" ht="20.25">
      <c r="B23" t="s">
        <v>466</v>
      </c>
      <c r="C23" t="s">
        <v>467</v>
      </c>
      <c r="D23" t="s">
        <v>103</v>
      </c>
      <c r="E23" t="s">
        <v>126</v>
      </c>
      <c r="F23" t="s">
        <v>464</v>
      </c>
      <c r="G23" t="s">
        <v>438</v>
      </c>
      <c r="H23" t="s">
        <v>219</v>
      </c>
      <c r="I23" t="s">
        <v>152</v>
      </c>
      <c r="J23" t="s">
        <v>468</v>
      </c>
      <c r="K23" s="77">
        <v>4.41</v>
      </c>
      <c r="L23" t="s">
        <v>105</v>
      </c>
      <c r="M23" s="77">
        <v>5</v>
      </c>
      <c r="N23" s="77">
        <v>0.45</v>
      </c>
      <c r="O23" s="77">
        <v>61336391</v>
      </c>
      <c r="P23" s="77">
        <v>125.31</v>
      </c>
      <c r="Q23" s="77">
        <v>0</v>
      </c>
      <c r="R23" s="77">
        <v>76860.631562099996</v>
      </c>
      <c r="S23" s="77">
        <v>1.95</v>
      </c>
      <c r="T23" s="77">
        <v>2.86</v>
      </c>
      <c r="U23" s="77">
        <v>0.49</v>
      </c>
      <c r="W23" s="96"/>
      <c r="X23" s="87"/>
      <c r="Y23" s="86"/>
    </row>
    <row r="24" spans="2:25" ht="20.25">
      <c r="B24" t="s">
        <v>469</v>
      </c>
      <c r="C24" t="s">
        <v>470</v>
      </c>
      <c r="D24" t="s">
        <v>103</v>
      </c>
      <c r="E24" t="s">
        <v>126</v>
      </c>
      <c r="F24" t="s">
        <v>464</v>
      </c>
      <c r="G24" t="s">
        <v>438</v>
      </c>
      <c r="H24" t="s">
        <v>219</v>
      </c>
      <c r="I24" t="s">
        <v>152</v>
      </c>
      <c r="J24" t="s">
        <v>471</v>
      </c>
      <c r="K24" s="77">
        <v>0.84</v>
      </c>
      <c r="L24" t="s">
        <v>105</v>
      </c>
      <c r="M24" s="77">
        <v>4.5</v>
      </c>
      <c r="N24" s="77">
        <v>0.61</v>
      </c>
      <c r="O24" s="77">
        <v>607370.76</v>
      </c>
      <c r="P24" s="77">
        <v>106.3</v>
      </c>
      <c r="Q24" s="77">
        <v>0</v>
      </c>
      <c r="R24" s="77">
        <v>645.63511788000005</v>
      </c>
      <c r="S24" s="77">
        <v>0.38</v>
      </c>
      <c r="T24" s="77">
        <v>0.02</v>
      </c>
      <c r="U24" s="77">
        <v>0</v>
      </c>
      <c r="W24" s="96"/>
      <c r="X24" s="87"/>
      <c r="Y24" s="86"/>
    </row>
    <row r="25" spans="2:25" ht="20.25">
      <c r="B25" t="s">
        <v>472</v>
      </c>
      <c r="C25" t="s">
        <v>473</v>
      </c>
      <c r="D25" t="s">
        <v>103</v>
      </c>
      <c r="E25" t="s">
        <v>126</v>
      </c>
      <c r="F25" t="s">
        <v>464</v>
      </c>
      <c r="G25" t="s">
        <v>438</v>
      </c>
      <c r="H25" t="s">
        <v>219</v>
      </c>
      <c r="I25" t="s">
        <v>152</v>
      </c>
      <c r="J25" t="s">
        <v>474</v>
      </c>
      <c r="K25" s="77">
        <v>2.95</v>
      </c>
      <c r="L25" t="s">
        <v>105</v>
      </c>
      <c r="M25" s="77">
        <v>0.7</v>
      </c>
      <c r="N25" s="77">
        <v>0.26</v>
      </c>
      <c r="O25" s="77">
        <v>54143374.969999999</v>
      </c>
      <c r="P25" s="77">
        <v>102.29</v>
      </c>
      <c r="Q25" s="77">
        <v>0</v>
      </c>
      <c r="R25" s="77">
        <v>55383.258256813002</v>
      </c>
      <c r="S25" s="77">
        <v>1.27</v>
      </c>
      <c r="T25" s="77">
        <v>2.06</v>
      </c>
      <c r="U25" s="77">
        <v>0.35</v>
      </c>
      <c r="W25" s="96"/>
      <c r="X25" s="87"/>
      <c r="Y25" s="86"/>
    </row>
    <row r="26" spans="2:25" ht="20.25">
      <c r="B26" t="s">
        <v>475</v>
      </c>
      <c r="C26" t="s">
        <v>476</v>
      </c>
      <c r="D26" t="s">
        <v>103</v>
      </c>
      <c r="E26" t="s">
        <v>126</v>
      </c>
      <c r="F26" t="s">
        <v>477</v>
      </c>
      <c r="G26" t="s">
        <v>478</v>
      </c>
      <c r="H26" t="s">
        <v>216</v>
      </c>
      <c r="I26" t="s">
        <v>152</v>
      </c>
      <c r="J26" t="s">
        <v>479</v>
      </c>
      <c r="K26" s="77">
        <v>5.04</v>
      </c>
      <c r="L26" t="s">
        <v>105</v>
      </c>
      <c r="M26" s="77">
        <v>1.64</v>
      </c>
      <c r="N26" s="77">
        <v>0.73</v>
      </c>
      <c r="O26" s="77">
        <v>29523845</v>
      </c>
      <c r="P26" s="77">
        <v>104</v>
      </c>
      <c r="Q26" s="77">
        <v>0</v>
      </c>
      <c r="R26" s="77">
        <v>30704.7988</v>
      </c>
      <c r="S26" s="77">
        <v>2.4900000000000002</v>
      </c>
      <c r="T26" s="77">
        <v>1.1399999999999999</v>
      </c>
      <c r="U26" s="77">
        <v>0.2</v>
      </c>
      <c r="W26" s="96"/>
      <c r="X26" s="87"/>
      <c r="Y26" s="86"/>
    </row>
    <row r="27" spans="2:25" ht="20.25">
      <c r="B27" t="s">
        <v>480</v>
      </c>
      <c r="C27" t="s">
        <v>481</v>
      </c>
      <c r="D27" t="s">
        <v>103</v>
      </c>
      <c r="E27" t="s">
        <v>126</v>
      </c>
      <c r="F27" t="s">
        <v>477</v>
      </c>
      <c r="G27" t="s">
        <v>478</v>
      </c>
      <c r="H27" t="s">
        <v>482</v>
      </c>
      <c r="I27" t="s">
        <v>153</v>
      </c>
      <c r="J27" t="s">
        <v>483</v>
      </c>
      <c r="K27" s="77">
        <v>6.41</v>
      </c>
      <c r="L27" t="s">
        <v>105</v>
      </c>
      <c r="M27" s="77">
        <v>1.34</v>
      </c>
      <c r="N27" s="77">
        <v>1.18</v>
      </c>
      <c r="O27" s="77">
        <v>42871600</v>
      </c>
      <c r="P27" s="77">
        <v>101.65</v>
      </c>
      <c r="Q27" s="77">
        <v>0</v>
      </c>
      <c r="R27" s="77">
        <v>43578.981399999997</v>
      </c>
      <c r="S27" s="77">
        <v>1.35</v>
      </c>
      <c r="T27" s="77">
        <v>1.62</v>
      </c>
      <c r="U27" s="77">
        <v>0.28000000000000003</v>
      </c>
      <c r="W27" s="96"/>
      <c r="X27" s="87"/>
      <c r="Y27" s="86"/>
    </row>
    <row r="28" spans="2:25" ht="20.25">
      <c r="B28" t="s">
        <v>484</v>
      </c>
      <c r="C28" t="s">
        <v>485</v>
      </c>
      <c r="D28" t="s">
        <v>103</v>
      </c>
      <c r="E28" t="s">
        <v>126</v>
      </c>
      <c r="F28" t="s">
        <v>477</v>
      </c>
      <c r="G28" t="s">
        <v>478</v>
      </c>
      <c r="H28" t="s">
        <v>216</v>
      </c>
      <c r="I28" t="s">
        <v>152</v>
      </c>
      <c r="J28" t="s">
        <v>486</v>
      </c>
      <c r="K28" s="77">
        <v>3.94</v>
      </c>
      <c r="L28" t="s">
        <v>105</v>
      </c>
      <c r="M28" s="77">
        <v>0.65</v>
      </c>
      <c r="N28" s="77">
        <v>0.53</v>
      </c>
      <c r="O28" s="77">
        <v>20137545</v>
      </c>
      <c r="P28" s="77">
        <v>99.48</v>
      </c>
      <c r="Q28" s="77">
        <v>65.447029999999998</v>
      </c>
      <c r="R28" s="77">
        <v>20098.276795999998</v>
      </c>
      <c r="S28" s="77">
        <v>1.67</v>
      </c>
      <c r="T28" s="77">
        <v>0.75</v>
      </c>
      <c r="U28" s="77">
        <v>0.13</v>
      </c>
      <c r="W28" s="96"/>
      <c r="X28" s="87"/>
      <c r="Y28" s="86"/>
    </row>
    <row r="29" spans="2:25" ht="20.25">
      <c r="B29" t="s">
        <v>487</v>
      </c>
      <c r="C29" t="s">
        <v>488</v>
      </c>
      <c r="D29" t="s">
        <v>103</v>
      </c>
      <c r="E29" t="s">
        <v>126</v>
      </c>
      <c r="F29" t="s">
        <v>489</v>
      </c>
      <c r="G29" t="s">
        <v>438</v>
      </c>
      <c r="H29" t="s">
        <v>216</v>
      </c>
      <c r="I29" t="s">
        <v>152</v>
      </c>
      <c r="J29" t="s">
        <v>490</v>
      </c>
      <c r="K29" s="77">
        <v>0.83</v>
      </c>
      <c r="L29" t="s">
        <v>105</v>
      </c>
      <c r="M29" s="77">
        <v>4.2</v>
      </c>
      <c r="N29" s="77">
        <v>0.94</v>
      </c>
      <c r="O29" s="77">
        <v>456470.6</v>
      </c>
      <c r="P29" s="77">
        <v>126</v>
      </c>
      <c r="Q29" s="77">
        <v>0</v>
      </c>
      <c r="R29" s="77">
        <v>575.15295600000002</v>
      </c>
      <c r="S29" s="77">
        <v>0.88</v>
      </c>
      <c r="T29" s="77">
        <v>0.02</v>
      </c>
      <c r="U29" s="77">
        <v>0</v>
      </c>
      <c r="W29" s="96"/>
      <c r="X29" s="87"/>
      <c r="Y29" s="86"/>
    </row>
    <row r="30" spans="2:25" ht="20.25">
      <c r="B30" t="s">
        <v>491</v>
      </c>
      <c r="C30" t="s">
        <v>492</v>
      </c>
      <c r="D30" t="s">
        <v>103</v>
      </c>
      <c r="E30" t="s">
        <v>126</v>
      </c>
      <c r="F30" t="s">
        <v>489</v>
      </c>
      <c r="G30" t="s">
        <v>438</v>
      </c>
      <c r="H30" t="s">
        <v>216</v>
      </c>
      <c r="I30" t="s">
        <v>152</v>
      </c>
      <c r="J30" t="s">
        <v>493</v>
      </c>
      <c r="K30" s="77">
        <v>2.4700000000000002</v>
      </c>
      <c r="L30" t="s">
        <v>105</v>
      </c>
      <c r="M30" s="77">
        <v>0.8</v>
      </c>
      <c r="N30" s="77">
        <v>0.37</v>
      </c>
      <c r="O30" s="77">
        <v>26720300</v>
      </c>
      <c r="P30" s="77">
        <v>102.08</v>
      </c>
      <c r="Q30" s="77">
        <v>0</v>
      </c>
      <c r="R30" s="77">
        <v>27276.08224</v>
      </c>
      <c r="S30" s="77">
        <v>4.1500000000000004</v>
      </c>
      <c r="T30" s="77">
        <v>1.01</v>
      </c>
      <c r="U30" s="77">
        <v>0.17</v>
      </c>
      <c r="W30" s="96"/>
      <c r="X30" s="87"/>
      <c r="Y30" s="86"/>
    </row>
    <row r="31" spans="2:25" ht="20.25">
      <c r="B31" t="s">
        <v>494</v>
      </c>
      <c r="C31" t="s">
        <v>495</v>
      </c>
      <c r="D31" t="s">
        <v>103</v>
      </c>
      <c r="E31" t="s">
        <v>126</v>
      </c>
      <c r="F31" t="s">
        <v>437</v>
      </c>
      <c r="G31" t="s">
        <v>438</v>
      </c>
      <c r="H31" t="s">
        <v>216</v>
      </c>
      <c r="I31" t="s">
        <v>152</v>
      </c>
      <c r="J31" t="s">
        <v>496</v>
      </c>
      <c r="K31" s="77">
        <v>0.1</v>
      </c>
      <c r="L31" t="s">
        <v>105</v>
      </c>
      <c r="M31" s="77">
        <v>4.4000000000000004</v>
      </c>
      <c r="N31" s="77">
        <v>4.17</v>
      </c>
      <c r="O31" s="77">
        <v>1138768.8999999999</v>
      </c>
      <c r="P31" s="77">
        <v>121.61</v>
      </c>
      <c r="Q31" s="77">
        <v>0</v>
      </c>
      <c r="R31" s="77">
        <v>1384.8568592900001</v>
      </c>
      <c r="S31" s="77">
        <v>0.18</v>
      </c>
      <c r="T31" s="77">
        <v>0.05</v>
      </c>
      <c r="U31" s="77">
        <v>0.01</v>
      </c>
      <c r="W31" s="96"/>
      <c r="X31" s="87"/>
      <c r="Y31" s="86"/>
    </row>
    <row r="32" spans="2:25" ht="20.25">
      <c r="B32" t="s">
        <v>497</v>
      </c>
      <c r="C32" t="s">
        <v>498</v>
      </c>
      <c r="D32" t="s">
        <v>103</v>
      </c>
      <c r="E32" t="s">
        <v>126</v>
      </c>
      <c r="F32" t="s">
        <v>437</v>
      </c>
      <c r="G32" t="s">
        <v>438</v>
      </c>
      <c r="H32" t="s">
        <v>216</v>
      </c>
      <c r="I32" t="s">
        <v>152</v>
      </c>
      <c r="J32" t="s">
        <v>496</v>
      </c>
      <c r="K32" s="77">
        <v>2.93</v>
      </c>
      <c r="L32" t="s">
        <v>105</v>
      </c>
      <c r="M32" s="77">
        <v>3.4</v>
      </c>
      <c r="N32" s="77">
        <v>0.33</v>
      </c>
      <c r="O32" s="77">
        <v>33134130</v>
      </c>
      <c r="P32" s="77">
        <v>115.04</v>
      </c>
      <c r="Q32" s="77">
        <v>0</v>
      </c>
      <c r="R32" s="77">
        <v>38117.503151999997</v>
      </c>
      <c r="S32" s="77">
        <v>1.77</v>
      </c>
      <c r="T32" s="77">
        <v>1.42</v>
      </c>
      <c r="U32" s="77">
        <v>0.24</v>
      </c>
      <c r="W32" s="96"/>
      <c r="X32" s="87"/>
      <c r="Y32" s="86"/>
    </row>
    <row r="33" spans="2:25" ht="20.25">
      <c r="B33" t="s">
        <v>499</v>
      </c>
      <c r="C33" t="s">
        <v>500</v>
      </c>
      <c r="D33" t="s">
        <v>103</v>
      </c>
      <c r="E33" t="s">
        <v>126</v>
      </c>
      <c r="F33" t="s">
        <v>442</v>
      </c>
      <c r="G33" t="s">
        <v>438</v>
      </c>
      <c r="H33" t="s">
        <v>216</v>
      </c>
      <c r="I33" t="s">
        <v>152</v>
      </c>
      <c r="J33" t="s">
        <v>501</v>
      </c>
      <c r="K33" s="77">
        <v>1.94</v>
      </c>
      <c r="L33" t="s">
        <v>105</v>
      </c>
      <c r="M33" s="77">
        <v>3</v>
      </c>
      <c r="N33" s="77">
        <v>0.53</v>
      </c>
      <c r="O33" s="77">
        <v>14076194</v>
      </c>
      <c r="P33" s="77">
        <v>110.73</v>
      </c>
      <c r="Q33" s="77">
        <v>0</v>
      </c>
      <c r="R33" s="77">
        <v>15586.5696162</v>
      </c>
      <c r="S33" s="77">
        <v>2.93</v>
      </c>
      <c r="T33" s="77">
        <v>0.57999999999999996</v>
      </c>
      <c r="U33" s="77">
        <v>0.1</v>
      </c>
      <c r="W33" s="96"/>
      <c r="X33" s="87"/>
      <c r="Y33" s="86"/>
    </row>
    <row r="34" spans="2:25" ht="20.25">
      <c r="B34" t="s">
        <v>502</v>
      </c>
      <c r="C34" t="s">
        <v>503</v>
      </c>
      <c r="D34" t="s">
        <v>103</v>
      </c>
      <c r="E34" t="s">
        <v>126</v>
      </c>
      <c r="F34" t="s">
        <v>464</v>
      </c>
      <c r="G34" t="s">
        <v>438</v>
      </c>
      <c r="H34" t="s">
        <v>216</v>
      </c>
      <c r="I34" t="s">
        <v>152</v>
      </c>
      <c r="J34" t="s">
        <v>504</v>
      </c>
      <c r="K34" s="77">
        <v>0.22</v>
      </c>
      <c r="L34" t="s">
        <v>105</v>
      </c>
      <c r="M34" s="77">
        <v>4.7</v>
      </c>
      <c r="N34" s="77">
        <v>2.96</v>
      </c>
      <c r="O34" s="77">
        <v>592940.22</v>
      </c>
      <c r="P34" s="77">
        <v>124.09</v>
      </c>
      <c r="Q34" s="77">
        <v>0</v>
      </c>
      <c r="R34" s="77">
        <v>735.77951899799996</v>
      </c>
      <c r="S34" s="77">
        <v>0.42</v>
      </c>
      <c r="T34" s="77">
        <v>0.03</v>
      </c>
      <c r="U34" s="77">
        <v>0</v>
      </c>
      <c r="W34" s="96"/>
      <c r="X34" s="87"/>
      <c r="Y34" s="86"/>
    </row>
    <row r="35" spans="2:25" ht="20.25">
      <c r="B35" t="s">
        <v>505</v>
      </c>
      <c r="C35" t="s">
        <v>506</v>
      </c>
      <c r="D35" t="s">
        <v>103</v>
      </c>
      <c r="E35" t="s">
        <v>126</v>
      </c>
      <c r="F35" t="s">
        <v>464</v>
      </c>
      <c r="G35" t="s">
        <v>438</v>
      </c>
      <c r="H35" t="s">
        <v>216</v>
      </c>
      <c r="I35" t="s">
        <v>152</v>
      </c>
      <c r="J35" t="s">
        <v>507</v>
      </c>
      <c r="K35" s="77">
        <v>4.32</v>
      </c>
      <c r="L35" t="s">
        <v>105</v>
      </c>
      <c r="M35" s="77">
        <v>4.2</v>
      </c>
      <c r="N35" s="77">
        <v>0.56000000000000005</v>
      </c>
      <c r="O35" s="77">
        <v>4050200</v>
      </c>
      <c r="P35" s="77">
        <v>119.26</v>
      </c>
      <c r="Q35" s="77">
        <v>0</v>
      </c>
      <c r="R35" s="77">
        <v>4830.2685199999996</v>
      </c>
      <c r="S35" s="77">
        <v>0.41</v>
      </c>
      <c r="T35" s="77">
        <v>0.18</v>
      </c>
      <c r="U35" s="77">
        <v>0.03</v>
      </c>
      <c r="W35" s="96"/>
      <c r="X35" s="87"/>
      <c r="Y35" s="86"/>
    </row>
    <row r="36" spans="2:25" ht="20.25">
      <c r="B36" t="s">
        <v>508</v>
      </c>
      <c r="C36" t="s">
        <v>509</v>
      </c>
      <c r="D36" t="s">
        <v>103</v>
      </c>
      <c r="E36" t="s">
        <v>126</v>
      </c>
      <c r="F36" t="s">
        <v>464</v>
      </c>
      <c r="G36" t="s">
        <v>438</v>
      </c>
      <c r="H36" t="s">
        <v>216</v>
      </c>
      <c r="I36" t="s">
        <v>152</v>
      </c>
      <c r="J36" t="s">
        <v>510</v>
      </c>
      <c r="K36" s="77">
        <v>1.93</v>
      </c>
      <c r="L36" t="s">
        <v>105</v>
      </c>
      <c r="M36" s="77">
        <v>4.0999999999999996</v>
      </c>
      <c r="N36" s="77">
        <v>0.63</v>
      </c>
      <c r="O36" s="77">
        <v>33466076.199999999</v>
      </c>
      <c r="P36" s="77">
        <v>130.86000000000001</v>
      </c>
      <c r="Q36" s="77">
        <v>0</v>
      </c>
      <c r="R36" s="77">
        <v>43793.707315320004</v>
      </c>
      <c r="S36" s="77">
        <v>1.07</v>
      </c>
      <c r="T36" s="77">
        <v>1.63</v>
      </c>
      <c r="U36" s="77">
        <v>0.28000000000000003</v>
      </c>
      <c r="W36" s="96"/>
      <c r="X36" s="87"/>
      <c r="Y36" s="86"/>
    </row>
    <row r="37" spans="2:25" ht="20.25">
      <c r="B37" t="s">
        <v>511</v>
      </c>
      <c r="C37" t="s">
        <v>512</v>
      </c>
      <c r="D37" t="s">
        <v>103</v>
      </c>
      <c r="E37" t="s">
        <v>126</v>
      </c>
      <c r="F37" t="s">
        <v>464</v>
      </c>
      <c r="G37" t="s">
        <v>438</v>
      </c>
      <c r="H37" t="s">
        <v>216</v>
      </c>
      <c r="I37" t="s">
        <v>152</v>
      </c>
      <c r="J37" t="s">
        <v>513</v>
      </c>
      <c r="K37" s="77">
        <v>3.45</v>
      </c>
      <c r="L37" t="s">
        <v>105</v>
      </c>
      <c r="M37" s="77">
        <v>4</v>
      </c>
      <c r="N37" s="77">
        <v>0.47</v>
      </c>
      <c r="O37" s="77">
        <v>30577744</v>
      </c>
      <c r="P37" s="77">
        <v>119.78</v>
      </c>
      <c r="Q37" s="77">
        <v>0</v>
      </c>
      <c r="R37" s="77">
        <v>36626.021763199999</v>
      </c>
      <c r="S37" s="77">
        <v>1.05</v>
      </c>
      <c r="T37" s="77">
        <v>1.36</v>
      </c>
      <c r="U37" s="77">
        <v>0.23</v>
      </c>
      <c r="W37" s="96"/>
      <c r="X37" s="87"/>
      <c r="Y37" s="86"/>
    </row>
    <row r="38" spans="2:25" ht="20.25">
      <c r="B38" t="s">
        <v>514</v>
      </c>
      <c r="C38" t="s">
        <v>515</v>
      </c>
      <c r="D38" t="s">
        <v>103</v>
      </c>
      <c r="E38" t="s">
        <v>126</v>
      </c>
      <c r="F38" t="s">
        <v>516</v>
      </c>
      <c r="G38" t="s">
        <v>478</v>
      </c>
      <c r="H38" t="s">
        <v>517</v>
      </c>
      <c r="I38" t="s">
        <v>152</v>
      </c>
      <c r="J38" t="s">
        <v>518</v>
      </c>
      <c r="K38" s="77">
        <v>6.3</v>
      </c>
      <c r="L38" t="s">
        <v>105</v>
      </c>
      <c r="M38" s="77">
        <v>2.34</v>
      </c>
      <c r="N38" s="77">
        <v>1.32</v>
      </c>
      <c r="O38" s="77">
        <v>35177379.109999999</v>
      </c>
      <c r="P38" s="77">
        <v>106.65</v>
      </c>
      <c r="Q38" s="77">
        <v>0</v>
      </c>
      <c r="R38" s="77">
        <v>37516.674820815002</v>
      </c>
      <c r="S38" s="77">
        <v>2.0499999999999998</v>
      </c>
      <c r="T38" s="77">
        <v>1.39</v>
      </c>
      <c r="U38" s="77">
        <v>0.24</v>
      </c>
      <c r="W38" s="96"/>
      <c r="X38" s="87"/>
      <c r="Y38" s="86"/>
    </row>
    <row r="39" spans="2:25" ht="20.25">
      <c r="B39" t="s">
        <v>519</v>
      </c>
      <c r="C39" t="s">
        <v>520</v>
      </c>
      <c r="D39" t="s">
        <v>103</v>
      </c>
      <c r="E39" t="s">
        <v>126</v>
      </c>
      <c r="F39" t="s">
        <v>521</v>
      </c>
      <c r="G39" t="s">
        <v>478</v>
      </c>
      <c r="H39" t="s">
        <v>517</v>
      </c>
      <c r="I39" t="s">
        <v>152</v>
      </c>
      <c r="J39" t="s">
        <v>522</v>
      </c>
      <c r="K39" s="77">
        <v>1.24</v>
      </c>
      <c r="L39" t="s">
        <v>105</v>
      </c>
      <c r="M39" s="77">
        <v>4.95</v>
      </c>
      <c r="N39" s="77">
        <v>0.7</v>
      </c>
      <c r="O39" s="77">
        <v>2312759.5699999998</v>
      </c>
      <c r="P39" s="77">
        <v>125.44</v>
      </c>
      <c r="Q39" s="77">
        <v>0</v>
      </c>
      <c r="R39" s="77">
        <v>2901.1256046079998</v>
      </c>
      <c r="S39" s="77">
        <v>0.9</v>
      </c>
      <c r="T39" s="77">
        <v>0.11</v>
      </c>
      <c r="U39" s="77">
        <v>0.02</v>
      </c>
      <c r="W39" s="96"/>
      <c r="X39" s="87"/>
      <c r="Y39" s="86"/>
    </row>
    <row r="40" spans="2:25" ht="20.25">
      <c r="B40" t="s">
        <v>523</v>
      </c>
      <c r="C40" t="s">
        <v>524</v>
      </c>
      <c r="D40" t="s">
        <v>103</v>
      </c>
      <c r="E40" t="s">
        <v>126</v>
      </c>
      <c r="F40" t="s">
        <v>521</v>
      </c>
      <c r="G40" t="s">
        <v>478</v>
      </c>
      <c r="H40" t="s">
        <v>517</v>
      </c>
      <c r="I40" t="s">
        <v>152</v>
      </c>
      <c r="J40" t="s">
        <v>525</v>
      </c>
      <c r="K40" s="77">
        <v>3.35</v>
      </c>
      <c r="L40" t="s">
        <v>105</v>
      </c>
      <c r="M40" s="77">
        <v>4.8</v>
      </c>
      <c r="N40" s="77">
        <v>0.66</v>
      </c>
      <c r="O40" s="77">
        <v>27846941</v>
      </c>
      <c r="P40" s="77">
        <v>116.8</v>
      </c>
      <c r="Q40" s="77">
        <v>0</v>
      </c>
      <c r="R40" s="77">
        <v>32525.227088</v>
      </c>
      <c r="S40" s="77">
        <v>2.0499999999999998</v>
      </c>
      <c r="T40" s="77">
        <v>1.21</v>
      </c>
      <c r="U40" s="77">
        <v>0.21</v>
      </c>
      <c r="W40" s="96"/>
      <c r="X40" s="87"/>
      <c r="Y40" s="86"/>
    </row>
    <row r="41" spans="2:25" ht="20.25">
      <c r="B41" t="s">
        <v>526</v>
      </c>
      <c r="C41" t="s">
        <v>527</v>
      </c>
      <c r="D41" t="s">
        <v>103</v>
      </c>
      <c r="E41" t="s">
        <v>126</v>
      </c>
      <c r="F41" t="s">
        <v>521</v>
      </c>
      <c r="G41" t="s">
        <v>478</v>
      </c>
      <c r="H41" t="s">
        <v>517</v>
      </c>
      <c r="I41" t="s">
        <v>152</v>
      </c>
      <c r="J41" t="s">
        <v>490</v>
      </c>
      <c r="K41" s="77">
        <v>1.68</v>
      </c>
      <c r="L41" t="s">
        <v>105</v>
      </c>
      <c r="M41" s="77">
        <v>4.9000000000000004</v>
      </c>
      <c r="N41" s="77">
        <v>0.98</v>
      </c>
      <c r="O41" s="77">
        <v>7129207.0899999999</v>
      </c>
      <c r="P41" s="77">
        <v>118.42</v>
      </c>
      <c r="Q41" s="77">
        <v>0</v>
      </c>
      <c r="R41" s="77">
        <v>8442.4070359779998</v>
      </c>
      <c r="S41" s="77">
        <v>1.8</v>
      </c>
      <c r="T41" s="77">
        <v>0.31</v>
      </c>
      <c r="U41" s="77">
        <v>0.05</v>
      </c>
      <c r="W41" s="96"/>
      <c r="X41" s="87"/>
      <c r="Y41" s="86"/>
    </row>
    <row r="42" spans="2:25" ht="20.25">
      <c r="B42" t="s">
        <v>528</v>
      </c>
      <c r="C42" t="s">
        <v>529</v>
      </c>
      <c r="D42" t="s">
        <v>103</v>
      </c>
      <c r="E42" t="s">
        <v>126</v>
      </c>
      <c r="F42" t="s">
        <v>521</v>
      </c>
      <c r="G42" t="s">
        <v>478</v>
      </c>
      <c r="H42" t="s">
        <v>517</v>
      </c>
      <c r="I42" t="s">
        <v>152</v>
      </c>
      <c r="J42" t="s">
        <v>311</v>
      </c>
      <c r="K42" s="77">
        <v>7.23</v>
      </c>
      <c r="L42" t="s">
        <v>105</v>
      </c>
      <c r="M42" s="77">
        <v>3.2</v>
      </c>
      <c r="N42" s="77">
        <v>1.56</v>
      </c>
      <c r="O42" s="77">
        <v>14772292</v>
      </c>
      <c r="P42" s="77">
        <v>111.69</v>
      </c>
      <c r="Q42" s="77">
        <v>0</v>
      </c>
      <c r="R42" s="77">
        <v>16499.172934800001</v>
      </c>
      <c r="S42" s="77">
        <v>1.39</v>
      </c>
      <c r="T42" s="77">
        <v>0.61</v>
      </c>
      <c r="U42" s="77">
        <v>0.1</v>
      </c>
      <c r="W42" s="96"/>
      <c r="X42" s="87"/>
      <c r="Y42" s="86"/>
    </row>
    <row r="43" spans="2:25" ht="20.25">
      <c r="B43" t="s">
        <v>530</v>
      </c>
      <c r="C43" t="s">
        <v>531</v>
      </c>
      <c r="D43" t="s">
        <v>103</v>
      </c>
      <c r="E43" t="s">
        <v>126</v>
      </c>
      <c r="F43" t="s">
        <v>516</v>
      </c>
      <c r="G43" t="s">
        <v>478</v>
      </c>
      <c r="H43" t="s">
        <v>517</v>
      </c>
      <c r="I43" t="s">
        <v>152</v>
      </c>
      <c r="J43" t="s">
        <v>532</v>
      </c>
      <c r="K43" s="77">
        <v>2.77</v>
      </c>
      <c r="L43" t="s">
        <v>105</v>
      </c>
      <c r="M43" s="77">
        <v>3</v>
      </c>
      <c r="N43" s="77">
        <v>0.61</v>
      </c>
      <c r="O43" s="77">
        <v>12820212.33</v>
      </c>
      <c r="P43" s="77">
        <v>107.4</v>
      </c>
      <c r="Q43" s="77">
        <v>0</v>
      </c>
      <c r="R43" s="77">
        <v>13768.90804242</v>
      </c>
      <c r="S43" s="77">
        <v>1.94</v>
      </c>
      <c r="T43" s="77">
        <v>0.51</v>
      </c>
      <c r="U43" s="77">
        <v>0.09</v>
      </c>
      <c r="W43" s="96"/>
      <c r="X43" s="87"/>
      <c r="Y43" s="86"/>
    </row>
    <row r="44" spans="2:25" ht="20.25">
      <c r="B44" t="s">
        <v>533</v>
      </c>
      <c r="C44" t="s">
        <v>534</v>
      </c>
      <c r="D44" t="s">
        <v>103</v>
      </c>
      <c r="E44" t="s">
        <v>126</v>
      </c>
      <c r="F44" t="s">
        <v>516</v>
      </c>
      <c r="G44" t="s">
        <v>478</v>
      </c>
      <c r="H44" t="s">
        <v>517</v>
      </c>
      <c r="I44" t="s">
        <v>152</v>
      </c>
      <c r="J44" t="s">
        <v>535</v>
      </c>
      <c r="K44" s="77">
        <v>2.14</v>
      </c>
      <c r="L44" t="s">
        <v>105</v>
      </c>
      <c r="M44" s="77">
        <v>1.64</v>
      </c>
      <c r="N44" s="77">
        <v>0.49</v>
      </c>
      <c r="O44" s="77">
        <v>4324193.09</v>
      </c>
      <c r="P44" s="77">
        <v>101.4</v>
      </c>
      <c r="Q44" s="77">
        <v>0</v>
      </c>
      <c r="R44" s="77">
        <v>4384.7317932599999</v>
      </c>
      <c r="S44" s="77">
        <v>0.75</v>
      </c>
      <c r="T44" s="77">
        <v>0.16</v>
      </c>
      <c r="U44" s="77">
        <v>0.03</v>
      </c>
      <c r="W44" s="96"/>
      <c r="X44" s="87"/>
      <c r="Y44" s="86"/>
    </row>
    <row r="45" spans="2:25" ht="20.25">
      <c r="B45" t="s">
        <v>536</v>
      </c>
      <c r="C45" t="s">
        <v>537</v>
      </c>
      <c r="D45" t="s">
        <v>103</v>
      </c>
      <c r="E45" t="s">
        <v>126</v>
      </c>
      <c r="F45" t="s">
        <v>538</v>
      </c>
      <c r="G45" t="s">
        <v>478</v>
      </c>
      <c r="H45" t="s">
        <v>517</v>
      </c>
      <c r="I45" t="s">
        <v>152</v>
      </c>
      <c r="J45" t="s">
        <v>539</v>
      </c>
      <c r="K45" s="77">
        <v>1.87</v>
      </c>
      <c r="L45" t="s">
        <v>105</v>
      </c>
      <c r="M45" s="77">
        <v>3.9</v>
      </c>
      <c r="N45" s="77">
        <v>0.83</v>
      </c>
      <c r="O45" s="77">
        <v>2542804.11</v>
      </c>
      <c r="P45" s="77">
        <v>112.85</v>
      </c>
      <c r="Q45" s="77">
        <v>0</v>
      </c>
      <c r="R45" s="77">
        <v>2869.5544381350001</v>
      </c>
      <c r="S45" s="77">
        <v>0.63</v>
      </c>
      <c r="T45" s="77">
        <v>0.11</v>
      </c>
      <c r="U45" s="77">
        <v>0.02</v>
      </c>
      <c r="W45" s="96"/>
      <c r="X45" s="87"/>
      <c r="Y45" s="86"/>
    </row>
    <row r="46" spans="2:25" ht="20.25">
      <c r="B46" t="s">
        <v>540</v>
      </c>
      <c r="C46" t="s">
        <v>541</v>
      </c>
      <c r="D46" t="s">
        <v>103</v>
      </c>
      <c r="E46" t="s">
        <v>126</v>
      </c>
      <c r="F46" t="s">
        <v>538</v>
      </c>
      <c r="G46" t="s">
        <v>478</v>
      </c>
      <c r="H46" t="s">
        <v>517</v>
      </c>
      <c r="I46" t="s">
        <v>152</v>
      </c>
      <c r="J46" t="s">
        <v>542</v>
      </c>
      <c r="K46" s="77">
        <v>4.84</v>
      </c>
      <c r="L46" t="s">
        <v>105</v>
      </c>
      <c r="M46" s="77">
        <v>4</v>
      </c>
      <c r="N46" s="77">
        <v>0.79</v>
      </c>
      <c r="O46" s="77">
        <v>9506936.8100000005</v>
      </c>
      <c r="P46" s="77">
        <v>115.16</v>
      </c>
      <c r="Q46" s="77">
        <v>0</v>
      </c>
      <c r="R46" s="77">
        <v>10948.188430396</v>
      </c>
      <c r="S46" s="77">
        <v>1.35</v>
      </c>
      <c r="T46" s="77">
        <v>0.41</v>
      </c>
      <c r="U46" s="77">
        <v>7.0000000000000007E-2</v>
      </c>
      <c r="W46" s="96"/>
      <c r="X46" s="87"/>
      <c r="Y46" s="86"/>
    </row>
    <row r="47" spans="2:25" ht="20.25">
      <c r="B47" t="s">
        <v>543</v>
      </c>
      <c r="C47" t="s">
        <v>544</v>
      </c>
      <c r="D47" t="s">
        <v>103</v>
      </c>
      <c r="E47" t="s">
        <v>126</v>
      </c>
      <c r="F47" t="s">
        <v>538</v>
      </c>
      <c r="G47" t="s">
        <v>478</v>
      </c>
      <c r="H47" t="s">
        <v>517</v>
      </c>
      <c r="I47" t="s">
        <v>152</v>
      </c>
      <c r="J47" t="s">
        <v>545</v>
      </c>
      <c r="K47" s="77">
        <v>8.92</v>
      </c>
      <c r="L47" t="s">
        <v>105</v>
      </c>
      <c r="M47" s="77">
        <v>3.5</v>
      </c>
      <c r="N47" s="77">
        <v>1.82</v>
      </c>
      <c r="O47" s="77">
        <v>2408615.9700000002</v>
      </c>
      <c r="P47" s="77">
        <v>116.64</v>
      </c>
      <c r="Q47" s="77">
        <v>0</v>
      </c>
      <c r="R47" s="77">
        <v>2809.4096674080001</v>
      </c>
      <c r="S47" s="77">
        <v>1.43</v>
      </c>
      <c r="T47" s="77">
        <v>0.1</v>
      </c>
      <c r="U47" s="77">
        <v>0.02</v>
      </c>
      <c r="W47" s="96"/>
      <c r="X47" s="87"/>
      <c r="Y47" s="86"/>
    </row>
    <row r="48" spans="2:25" ht="20.25">
      <c r="B48" t="s">
        <v>546</v>
      </c>
      <c r="C48" t="s">
        <v>547</v>
      </c>
      <c r="D48" t="s">
        <v>103</v>
      </c>
      <c r="E48" t="s">
        <v>126</v>
      </c>
      <c r="F48" t="s">
        <v>538</v>
      </c>
      <c r="G48" t="s">
        <v>478</v>
      </c>
      <c r="H48" t="s">
        <v>517</v>
      </c>
      <c r="I48" t="s">
        <v>152</v>
      </c>
      <c r="J48" t="s">
        <v>548</v>
      </c>
      <c r="K48" s="77">
        <v>7.57</v>
      </c>
      <c r="L48" t="s">
        <v>105</v>
      </c>
      <c r="M48" s="77">
        <v>4</v>
      </c>
      <c r="N48" s="77">
        <v>1.51</v>
      </c>
      <c r="O48" s="77">
        <v>6464962.71</v>
      </c>
      <c r="P48" s="77">
        <v>119.86</v>
      </c>
      <c r="Q48" s="77">
        <v>0</v>
      </c>
      <c r="R48" s="77">
        <v>7748.9043042060002</v>
      </c>
      <c r="S48" s="77">
        <v>2.42</v>
      </c>
      <c r="T48" s="77">
        <v>0.28999999999999998</v>
      </c>
      <c r="U48" s="77">
        <v>0.05</v>
      </c>
      <c r="W48" s="96"/>
      <c r="X48" s="87"/>
      <c r="Y48" s="86"/>
    </row>
    <row r="49" spans="2:25" ht="20.25">
      <c r="B49" t="s">
        <v>549</v>
      </c>
      <c r="C49" t="s">
        <v>550</v>
      </c>
      <c r="D49" t="s">
        <v>103</v>
      </c>
      <c r="E49" t="s">
        <v>126</v>
      </c>
      <c r="F49" t="s">
        <v>551</v>
      </c>
      <c r="G49" t="s">
        <v>552</v>
      </c>
      <c r="H49" t="s">
        <v>553</v>
      </c>
      <c r="I49" t="s">
        <v>153</v>
      </c>
      <c r="J49" t="s">
        <v>554</v>
      </c>
      <c r="K49" s="77">
        <v>0.33</v>
      </c>
      <c r="L49" t="s">
        <v>105</v>
      </c>
      <c r="M49" s="77">
        <v>4.0999999999999996</v>
      </c>
      <c r="N49" s="77">
        <v>2.14</v>
      </c>
      <c r="O49" s="77">
        <v>82125.2</v>
      </c>
      <c r="P49" s="77">
        <v>121.37</v>
      </c>
      <c r="Q49" s="77">
        <v>0</v>
      </c>
      <c r="R49" s="77">
        <v>99.675355240000002</v>
      </c>
      <c r="S49" s="77">
        <v>0.06</v>
      </c>
      <c r="T49" s="77">
        <v>0</v>
      </c>
      <c r="U49" s="77">
        <v>0</v>
      </c>
      <c r="W49" s="96"/>
      <c r="X49" s="87"/>
      <c r="Y49" s="86"/>
    </row>
    <row r="50" spans="2:25" ht="20.25">
      <c r="B50" t="s">
        <v>555</v>
      </c>
      <c r="C50" t="s">
        <v>556</v>
      </c>
      <c r="D50" t="s">
        <v>103</v>
      </c>
      <c r="E50" t="s">
        <v>126</v>
      </c>
      <c r="F50" t="s">
        <v>557</v>
      </c>
      <c r="G50" t="s">
        <v>135</v>
      </c>
      <c r="H50" t="s">
        <v>517</v>
      </c>
      <c r="I50" t="s">
        <v>152</v>
      </c>
      <c r="J50" t="s">
        <v>558</v>
      </c>
      <c r="K50" s="77">
        <v>6.47</v>
      </c>
      <c r="L50" t="s">
        <v>105</v>
      </c>
      <c r="M50" s="77">
        <v>2.2000000000000002</v>
      </c>
      <c r="N50" s="77">
        <v>1.18</v>
      </c>
      <c r="O50" s="77">
        <v>8373452</v>
      </c>
      <c r="P50" s="77">
        <v>106.71</v>
      </c>
      <c r="Q50" s="77">
        <v>0</v>
      </c>
      <c r="R50" s="77">
        <v>8935.3106291999993</v>
      </c>
      <c r="S50" s="77">
        <v>0.95</v>
      </c>
      <c r="T50" s="77">
        <v>0.33</v>
      </c>
      <c r="U50" s="77">
        <v>0.06</v>
      </c>
      <c r="W50" s="96"/>
      <c r="X50" s="87"/>
      <c r="Y50" s="86"/>
    </row>
    <row r="51" spans="2:25" ht="20.25">
      <c r="B51" t="s">
        <v>559</v>
      </c>
      <c r="C51" t="s">
        <v>560</v>
      </c>
      <c r="D51" t="s">
        <v>103</v>
      </c>
      <c r="E51" t="s">
        <v>126</v>
      </c>
      <c r="F51" t="s">
        <v>557</v>
      </c>
      <c r="G51" t="s">
        <v>135</v>
      </c>
      <c r="H51" t="s">
        <v>517</v>
      </c>
      <c r="I51" t="s">
        <v>152</v>
      </c>
      <c r="J51" t="s">
        <v>561</v>
      </c>
      <c r="K51" s="77">
        <v>3.01</v>
      </c>
      <c r="L51" t="s">
        <v>105</v>
      </c>
      <c r="M51" s="77">
        <v>3.7</v>
      </c>
      <c r="N51" s="77">
        <v>0.61</v>
      </c>
      <c r="O51" s="77">
        <v>30471777</v>
      </c>
      <c r="P51" s="77">
        <v>113.82</v>
      </c>
      <c r="Q51" s="77">
        <v>0</v>
      </c>
      <c r="R51" s="77">
        <v>34682.976581399998</v>
      </c>
      <c r="S51" s="77">
        <v>1.02</v>
      </c>
      <c r="T51" s="77">
        <v>1.29</v>
      </c>
      <c r="U51" s="77">
        <v>0.22</v>
      </c>
      <c r="W51" s="96"/>
      <c r="X51" s="87"/>
      <c r="Y51" s="86"/>
    </row>
    <row r="52" spans="2:25" ht="20.25">
      <c r="B52" t="s">
        <v>562</v>
      </c>
      <c r="C52" t="s">
        <v>563</v>
      </c>
      <c r="D52" t="s">
        <v>103</v>
      </c>
      <c r="E52" t="s">
        <v>126</v>
      </c>
      <c r="F52" t="s">
        <v>489</v>
      </c>
      <c r="G52" t="s">
        <v>438</v>
      </c>
      <c r="H52" t="s">
        <v>517</v>
      </c>
      <c r="I52" t="s">
        <v>152</v>
      </c>
      <c r="J52" t="s">
        <v>564</v>
      </c>
      <c r="K52" s="77">
        <v>0.91</v>
      </c>
      <c r="L52" t="s">
        <v>105</v>
      </c>
      <c r="M52" s="77">
        <v>5.25</v>
      </c>
      <c r="N52" s="77">
        <v>0.82</v>
      </c>
      <c r="O52" s="77">
        <v>1975.85</v>
      </c>
      <c r="P52" s="77">
        <v>127.82</v>
      </c>
      <c r="Q52" s="77">
        <v>0</v>
      </c>
      <c r="R52" s="77">
        <v>2.5255314699999998</v>
      </c>
      <c r="S52" s="77">
        <v>0.01</v>
      </c>
      <c r="T52" s="77">
        <v>0</v>
      </c>
      <c r="U52" s="77">
        <v>0</v>
      </c>
      <c r="W52" s="96"/>
      <c r="X52" s="87"/>
      <c r="Y52" s="86"/>
    </row>
    <row r="53" spans="2:25" ht="20.25">
      <c r="B53" t="s">
        <v>565</v>
      </c>
      <c r="C53" t="s">
        <v>566</v>
      </c>
      <c r="D53" t="s">
        <v>103</v>
      </c>
      <c r="E53" t="s">
        <v>126</v>
      </c>
      <c r="F53" t="s">
        <v>489</v>
      </c>
      <c r="G53" t="s">
        <v>438</v>
      </c>
      <c r="H53" t="s">
        <v>517</v>
      </c>
      <c r="I53" t="s">
        <v>152</v>
      </c>
      <c r="J53" t="s">
        <v>490</v>
      </c>
      <c r="K53" s="77">
        <v>1.74</v>
      </c>
      <c r="L53" t="s">
        <v>105</v>
      </c>
      <c r="M53" s="77">
        <v>2.8</v>
      </c>
      <c r="N53" s="77">
        <v>0.5</v>
      </c>
      <c r="O53" s="77">
        <v>21527900</v>
      </c>
      <c r="P53" s="77">
        <v>105.72</v>
      </c>
      <c r="Q53" s="77">
        <v>0</v>
      </c>
      <c r="R53" s="77">
        <v>22759.295880000001</v>
      </c>
      <c r="S53" s="77">
        <v>2.19</v>
      </c>
      <c r="T53" s="77">
        <v>0.85</v>
      </c>
      <c r="U53" s="77">
        <v>0.14000000000000001</v>
      </c>
      <c r="W53" s="96"/>
      <c r="X53" s="87"/>
      <c r="Y53" s="86"/>
    </row>
    <row r="54" spans="2:25" ht="20.25">
      <c r="B54" t="s">
        <v>567</v>
      </c>
      <c r="C54" t="s">
        <v>568</v>
      </c>
      <c r="D54" t="s">
        <v>103</v>
      </c>
      <c r="E54" t="s">
        <v>126</v>
      </c>
      <c r="F54" t="s">
        <v>489</v>
      </c>
      <c r="G54" t="s">
        <v>438</v>
      </c>
      <c r="H54" t="s">
        <v>517</v>
      </c>
      <c r="I54" t="s">
        <v>152</v>
      </c>
      <c r="J54" t="s">
        <v>569</v>
      </c>
      <c r="K54" s="77">
        <v>1.93</v>
      </c>
      <c r="L54" t="s">
        <v>105</v>
      </c>
      <c r="M54" s="77">
        <v>4.2</v>
      </c>
      <c r="N54" s="77">
        <v>0.28000000000000003</v>
      </c>
      <c r="O54" s="77">
        <v>1000003.06</v>
      </c>
      <c r="P54" s="77">
        <v>129.53</v>
      </c>
      <c r="Q54" s="77">
        <v>0</v>
      </c>
      <c r="R54" s="77">
        <v>1295.3039636179999</v>
      </c>
      <c r="S54" s="77">
        <v>0.96</v>
      </c>
      <c r="T54" s="77">
        <v>0.05</v>
      </c>
      <c r="U54" s="77">
        <v>0.01</v>
      </c>
      <c r="W54" s="96"/>
      <c r="X54" s="87"/>
      <c r="Y54" s="86"/>
    </row>
    <row r="55" spans="2:25" ht="20.25">
      <c r="B55" t="s">
        <v>570</v>
      </c>
      <c r="C55" t="s">
        <v>571</v>
      </c>
      <c r="D55" t="s">
        <v>103</v>
      </c>
      <c r="E55" t="s">
        <v>126</v>
      </c>
      <c r="F55" t="s">
        <v>489</v>
      </c>
      <c r="G55" t="s">
        <v>438</v>
      </c>
      <c r="H55" t="s">
        <v>517</v>
      </c>
      <c r="I55" t="s">
        <v>152</v>
      </c>
      <c r="J55" t="s">
        <v>572</v>
      </c>
      <c r="K55" s="77">
        <v>1.78</v>
      </c>
      <c r="L55" t="s">
        <v>105</v>
      </c>
      <c r="M55" s="77">
        <v>3.1</v>
      </c>
      <c r="N55" s="77">
        <v>0.56000000000000005</v>
      </c>
      <c r="O55" s="77">
        <v>11330680.800000001</v>
      </c>
      <c r="P55" s="77">
        <v>111.86</v>
      </c>
      <c r="Q55" s="77">
        <v>0</v>
      </c>
      <c r="R55" s="77">
        <v>12674.499542879999</v>
      </c>
      <c r="S55" s="77">
        <v>1.65</v>
      </c>
      <c r="T55" s="77">
        <v>0.47</v>
      </c>
      <c r="U55" s="77">
        <v>0.08</v>
      </c>
      <c r="W55" s="96"/>
      <c r="X55" s="87"/>
      <c r="Y55" s="86"/>
    </row>
    <row r="56" spans="2:25" ht="20.25">
      <c r="B56" t="s">
        <v>573</v>
      </c>
      <c r="C56" t="s">
        <v>574</v>
      </c>
      <c r="D56" t="s">
        <v>103</v>
      </c>
      <c r="E56" t="s">
        <v>126</v>
      </c>
      <c r="F56" t="s">
        <v>437</v>
      </c>
      <c r="G56" t="s">
        <v>438</v>
      </c>
      <c r="H56" t="s">
        <v>517</v>
      </c>
      <c r="I56" t="s">
        <v>152</v>
      </c>
      <c r="J56" t="s">
        <v>575</v>
      </c>
      <c r="K56" s="77">
        <v>3.14</v>
      </c>
      <c r="L56" t="s">
        <v>105</v>
      </c>
      <c r="M56" s="77">
        <v>4</v>
      </c>
      <c r="N56" s="77">
        <v>0.51</v>
      </c>
      <c r="O56" s="77">
        <v>34068574</v>
      </c>
      <c r="P56" s="77">
        <v>120.32</v>
      </c>
      <c r="Q56" s="77">
        <v>0</v>
      </c>
      <c r="R56" s="77">
        <v>40991.308236800003</v>
      </c>
      <c r="S56" s="77">
        <v>2.52</v>
      </c>
      <c r="T56" s="77">
        <v>1.52</v>
      </c>
      <c r="U56" s="77">
        <v>0.26</v>
      </c>
      <c r="W56" s="96"/>
      <c r="X56" s="87"/>
      <c r="Y56" s="86"/>
    </row>
    <row r="57" spans="2:25" ht="20.25">
      <c r="B57" t="s">
        <v>576</v>
      </c>
      <c r="C57" t="s">
        <v>577</v>
      </c>
      <c r="D57" t="s">
        <v>103</v>
      </c>
      <c r="E57" t="s">
        <v>126</v>
      </c>
      <c r="F57" t="s">
        <v>578</v>
      </c>
      <c r="G57" t="s">
        <v>438</v>
      </c>
      <c r="H57" t="s">
        <v>517</v>
      </c>
      <c r="I57" t="s">
        <v>152</v>
      </c>
      <c r="J57" t="s">
        <v>579</v>
      </c>
      <c r="K57" s="77">
        <v>2.44</v>
      </c>
      <c r="L57" t="s">
        <v>105</v>
      </c>
      <c r="M57" s="77">
        <v>4.75</v>
      </c>
      <c r="N57" s="77">
        <v>0.62</v>
      </c>
      <c r="O57" s="77">
        <v>11732030.57</v>
      </c>
      <c r="P57" s="77">
        <v>134.34</v>
      </c>
      <c r="Q57" s="77">
        <v>0</v>
      </c>
      <c r="R57" s="77">
        <v>15760.809867738</v>
      </c>
      <c r="S57" s="77">
        <v>2.69</v>
      </c>
      <c r="T57" s="77">
        <v>0.59</v>
      </c>
      <c r="U57" s="77">
        <v>0.1</v>
      </c>
      <c r="W57" s="96"/>
      <c r="X57" s="87"/>
      <c r="Y57" s="86"/>
    </row>
    <row r="58" spans="2:25" ht="20.25">
      <c r="B58" t="s">
        <v>580</v>
      </c>
      <c r="C58" t="s">
        <v>581</v>
      </c>
      <c r="D58" t="s">
        <v>103</v>
      </c>
      <c r="E58" t="s">
        <v>126</v>
      </c>
      <c r="F58" t="s">
        <v>578</v>
      </c>
      <c r="G58" t="s">
        <v>438</v>
      </c>
      <c r="H58" t="s">
        <v>517</v>
      </c>
      <c r="I58" t="s">
        <v>152</v>
      </c>
      <c r="J58" t="s">
        <v>582</v>
      </c>
      <c r="K58" s="77">
        <v>0.5</v>
      </c>
      <c r="L58" t="s">
        <v>105</v>
      </c>
      <c r="M58" s="77">
        <v>5.5</v>
      </c>
      <c r="N58" s="77">
        <v>2.46</v>
      </c>
      <c r="O58" s="77">
        <v>292294.21999999997</v>
      </c>
      <c r="P58" s="77">
        <v>129.07</v>
      </c>
      <c r="Q58" s="77">
        <v>0</v>
      </c>
      <c r="R58" s="77">
        <v>377.26414975400002</v>
      </c>
      <c r="S58" s="77">
        <v>0.37</v>
      </c>
      <c r="T58" s="77">
        <v>0.01</v>
      </c>
      <c r="U58" s="77">
        <v>0</v>
      </c>
      <c r="W58" s="96"/>
      <c r="X58" s="87"/>
      <c r="Y58" s="86"/>
    </row>
    <row r="59" spans="2:25" ht="20.25">
      <c r="B59" t="s">
        <v>583</v>
      </c>
      <c r="C59" t="s">
        <v>584</v>
      </c>
      <c r="D59" t="s">
        <v>103</v>
      </c>
      <c r="E59" t="s">
        <v>126</v>
      </c>
      <c r="F59" t="s">
        <v>578</v>
      </c>
      <c r="G59" t="s">
        <v>438</v>
      </c>
      <c r="H59" t="s">
        <v>517</v>
      </c>
      <c r="I59" t="s">
        <v>152</v>
      </c>
      <c r="J59" t="s">
        <v>585</v>
      </c>
      <c r="K59" s="77">
        <v>1.1200000000000001</v>
      </c>
      <c r="L59" t="s">
        <v>105</v>
      </c>
      <c r="M59" s="77">
        <v>5.25</v>
      </c>
      <c r="N59" s="77">
        <v>1.1299999999999999</v>
      </c>
      <c r="O59" s="77">
        <v>4397655.5999999996</v>
      </c>
      <c r="P59" s="77">
        <v>133.5</v>
      </c>
      <c r="Q59" s="77">
        <v>0</v>
      </c>
      <c r="R59" s="77">
        <v>5870.870226</v>
      </c>
      <c r="S59" s="77">
        <v>1.22</v>
      </c>
      <c r="T59" s="77">
        <v>0.22</v>
      </c>
      <c r="U59" s="77">
        <v>0.04</v>
      </c>
      <c r="W59" s="96"/>
      <c r="X59" s="87"/>
      <c r="Y59" s="86"/>
    </row>
    <row r="60" spans="2:25" ht="20.25">
      <c r="B60" t="s">
        <v>586</v>
      </c>
      <c r="C60" t="s">
        <v>587</v>
      </c>
      <c r="D60" t="s">
        <v>103</v>
      </c>
      <c r="E60" t="s">
        <v>126</v>
      </c>
      <c r="F60" t="s">
        <v>588</v>
      </c>
      <c r="G60" t="s">
        <v>438</v>
      </c>
      <c r="H60" t="s">
        <v>517</v>
      </c>
      <c r="I60" t="s">
        <v>152</v>
      </c>
      <c r="J60" t="s">
        <v>589</v>
      </c>
      <c r="K60" s="77">
        <v>6.02</v>
      </c>
      <c r="L60" t="s">
        <v>105</v>
      </c>
      <c r="M60" s="77">
        <v>1.5</v>
      </c>
      <c r="N60" s="77">
        <v>0.91</v>
      </c>
      <c r="O60" s="77">
        <v>16229977.24</v>
      </c>
      <c r="P60" s="77">
        <v>103.52</v>
      </c>
      <c r="Q60" s="77">
        <v>0</v>
      </c>
      <c r="R60" s="77">
        <v>16801.272438847998</v>
      </c>
      <c r="S60" s="77">
        <v>2.69</v>
      </c>
      <c r="T60" s="77">
        <v>0.62</v>
      </c>
      <c r="U60" s="77">
        <v>0.11</v>
      </c>
      <c r="W60" s="96"/>
      <c r="X60" s="87"/>
      <c r="Y60" s="86"/>
    </row>
    <row r="61" spans="2:25" ht="20.25">
      <c r="B61" t="s">
        <v>590</v>
      </c>
      <c r="C61" t="s">
        <v>591</v>
      </c>
      <c r="D61" t="s">
        <v>103</v>
      </c>
      <c r="E61" t="s">
        <v>126</v>
      </c>
      <c r="F61" t="s">
        <v>588</v>
      </c>
      <c r="G61" t="s">
        <v>438</v>
      </c>
      <c r="H61" t="s">
        <v>517</v>
      </c>
      <c r="I61" t="s">
        <v>152</v>
      </c>
      <c r="J61" t="s">
        <v>490</v>
      </c>
      <c r="K61" s="77">
        <v>3.22</v>
      </c>
      <c r="L61" t="s">
        <v>105</v>
      </c>
      <c r="M61" s="77">
        <v>3.55</v>
      </c>
      <c r="N61" s="77">
        <v>0.62</v>
      </c>
      <c r="O61" s="77">
        <v>5348193.8</v>
      </c>
      <c r="P61" s="77">
        <v>117.74</v>
      </c>
      <c r="Q61" s="77">
        <v>0</v>
      </c>
      <c r="R61" s="77">
        <v>6296.9633801199998</v>
      </c>
      <c r="S61" s="77">
        <v>1.25</v>
      </c>
      <c r="T61" s="77">
        <v>0.23</v>
      </c>
      <c r="U61" s="77">
        <v>0.04</v>
      </c>
      <c r="W61" s="96"/>
      <c r="X61" s="87"/>
      <c r="Y61" s="86"/>
    </row>
    <row r="62" spans="2:25" ht="20.25">
      <c r="B62" t="s">
        <v>592</v>
      </c>
      <c r="C62" t="s">
        <v>593</v>
      </c>
      <c r="D62" t="s">
        <v>103</v>
      </c>
      <c r="E62" t="s">
        <v>126</v>
      </c>
      <c r="F62" t="s">
        <v>588</v>
      </c>
      <c r="G62" t="s">
        <v>438</v>
      </c>
      <c r="H62" t="s">
        <v>517</v>
      </c>
      <c r="I62" t="s">
        <v>152</v>
      </c>
      <c r="J62" t="s">
        <v>594</v>
      </c>
      <c r="K62" s="77">
        <v>1.63</v>
      </c>
      <c r="L62" t="s">
        <v>105</v>
      </c>
      <c r="M62" s="77">
        <v>4.6500000000000004</v>
      </c>
      <c r="N62" s="77">
        <v>0.54</v>
      </c>
      <c r="O62" s="77">
        <v>7680773.6500000004</v>
      </c>
      <c r="P62" s="77">
        <v>131.83000000000001</v>
      </c>
      <c r="Q62" s="77">
        <v>0</v>
      </c>
      <c r="R62" s="77">
        <v>10125.563902795</v>
      </c>
      <c r="S62" s="77">
        <v>1.46</v>
      </c>
      <c r="T62" s="77">
        <v>0.38</v>
      </c>
      <c r="U62" s="77">
        <v>0.06</v>
      </c>
      <c r="W62" s="96"/>
      <c r="X62" s="87"/>
      <c r="Y62" s="86"/>
    </row>
    <row r="63" spans="2:25" ht="20.25">
      <c r="B63" t="s">
        <v>595</v>
      </c>
      <c r="C63" t="s">
        <v>596</v>
      </c>
      <c r="D63" t="s">
        <v>103</v>
      </c>
      <c r="E63" t="s">
        <v>126</v>
      </c>
      <c r="F63" t="s">
        <v>597</v>
      </c>
      <c r="G63" t="s">
        <v>598</v>
      </c>
      <c r="H63" t="s">
        <v>517</v>
      </c>
      <c r="I63" t="s">
        <v>152</v>
      </c>
      <c r="J63" t="s">
        <v>599</v>
      </c>
      <c r="K63" s="77">
        <v>2.15</v>
      </c>
      <c r="L63" t="s">
        <v>105</v>
      </c>
      <c r="M63" s="77">
        <v>4.6500000000000004</v>
      </c>
      <c r="N63" s="77">
        <v>0.8</v>
      </c>
      <c r="O63" s="77">
        <v>331479.21999999997</v>
      </c>
      <c r="P63" s="77">
        <v>133.72</v>
      </c>
      <c r="Q63" s="77">
        <v>0</v>
      </c>
      <c r="R63" s="77">
        <v>443.25401298399998</v>
      </c>
      <c r="S63" s="77">
        <v>0.26</v>
      </c>
      <c r="T63" s="77">
        <v>0.02</v>
      </c>
      <c r="U63" s="77">
        <v>0</v>
      </c>
      <c r="W63" s="96"/>
      <c r="X63" s="87"/>
      <c r="Y63" s="86"/>
    </row>
    <row r="64" spans="2:25" ht="20.25">
      <c r="B64" t="s">
        <v>600</v>
      </c>
      <c r="C64" t="s">
        <v>601</v>
      </c>
      <c r="D64" t="s">
        <v>103</v>
      </c>
      <c r="E64" t="s">
        <v>126</v>
      </c>
      <c r="F64" t="s">
        <v>602</v>
      </c>
      <c r="G64" t="s">
        <v>478</v>
      </c>
      <c r="H64" t="s">
        <v>517</v>
      </c>
      <c r="I64" t="s">
        <v>152</v>
      </c>
      <c r="J64" t="s">
        <v>490</v>
      </c>
      <c r="K64" s="77">
        <v>2.81</v>
      </c>
      <c r="L64" t="s">
        <v>105</v>
      </c>
      <c r="M64" s="77">
        <v>3.64</v>
      </c>
      <c r="N64" s="77">
        <v>0.89</v>
      </c>
      <c r="O64" s="77">
        <v>593750.02</v>
      </c>
      <c r="P64" s="77">
        <v>116.81</v>
      </c>
      <c r="Q64" s="77">
        <v>0</v>
      </c>
      <c r="R64" s="77">
        <v>693.55939836200002</v>
      </c>
      <c r="S64" s="77">
        <v>0.65</v>
      </c>
      <c r="T64" s="77">
        <v>0.03</v>
      </c>
      <c r="U64" s="77">
        <v>0</v>
      </c>
      <c r="W64" s="96"/>
      <c r="X64" s="87"/>
      <c r="Y64" s="86"/>
    </row>
    <row r="65" spans="2:25" ht="20.25">
      <c r="B65" t="s">
        <v>603</v>
      </c>
      <c r="C65" t="s">
        <v>604</v>
      </c>
      <c r="D65" t="s">
        <v>103</v>
      </c>
      <c r="E65" t="s">
        <v>126</v>
      </c>
      <c r="F65" t="s">
        <v>605</v>
      </c>
      <c r="G65" t="s">
        <v>606</v>
      </c>
      <c r="H65" t="s">
        <v>517</v>
      </c>
      <c r="I65" t="s">
        <v>152</v>
      </c>
      <c r="J65" t="s">
        <v>607</v>
      </c>
      <c r="K65" s="77">
        <v>6.86</v>
      </c>
      <c r="L65" t="s">
        <v>105</v>
      </c>
      <c r="M65" s="77">
        <v>4.5</v>
      </c>
      <c r="N65" s="77">
        <v>1.43</v>
      </c>
      <c r="O65" s="77">
        <v>18596243</v>
      </c>
      <c r="P65" s="77">
        <v>123.78</v>
      </c>
      <c r="Q65" s="77">
        <v>0</v>
      </c>
      <c r="R65" s="77">
        <v>23018.429585400001</v>
      </c>
      <c r="S65" s="77">
        <v>2.04</v>
      </c>
      <c r="T65" s="77">
        <v>0.86</v>
      </c>
      <c r="U65" s="77">
        <v>0.15</v>
      </c>
      <c r="W65" s="96"/>
      <c r="X65" s="87"/>
      <c r="Y65" s="86"/>
    </row>
    <row r="66" spans="2:25" ht="20.25">
      <c r="B66" t="s">
        <v>608</v>
      </c>
      <c r="C66" t="s">
        <v>609</v>
      </c>
      <c r="D66" t="s">
        <v>103</v>
      </c>
      <c r="E66" t="s">
        <v>126</v>
      </c>
      <c r="F66" t="s">
        <v>605</v>
      </c>
      <c r="G66" t="s">
        <v>606</v>
      </c>
      <c r="H66" t="s">
        <v>517</v>
      </c>
      <c r="I66" t="s">
        <v>152</v>
      </c>
      <c r="J66" t="s">
        <v>610</v>
      </c>
      <c r="K66" s="77">
        <v>8.68</v>
      </c>
      <c r="L66" t="s">
        <v>105</v>
      </c>
      <c r="M66" s="77">
        <v>3.85</v>
      </c>
      <c r="N66" s="77">
        <v>1.68</v>
      </c>
      <c r="O66" s="77">
        <v>31560860.239999998</v>
      </c>
      <c r="P66" s="77">
        <v>119.69</v>
      </c>
      <c r="Q66" s="77">
        <v>607.54657999999995</v>
      </c>
      <c r="R66" s="77">
        <v>38382.740201255998</v>
      </c>
      <c r="S66" s="77">
        <v>1.1499999999999999</v>
      </c>
      <c r="T66" s="77">
        <v>1.43</v>
      </c>
      <c r="U66" s="77">
        <v>0.24</v>
      </c>
      <c r="W66" s="96"/>
      <c r="X66" s="87"/>
      <c r="Y66" s="86"/>
    </row>
    <row r="67" spans="2:25" ht="20.25">
      <c r="B67" t="s">
        <v>611</v>
      </c>
      <c r="C67" t="s">
        <v>612</v>
      </c>
      <c r="D67" t="s">
        <v>103</v>
      </c>
      <c r="E67" t="s">
        <v>126</v>
      </c>
      <c r="F67" t="s">
        <v>613</v>
      </c>
      <c r="G67" t="s">
        <v>438</v>
      </c>
      <c r="H67" t="s">
        <v>517</v>
      </c>
      <c r="I67" t="s">
        <v>152</v>
      </c>
      <c r="J67" t="s">
        <v>490</v>
      </c>
      <c r="K67" s="77">
        <v>3.02</v>
      </c>
      <c r="L67" t="s">
        <v>105</v>
      </c>
      <c r="M67" s="77">
        <v>3.85</v>
      </c>
      <c r="N67" s="77">
        <v>0.6</v>
      </c>
      <c r="O67" s="77">
        <v>5074575</v>
      </c>
      <c r="P67" s="77">
        <v>119.06</v>
      </c>
      <c r="Q67" s="77">
        <v>0</v>
      </c>
      <c r="R67" s="77">
        <v>6041.7889949999999</v>
      </c>
      <c r="S67" s="77">
        <v>1.19</v>
      </c>
      <c r="T67" s="77">
        <v>0.22</v>
      </c>
      <c r="U67" s="77">
        <v>0.04</v>
      </c>
      <c r="W67" s="96"/>
      <c r="X67" s="87"/>
      <c r="Y67" s="86"/>
    </row>
    <row r="68" spans="2:25" ht="20.25">
      <c r="B68" t="s">
        <v>614</v>
      </c>
      <c r="C68" t="s">
        <v>615</v>
      </c>
      <c r="D68" t="s">
        <v>103</v>
      </c>
      <c r="E68" t="s">
        <v>126</v>
      </c>
      <c r="F68" t="s">
        <v>616</v>
      </c>
      <c r="G68" t="s">
        <v>598</v>
      </c>
      <c r="H68" t="s">
        <v>517</v>
      </c>
      <c r="I68" t="s">
        <v>152</v>
      </c>
      <c r="J68" t="s">
        <v>617</v>
      </c>
      <c r="K68" s="77">
        <v>2.1</v>
      </c>
      <c r="L68" t="s">
        <v>105</v>
      </c>
      <c r="M68" s="77">
        <v>4.8899999999999997</v>
      </c>
      <c r="N68" s="77">
        <v>0.8</v>
      </c>
      <c r="O68" s="77">
        <v>1788676.68</v>
      </c>
      <c r="P68" s="77">
        <v>129.99</v>
      </c>
      <c r="Q68" s="77">
        <v>0</v>
      </c>
      <c r="R68" s="77">
        <v>2325.1008163319998</v>
      </c>
      <c r="S68" s="77">
        <v>2.4</v>
      </c>
      <c r="T68" s="77">
        <v>0.09</v>
      </c>
      <c r="U68" s="77">
        <v>0.01</v>
      </c>
      <c r="W68" s="96"/>
      <c r="X68" s="87"/>
      <c r="Y68" s="86"/>
    </row>
    <row r="69" spans="2:25" ht="20.25">
      <c r="B69" t="s">
        <v>618</v>
      </c>
      <c r="C69" t="s">
        <v>619</v>
      </c>
      <c r="D69" t="s">
        <v>103</v>
      </c>
      <c r="E69" t="s">
        <v>126</v>
      </c>
      <c r="F69" t="s">
        <v>437</v>
      </c>
      <c r="G69" t="s">
        <v>438</v>
      </c>
      <c r="H69" t="s">
        <v>517</v>
      </c>
      <c r="I69" t="s">
        <v>152</v>
      </c>
      <c r="J69" t="s">
        <v>496</v>
      </c>
      <c r="K69" s="77">
        <v>2.68</v>
      </c>
      <c r="L69" t="s">
        <v>105</v>
      </c>
      <c r="M69" s="77">
        <v>5</v>
      </c>
      <c r="N69" s="77">
        <v>0.53</v>
      </c>
      <c r="O69" s="77">
        <v>47577453</v>
      </c>
      <c r="P69" s="77">
        <v>123.73</v>
      </c>
      <c r="Q69" s="77">
        <v>0</v>
      </c>
      <c r="R69" s="77">
        <v>58867.5825969</v>
      </c>
      <c r="S69" s="77">
        <v>4.76</v>
      </c>
      <c r="T69" s="77">
        <v>2.19</v>
      </c>
      <c r="U69" s="77">
        <v>0.37</v>
      </c>
      <c r="W69" s="96"/>
      <c r="X69" s="87"/>
      <c r="Y69" s="86"/>
    </row>
    <row r="70" spans="2:25" ht="20.25">
      <c r="B70" t="s">
        <v>620</v>
      </c>
      <c r="C70" t="s">
        <v>621</v>
      </c>
      <c r="D70" t="s">
        <v>103</v>
      </c>
      <c r="E70" t="s">
        <v>126</v>
      </c>
      <c r="F70" t="s">
        <v>464</v>
      </c>
      <c r="G70" t="s">
        <v>438</v>
      </c>
      <c r="H70" t="s">
        <v>517</v>
      </c>
      <c r="I70" t="s">
        <v>152</v>
      </c>
      <c r="J70" t="s">
        <v>622</v>
      </c>
      <c r="K70" s="77">
        <v>2.56</v>
      </c>
      <c r="L70" t="s">
        <v>105</v>
      </c>
      <c r="M70" s="77">
        <v>6.5</v>
      </c>
      <c r="N70" s="77">
        <v>0.59</v>
      </c>
      <c r="O70" s="77">
        <v>26460018</v>
      </c>
      <c r="P70" s="77">
        <v>127.79</v>
      </c>
      <c r="Q70" s="77">
        <v>473.27650999999997</v>
      </c>
      <c r="R70" s="77">
        <v>34286.533512200003</v>
      </c>
      <c r="S70" s="77">
        <v>1.68</v>
      </c>
      <c r="T70" s="77">
        <v>1.27</v>
      </c>
      <c r="U70" s="77">
        <v>0.22</v>
      </c>
      <c r="W70" s="96"/>
      <c r="X70" s="87"/>
      <c r="Y70" s="86"/>
    </row>
    <row r="71" spans="2:25" ht="20.25">
      <c r="B71" t="s">
        <v>623</v>
      </c>
      <c r="C71" t="s">
        <v>624</v>
      </c>
      <c r="D71" t="s">
        <v>103</v>
      </c>
      <c r="E71" t="s">
        <v>126</v>
      </c>
      <c r="F71" t="s">
        <v>625</v>
      </c>
      <c r="G71" t="s">
        <v>598</v>
      </c>
      <c r="H71" t="s">
        <v>517</v>
      </c>
      <c r="I71" t="s">
        <v>152</v>
      </c>
      <c r="J71" t="s">
        <v>626</v>
      </c>
      <c r="K71" s="77">
        <v>0.91</v>
      </c>
      <c r="L71" t="s">
        <v>105</v>
      </c>
      <c r="M71" s="77">
        <v>4.4000000000000004</v>
      </c>
      <c r="N71" s="77">
        <v>1.1000000000000001</v>
      </c>
      <c r="O71" s="77">
        <v>19913.38</v>
      </c>
      <c r="P71" s="77">
        <v>111.6</v>
      </c>
      <c r="Q71" s="77">
        <v>0</v>
      </c>
      <c r="R71" s="77">
        <v>22.223332079999999</v>
      </c>
      <c r="S71" s="77">
        <v>0.03</v>
      </c>
      <c r="T71" s="77">
        <v>0</v>
      </c>
      <c r="U71" s="77">
        <v>0</v>
      </c>
      <c r="W71" s="96"/>
      <c r="X71" s="87"/>
      <c r="Y71" s="86"/>
    </row>
    <row r="72" spans="2:25" ht="20.25">
      <c r="B72" t="s">
        <v>627</v>
      </c>
      <c r="C72" t="s">
        <v>628</v>
      </c>
      <c r="D72" t="s">
        <v>103</v>
      </c>
      <c r="E72" t="s">
        <v>126</v>
      </c>
      <c r="F72" t="s">
        <v>629</v>
      </c>
      <c r="G72" t="s">
        <v>438</v>
      </c>
      <c r="H72" t="s">
        <v>213</v>
      </c>
      <c r="I72" t="s">
        <v>153</v>
      </c>
      <c r="J72" t="s">
        <v>630</v>
      </c>
      <c r="K72" s="77">
        <v>0.83</v>
      </c>
      <c r="L72" t="s">
        <v>105</v>
      </c>
      <c r="M72" s="77">
        <v>1.6</v>
      </c>
      <c r="N72" s="77">
        <v>0.89</v>
      </c>
      <c r="O72" s="77">
        <v>91666.84</v>
      </c>
      <c r="P72" s="77">
        <v>102.14</v>
      </c>
      <c r="Q72" s="77">
        <v>0</v>
      </c>
      <c r="R72" s="77">
        <v>93.628510375999994</v>
      </c>
      <c r="S72" s="77">
        <v>0.04</v>
      </c>
      <c r="T72" s="77">
        <v>0</v>
      </c>
      <c r="U72" s="77">
        <v>0</v>
      </c>
      <c r="W72" s="96"/>
      <c r="X72" s="87"/>
      <c r="Y72" s="86"/>
    </row>
    <row r="73" spans="2:25" ht="20.25">
      <c r="B73" t="s">
        <v>631</v>
      </c>
      <c r="C73" t="s">
        <v>632</v>
      </c>
      <c r="D73" t="s">
        <v>103</v>
      </c>
      <c r="E73" t="s">
        <v>126</v>
      </c>
      <c r="F73" t="s">
        <v>633</v>
      </c>
      <c r="G73" t="s">
        <v>478</v>
      </c>
      <c r="H73" t="s">
        <v>213</v>
      </c>
      <c r="I73" t="s">
        <v>153</v>
      </c>
      <c r="J73" t="s">
        <v>634</v>
      </c>
      <c r="K73" s="77">
        <v>0.5</v>
      </c>
      <c r="L73" t="s">
        <v>105</v>
      </c>
      <c r="M73" s="77">
        <v>4.55</v>
      </c>
      <c r="N73" s="77">
        <v>2.57</v>
      </c>
      <c r="O73" s="77">
        <v>2224735.17</v>
      </c>
      <c r="P73" s="77">
        <v>121.34</v>
      </c>
      <c r="Q73" s="77">
        <v>60.805169999999997</v>
      </c>
      <c r="R73" s="77">
        <v>2760.2988252780001</v>
      </c>
      <c r="S73" s="77">
        <v>1.57</v>
      </c>
      <c r="T73" s="77">
        <v>0.1</v>
      </c>
      <c r="U73" s="77">
        <v>0.02</v>
      </c>
      <c r="W73" s="96"/>
      <c r="X73" s="87"/>
      <c r="Y73" s="86"/>
    </row>
    <row r="74" spans="2:25" ht="20.25">
      <c r="B74" t="s">
        <v>635</v>
      </c>
      <c r="C74" t="s">
        <v>636</v>
      </c>
      <c r="D74" t="s">
        <v>103</v>
      </c>
      <c r="E74" t="s">
        <v>126</v>
      </c>
      <c r="F74" t="s">
        <v>633</v>
      </c>
      <c r="G74" t="s">
        <v>478</v>
      </c>
      <c r="H74" t="s">
        <v>213</v>
      </c>
      <c r="I74" t="s">
        <v>153</v>
      </c>
      <c r="J74" t="s">
        <v>490</v>
      </c>
      <c r="K74" s="77">
        <v>5.39</v>
      </c>
      <c r="L74" t="s">
        <v>105</v>
      </c>
      <c r="M74" s="77">
        <v>4.75</v>
      </c>
      <c r="N74" s="77">
        <v>1.1299999999999999</v>
      </c>
      <c r="O74" s="77">
        <v>30812874</v>
      </c>
      <c r="P74" s="77">
        <v>145.27000000000001</v>
      </c>
      <c r="Q74" s="77">
        <v>879.17773</v>
      </c>
      <c r="R74" s="77">
        <v>45641.039789800001</v>
      </c>
      <c r="S74" s="77">
        <v>1.63</v>
      </c>
      <c r="T74" s="77">
        <v>1.7</v>
      </c>
      <c r="U74" s="77">
        <v>0.28999999999999998</v>
      </c>
      <c r="W74" s="96"/>
      <c r="X74" s="87"/>
      <c r="Y74" s="86"/>
    </row>
    <row r="75" spans="2:25" ht="20.25">
      <c r="B75" t="s">
        <v>637</v>
      </c>
      <c r="C75" t="s">
        <v>638</v>
      </c>
      <c r="D75" t="s">
        <v>103</v>
      </c>
      <c r="E75" t="s">
        <v>126</v>
      </c>
      <c r="F75" t="s">
        <v>639</v>
      </c>
      <c r="G75" t="s">
        <v>115</v>
      </c>
      <c r="H75" t="s">
        <v>640</v>
      </c>
      <c r="I75" t="s">
        <v>152</v>
      </c>
      <c r="J75" t="s">
        <v>641</v>
      </c>
      <c r="K75" s="77">
        <v>0.01</v>
      </c>
      <c r="L75" t="s">
        <v>105</v>
      </c>
      <c r="M75" s="77">
        <v>1.28</v>
      </c>
      <c r="N75" s="77">
        <v>0.01</v>
      </c>
      <c r="O75" s="77">
        <v>300000.03999999998</v>
      </c>
      <c r="P75" s="77">
        <v>100.65</v>
      </c>
      <c r="Q75" s="77">
        <v>0</v>
      </c>
      <c r="R75" s="77">
        <v>301.95004025999998</v>
      </c>
      <c r="S75" s="77">
        <v>0.8</v>
      </c>
      <c r="T75" s="77">
        <v>0.01</v>
      </c>
      <c r="U75" s="77">
        <v>0</v>
      </c>
      <c r="W75" s="96"/>
      <c r="X75" s="87"/>
      <c r="Y75" s="86"/>
    </row>
    <row r="76" spans="2:25" ht="20.25">
      <c r="B76" t="s">
        <v>642</v>
      </c>
      <c r="C76" t="s">
        <v>643</v>
      </c>
      <c r="D76" t="s">
        <v>103</v>
      </c>
      <c r="E76" t="s">
        <v>126</v>
      </c>
      <c r="F76" t="s">
        <v>644</v>
      </c>
      <c r="G76" t="s">
        <v>478</v>
      </c>
      <c r="H76" t="s">
        <v>640</v>
      </c>
      <c r="I76" t="s">
        <v>152</v>
      </c>
      <c r="J76" t="s">
        <v>302</v>
      </c>
      <c r="K76" s="77">
        <v>3.86</v>
      </c>
      <c r="L76" t="s">
        <v>105</v>
      </c>
      <c r="M76" s="77">
        <v>2.5499999999999998</v>
      </c>
      <c r="N76" s="77">
        <v>1.01</v>
      </c>
      <c r="O76" s="77">
        <v>11459564.390000001</v>
      </c>
      <c r="P76" s="77">
        <v>106.93</v>
      </c>
      <c r="Q76" s="77">
        <v>0</v>
      </c>
      <c r="R76" s="77">
        <v>12253.712202227</v>
      </c>
      <c r="S76" s="77">
        <v>1.28</v>
      </c>
      <c r="T76" s="77">
        <v>0.46</v>
      </c>
      <c r="U76" s="77">
        <v>0.08</v>
      </c>
      <c r="W76" s="96"/>
      <c r="X76" s="87"/>
      <c r="Y76" s="86"/>
    </row>
    <row r="77" spans="2:25" ht="20.25">
      <c r="B77" t="s">
        <v>645</v>
      </c>
      <c r="C77" t="s">
        <v>646</v>
      </c>
      <c r="D77" t="s">
        <v>103</v>
      </c>
      <c r="E77" t="s">
        <v>126</v>
      </c>
      <c r="F77" t="s">
        <v>644</v>
      </c>
      <c r="G77" t="s">
        <v>478</v>
      </c>
      <c r="H77" t="s">
        <v>640</v>
      </c>
      <c r="I77" t="s">
        <v>152</v>
      </c>
      <c r="J77" t="s">
        <v>647</v>
      </c>
      <c r="K77" s="77">
        <v>0.41</v>
      </c>
      <c r="L77" t="s">
        <v>105</v>
      </c>
      <c r="M77" s="77">
        <v>5.5</v>
      </c>
      <c r="N77" s="77">
        <v>1.98</v>
      </c>
      <c r="O77" s="77">
        <v>678028.64</v>
      </c>
      <c r="P77" s="77">
        <v>123.23</v>
      </c>
      <c r="Q77" s="77">
        <v>0</v>
      </c>
      <c r="R77" s="77">
        <v>835.53469307199998</v>
      </c>
      <c r="S77" s="77">
        <v>2.27</v>
      </c>
      <c r="T77" s="77">
        <v>0.03</v>
      </c>
      <c r="U77" s="77">
        <v>0.01</v>
      </c>
      <c r="W77" s="96"/>
      <c r="X77" s="87"/>
      <c r="Y77" s="86"/>
    </row>
    <row r="78" spans="2:25" ht="20.25">
      <c r="B78" t="s">
        <v>648</v>
      </c>
      <c r="C78" t="s">
        <v>649</v>
      </c>
      <c r="D78" t="s">
        <v>103</v>
      </c>
      <c r="E78" t="s">
        <v>126</v>
      </c>
      <c r="F78" t="s">
        <v>644</v>
      </c>
      <c r="G78" t="s">
        <v>478</v>
      </c>
      <c r="H78" t="s">
        <v>640</v>
      </c>
      <c r="I78" t="s">
        <v>152</v>
      </c>
      <c r="J78" t="s">
        <v>647</v>
      </c>
      <c r="K78" s="77">
        <v>2.74</v>
      </c>
      <c r="L78" t="s">
        <v>105</v>
      </c>
      <c r="M78" s="77">
        <v>5.85</v>
      </c>
      <c r="N78" s="77">
        <v>1.05</v>
      </c>
      <c r="O78" s="77">
        <v>9706391.8599999994</v>
      </c>
      <c r="P78" s="77">
        <v>124.05</v>
      </c>
      <c r="Q78" s="77">
        <v>0</v>
      </c>
      <c r="R78" s="77">
        <v>12040.77910233</v>
      </c>
      <c r="S78" s="77">
        <v>0.69</v>
      </c>
      <c r="T78" s="77">
        <v>0.45</v>
      </c>
      <c r="U78" s="77">
        <v>0.08</v>
      </c>
      <c r="W78" s="96"/>
      <c r="X78" s="87"/>
      <c r="Y78" s="86"/>
    </row>
    <row r="79" spans="2:25" ht="20.25">
      <c r="B79" t="s">
        <v>650</v>
      </c>
      <c r="C79" t="s">
        <v>651</v>
      </c>
      <c r="D79" t="s">
        <v>103</v>
      </c>
      <c r="E79" t="s">
        <v>126</v>
      </c>
      <c r="F79" t="s">
        <v>644</v>
      </c>
      <c r="G79" t="s">
        <v>478</v>
      </c>
      <c r="H79" t="s">
        <v>640</v>
      </c>
      <c r="I79" t="s">
        <v>152</v>
      </c>
      <c r="J79" t="s">
        <v>652</v>
      </c>
      <c r="K79" s="77">
        <v>0.01</v>
      </c>
      <c r="L79" t="s">
        <v>105</v>
      </c>
      <c r="M79" s="77">
        <v>4.7</v>
      </c>
      <c r="N79" s="77">
        <v>3.34</v>
      </c>
      <c r="O79" s="77">
        <v>-0.01</v>
      </c>
      <c r="P79" s="77">
        <v>118.04</v>
      </c>
      <c r="Q79" s="77">
        <v>0</v>
      </c>
      <c r="R79" s="77">
        <v>-1.1804000000000001E-5</v>
      </c>
      <c r="S79" s="77">
        <v>0</v>
      </c>
      <c r="T79" s="77">
        <v>0</v>
      </c>
      <c r="U79" s="77">
        <v>0</v>
      </c>
      <c r="W79" s="96"/>
      <c r="X79" s="87"/>
      <c r="Y79" s="86"/>
    </row>
    <row r="80" spans="2:25" ht="20.25">
      <c r="B80" t="s">
        <v>653</v>
      </c>
      <c r="C80" t="s">
        <v>654</v>
      </c>
      <c r="D80" t="s">
        <v>103</v>
      </c>
      <c r="E80" t="s">
        <v>126</v>
      </c>
      <c r="F80" t="s">
        <v>644</v>
      </c>
      <c r="G80" t="s">
        <v>478</v>
      </c>
      <c r="H80" t="s">
        <v>640</v>
      </c>
      <c r="I80" t="s">
        <v>152</v>
      </c>
      <c r="J80" t="s">
        <v>655</v>
      </c>
      <c r="K80" s="77">
        <v>2.5299999999999998</v>
      </c>
      <c r="L80" t="s">
        <v>105</v>
      </c>
      <c r="M80" s="77">
        <v>5.0999999999999996</v>
      </c>
      <c r="N80" s="77">
        <v>0.62</v>
      </c>
      <c r="O80" s="77">
        <v>7573566.21</v>
      </c>
      <c r="P80" s="77">
        <v>124.44</v>
      </c>
      <c r="Q80" s="77">
        <v>0</v>
      </c>
      <c r="R80" s="77">
        <v>9424.5457917240001</v>
      </c>
      <c r="S80" s="77">
        <v>1.07</v>
      </c>
      <c r="T80" s="77">
        <v>0.35</v>
      </c>
      <c r="U80" s="77">
        <v>0.06</v>
      </c>
      <c r="W80" s="96"/>
      <c r="X80" s="87"/>
      <c r="Y80" s="86"/>
    </row>
    <row r="81" spans="2:25" ht="20.25">
      <c r="B81" t="s">
        <v>656</v>
      </c>
      <c r="C81" t="s">
        <v>657</v>
      </c>
      <c r="D81" t="s">
        <v>103</v>
      </c>
      <c r="E81" t="s">
        <v>126</v>
      </c>
      <c r="F81" t="s">
        <v>644</v>
      </c>
      <c r="G81" t="s">
        <v>478</v>
      </c>
      <c r="H81" t="s">
        <v>640</v>
      </c>
      <c r="I81" t="s">
        <v>152</v>
      </c>
      <c r="J81" t="s">
        <v>490</v>
      </c>
      <c r="K81" s="77">
        <v>3.33</v>
      </c>
      <c r="L81" t="s">
        <v>105</v>
      </c>
      <c r="M81" s="77">
        <v>4.9000000000000004</v>
      </c>
      <c r="N81" s="77">
        <v>1.04</v>
      </c>
      <c r="O81" s="77">
        <v>23526705.98</v>
      </c>
      <c r="P81" s="77">
        <v>115.49</v>
      </c>
      <c r="Q81" s="77">
        <v>1370.3484100000001</v>
      </c>
      <c r="R81" s="77">
        <v>27656.204074181998</v>
      </c>
      <c r="S81" s="77">
        <v>2.85</v>
      </c>
      <c r="T81" s="77">
        <v>1.03</v>
      </c>
      <c r="U81" s="77">
        <v>0.18</v>
      </c>
      <c r="W81" s="96"/>
      <c r="X81" s="87"/>
      <c r="Y81" s="86"/>
    </row>
    <row r="82" spans="2:25" ht="20.25">
      <c r="B82" t="s">
        <v>658</v>
      </c>
      <c r="C82" t="s">
        <v>659</v>
      </c>
      <c r="D82" t="s">
        <v>103</v>
      </c>
      <c r="E82" t="s">
        <v>126</v>
      </c>
      <c r="F82" t="s">
        <v>644</v>
      </c>
      <c r="G82" t="s">
        <v>478</v>
      </c>
      <c r="H82" t="s">
        <v>640</v>
      </c>
      <c r="I82" t="s">
        <v>152</v>
      </c>
      <c r="J82" t="s">
        <v>490</v>
      </c>
      <c r="K82" s="77">
        <v>2.8</v>
      </c>
      <c r="L82" t="s">
        <v>105</v>
      </c>
      <c r="M82" s="77">
        <v>3.4</v>
      </c>
      <c r="N82" s="77">
        <v>0.97</v>
      </c>
      <c r="O82" s="77">
        <v>3552317.85</v>
      </c>
      <c r="P82" s="77">
        <v>109.81</v>
      </c>
      <c r="Q82" s="77">
        <v>0</v>
      </c>
      <c r="R82" s="77">
        <v>3900.8002310850002</v>
      </c>
      <c r="S82" s="77">
        <v>1.05</v>
      </c>
      <c r="T82" s="77">
        <v>0.14000000000000001</v>
      </c>
      <c r="U82" s="77">
        <v>0.02</v>
      </c>
      <c r="W82" s="96"/>
      <c r="X82" s="87"/>
      <c r="Y82" s="86"/>
    </row>
    <row r="83" spans="2:25" ht="20.25">
      <c r="B83" t="s">
        <v>660</v>
      </c>
      <c r="C83" t="s">
        <v>661</v>
      </c>
      <c r="D83" t="s">
        <v>103</v>
      </c>
      <c r="E83" t="s">
        <v>126</v>
      </c>
      <c r="F83" t="s">
        <v>644</v>
      </c>
      <c r="G83" t="s">
        <v>478</v>
      </c>
      <c r="H83" t="s">
        <v>640</v>
      </c>
      <c r="I83" t="s">
        <v>152</v>
      </c>
      <c r="J83" t="s">
        <v>662</v>
      </c>
      <c r="K83" s="77">
        <v>6.6</v>
      </c>
      <c r="L83" t="s">
        <v>105</v>
      </c>
      <c r="M83" s="77">
        <v>2.2999999999999998</v>
      </c>
      <c r="N83" s="77">
        <v>1.83</v>
      </c>
      <c r="O83" s="77">
        <v>4825</v>
      </c>
      <c r="P83" s="77">
        <v>104.36</v>
      </c>
      <c r="Q83" s="77">
        <v>0</v>
      </c>
      <c r="R83" s="77">
        <v>5.0353700000000003</v>
      </c>
      <c r="S83" s="77">
        <v>0</v>
      </c>
      <c r="T83" s="77">
        <v>0</v>
      </c>
      <c r="U83" s="77">
        <v>0</v>
      </c>
      <c r="W83" s="96"/>
      <c r="X83" s="87"/>
      <c r="Y83" s="86"/>
    </row>
    <row r="84" spans="2:25" ht="20.25">
      <c r="B84" t="s">
        <v>663</v>
      </c>
      <c r="C84" t="s">
        <v>664</v>
      </c>
      <c r="D84" t="s">
        <v>103</v>
      </c>
      <c r="E84" t="s">
        <v>126</v>
      </c>
      <c r="F84" t="s">
        <v>644</v>
      </c>
      <c r="G84" t="s">
        <v>478</v>
      </c>
      <c r="H84" t="s">
        <v>640</v>
      </c>
      <c r="I84" t="s">
        <v>152</v>
      </c>
      <c r="J84" t="s">
        <v>665</v>
      </c>
      <c r="K84" s="77">
        <v>7.14</v>
      </c>
      <c r="L84" t="s">
        <v>105</v>
      </c>
      <c r="M84" s="77">
        <v>2.15</v>
      </c>
      <c r="N84" s="77">
        <v>1.7</v>
      </c>
      <c r="O84" s="77">
        <v>15159534.77</v>
      </c>
      <c r="P84" s="77">
        <v>105.07</v>
      </c>
      <c r="Q84" s="77">
        <v>0</v>
      </c>
      <c r="R84" s="77">
        <v>15928.123182838999</v>
      </c>
      <c r="S84" s="77">
        <v>2.84</v>
      </c>
      <c r="T84" s="77">
        <v>0.59</v>
      </c>
      <c r="U84" s="77">
        <v>0.1</v>
      </c>
      <c r="W84" s="96"/>
      <c r="X84" s="87"/>
      <c r="Y84" s="86"/>
    </row>
    <row r="85" spans="2:25" ht="20.25">
      <c r="B85" t="s">
        <v>666</v>
      </c>
      <c r="C85" t="s">
        <v>667</v>
      </c>
      <c r="D85" t="s">
        <v>103</v>
      </c>
      <c r="E85" t="s">
        <v>126</v>
      </c>
      <c r="F85" t="s">
        <v>644</v>
      </c>
      <c r="G85" t="s">
        <v>478</v>
      </c>
      <c r="H85" t="s">
        <v>640</v>
      </c>
      <c r="I85" t="s">
        <v>152</v>
      </c>
      <c r="J85" t="s">
        <v>668</v>
      </c>
      <c r="K85" s="77">
        <v>7.86</v>
      </c>
      <c r="L85" t="s">
        <v>105</v>
      </c>
      <c r="M85" s="77">
        <v>2.35</v>
      </c>
      <c r="N85" s="77">
        <v>1.78</v>
      </c>
      <c r="O85" s="77">
        <v>7073550</v>
      </c>
      <c r="P85" s="77">
        <v>104.77</v>
      </c>
      <c r="Q85" s="77">
        <v>154.87329</v>
      </c>
      <c r="R85" s="77">
        <v>7490.9735228620002</v>
      </c>
      <c r="S85" s="77">
        <v>2.79</v>
      </c>
      <c r="T85" s="77">
        <v>0.28000000000000003</v>
      </c>
      <c r="U85" s="77">
        <v>0.05</v>
      </c>
      <c r="W85" s="96"/>
      <c r="X85" s="87"/>
      <c r="Y85" s="86"/>
    </row>
    <row r="86" spans="2:25" ht="20.25">
      <c r="B86" t="s">
        <v>669</v>
      </c>
      <c r="C86" t="s">
        <v>670</v>
      </c>
      <c r="D86" t="s">
        <v>103</v>
      </c>
      <c r="E86" t="s">
        <v>126</v>
      </c>
      <c r="F86" t="s">
        <v>644</v>
      </c>
      <c r="G86" t="s">
        <v>478</v>
      </c>
      <c r="H86" t="s">
        <v>640</v>
      </c>
      <c r="I86" t="s">
        <v>152</v>
      </c>
      <c r="J86" t="s">
        <v>662</v>
      </c>
      <c r="K86" s="77">
        <v>6.72</v>
      </c>
      <c r="L86" t="s">
        <v>105</v>
      </c>
      <c r="M86" s="77">
        <v>0.88</v>
      </c>
      <c r="N86" s="77">
        <v>1.43</v>
      </c>
      <c r="O86" s="77">
        <v>21105143.579999998</v>
      </c>
      <c r="P86" s="77">
        <v>103.29</v>
      </c>
      <c r="Q86" s="77">
        <v>0</v>
      </c>
      <c r="R86" s="77">
        <v>21799.502803782001</v>
      </c>
      <c r="S86" s="77">
        <v>2.4900000000000002</v>
      </c>
      <c r="T86" s="77">
        <v>0.81</v>
      </c>
      <c r="U86" s="77">
        <v>0.14000000000000001</v>
      </c>
      <c r="W86" s="96"/>
      <c r="X86" s="87"/>
      <c r="Y86" s="86"/>
    </row>
    <row r="87" spans="2:25" ht="20.25">
      <c r="B87" t="s">
        <v>671</v>
      </c>
      <c r="C87" t="s">
        <v>672</v>
      </c>
      <c r="D87" t="s">
        <v>103</v>
      </c>
      <c r="E87" t="s">
        <v>126</v>
      </c>
      <c r="F87" t="s">
        <v>673</v>
      </c>
      <c r="G87" t="s">
        <v>606</v>
      </c>
      <c r="H87" t="s">
        <v>640</v>
      </c>
      <c r="I87" t="s">
        <v>152</v>
      </c>
      <c r="J87" t="s">
        <v>674</v>
      </c>
      <c r="K87" s="77">
        <v>5.37</v>
      </c>
      <c r="L87" t="s">
        <v>105</v>
      </c>
      <c r="M87" s="77">
        <v>1.94</v>
      </c>
      <c r="N87" s="77">
        <v>0.97</v>
      </c>
      <c r="O87" s="77">
        <v>10852741</v>
      </c>
      <c r="P87" s="77">
        <v>105.71</v>
      </c>
      <c r="Q87" s="77">
        <v>0</v>
      </c>
      <c r="R87" s="77">
        <v>11472.4325111</v>
      </c>
      <c r="S87" s="77">
        <v>1.5</v>
      </c>
      <c r="T87" s="77">
        <v>0.43</v>
      </c>
      <c r="U87" s="77">
        <v>7.0000000000000007E-2</v>
      </c>
      <c r="W87" s="96"/>
      <c r="X87" s="87"/>
      <c r="Y87" s="86"/>
    </row>
    <row r="88" spans="2:25" ht="20.25">
      <c r="B88" t="s">
        <v>675</v>
      </c>
      <c r="C88" t="s">
        <v>676</v>
      </c>
      <c r="D88" t="s">
        <v>103</v>
      </c>
      <c r="E88" t="s">
        <v>126</v>
      </c>
      <c r="F88" t="s">
        <v>677</v>
      </c>
      <c r="G88" t="s">
        <v>678</v>
      </c>
      <c r="H88" t="s">
        <v>640</v>
      </c>
      <c r="I88" t="s">
        <v>152</v>
      </c>
      <c r="J88" t="s">
        <v>679</v>
      </c>
      <c r="K88" s="77">
        <v>8.81</v>
      </c>
      <c r="L88" t="s">
        <v>105</v>
      </c>
      <c r="M88" s="77">
        <v>5.15</v>
      </c>
      <c r="N88" s="77">
        <v>2.58</v>
      </c>
      <c r="O88" s="77">
        <v>44184262</v>
      </c>
      <c r="P88" s="77">
        <v>150.5</v>
      </c>
      <c r="Q88" s="77">
        <v>0</v>
      </c>
      <c r="R88" s="77">
        <v>66497.314310000002</v>
      </c>
      <c r="S88" s="77">
        <v>1.24</v>
      </c>
      <c r="T88" s="77">
        <v>2.4700000000000002</v>
      </c>
      <c r="U88" s="77">
        <v>0.42</v>
      </c>
      <c r="W88" s="96"/>
      <c r="X88" s="87"/>
      <c r="Y88" s="86"/>
    </row>
    <row r="89" spans="2:25" ht="20.25">
      <c r="B89" t="s">
        <v>680</v>
      </c>
      <c r="C89" t="s">
        <v>681</v>
      </c>
      <c r="D89" t="s">
        <v>103</v>
      </c>
      <c r="E89" t="s">
        <v>126</v>
      </c>
      <c r="F89" t="s">
        <v>682</v>
      </c>
      <c r="G89" t="s">
        <v>478</v>
      </c>
      <c r="H89" t="s">
        <v>640</v>
      </c>
      <c r="I89" t="s">
        <v>152</v>
      </c>
      <c r="J89" t="s">
        <v>641</v>
      </c>
      <c r="K89" s="77">
        <v>1.73</v>
      </c>
      <c r="L89" t="s">
        <v>105</v>
      </c>
      <c r="M89" s="77">
        <v>4.8</v>
      </c>
      <c r="N89" s="77">
        <v>0.78</v>
      </c>
      <c r="O89" s="77">
        <v>166606.81</v>
      </c>
      <c r="P89" s="77">
        <v>112.74</v>
      </c>
      <c r="Q89" s="77">
        <v>0</v>
      </c>
      <c r="R89" s="77">
        <v>187.832517594</v>
      </c>
      <c r="S89" s="77">
        <v>0.1</v>
      </c>
      <c r="T89" s="77">
        <v>0.01</v>
      </c>
      <c r="U89" s="77">
        <v>0</v>
      </c>
      <c r="W89" s="96"/>
      <c r="X89" s="87"/>
      <c r="Y89" s="86"/>
    </row>
    <row r="90" spans="2:25" ht="20.25">
      <c r="B90" t="s">
        <v>683</v>
      </c>
      <c r="C90" t="s">
        <v>684</v>
      </c>
      <c r="D90" t="s">
        <v>103</v>
      </c>
      <c r="E90" t="s">
        <v>126</v>
      </c>
      <c r="F90" t="s">
        <v>682</v>
      </c>
      <c r="G90" t="s">
        <v>478</v>
      </c>
      <c r="H90" t="s">
        <v>640</v>
      </c>
      <c r="I90" t="s">
        <v>152</v>
      </c>
      <c r="J90" t="s">
        <v>685</v>
      </c>
      <c r="K90" s="77">
        <v>4.37</v>
      </c>
      <c r="L90" t="s">
        <v>105</v>
      </c>
      <c r="M90" s="77">
        <v>3.29</v>
      </c>
      <c r="N90" s="77">
        <v>1.1399999999999999</v>
      </c>
      <c r="O90" s="77">
        <v>5.3999999997019801</v>
      </c>
      <c r="P90" s="77">
        <v>110.77</v>
      </c>
      <c r="Q90" s="77">
        <v>0</v>
      </c>
      <c r="R90" s="77">
        <v>5.9815799996698798E-3</v>
      </c>
      <c r="S90" s="77">
        <v>0</v>
      </c>
      <c r="T90" s="77">
        <v>0</v>
      </c>
      <c r="U90" s="77">
        <v>0</v>
      </c>
      <c r="W90" s="96"/>
      <c r="X90" s="87"/>
      <c r="Y90" s="86"/>
    </row>
    <row r="91" spans="2:25" ht="20.25">
      <c r="B91" t="s">
        <v>686</v>
      </c>
      <c r="C91" t="s">
        <v>687</v>
      </c>
      <c r="D91" t="s">
        <v>103</v>
      </c>
      <c r="E91" t="s">
        <v>126</v>
      </c>
      <c r="F91" t="s">
        <v>688</v>
      </c>
      <c r="G91" t="s">
        <v>478</v>
      </c>
      <c r="H91" t="s">
        <v>640</v>
      </c>
      <c r="I91" t="s">
        <v>152</v>
      </c>
      <c r="J91" t="s">
        <v>689</v>
      </c>
      <c r="K91" s="77">
        <v>0.73</v>
      </c>
      <c r="L91" t="s">
        <v>105</v>
      </c>
      <c r="M91" s="77">
        <v>4.95</v>
      </c>
      <c r="N91" s="77">
        <v>1.06</v>
      </c>
      <c r="O91" s="77">
        <v>916811.66</v>
      </c>
      <c r="P91" s="77">
        <v>128.18</v>
      </c>
      <c r="Q91" s="77">
        <v>0</v>
      </c>
      <c r="R91" s="77">
        <v>1175.169185788</v>
      </c>
      <c r="S91" s="77">
        <v>0.25</v>
      </c>
      <c r="T91" s="77">
        <v>0.04</v>
      </c>
      <c r="U91" s="77">
        <v>0.01</v>
      </c>
      <c r="W91" s="96"/>
      <c r="X91" s="87"/>
      <c r="Y91" s="86"/>
    </row>
    <row r="92" spans="2:25" ht="20.25">
      <c r="B92" t="s">
        <v>690</v>
      </c>
      <c r="C92" t="s">
        <v>691</v>
      </c>
      <c r="D92" t="s">
        <v>103</v>
      </c>
      <c r="E92" t="s">
        <v>126</v>
      </c>
      <c r="F92" t="s">
        <v>688</v>
      </c>
      <c r="G92" t="s">
        <v>478</v>
      </c>
      <c r="H92" t="s">
        <v>640</v>
      </c>
      <c r="I92" t="s">
        <v>152</v>
      </c>
      <c r="J92" t="s">
        <v>692</v>
      </c>
      <c r="K92" s="77">
        <v>2.46</v>
      </c>
      <c r="L92" t="s">
        <v>105</v>
      </c>
      <c r="M92" s="77">
        <v>5.0999999999999996</v>
      </c>
      <c r="N92" s="77">
        <v>1.35</v>
      </c>
      <c r="O92" s="77">
        <v>16260</v>
      </c>
      <c r="P92" s="77">
        <v>131.72</v>
      </c>
      <c r="Q92" s="77">
        <v>0</v>
      </c>
      <c r="R92" s="77">
        <v>21.417672</v>
      </c>
      <c r="S92" s="77">
        <v>0</v>
      </c>
      <c r="T92" s="77">
        <v>0</v>
      </c>
      <c r="U92" s="77">
        <v>0</v>
      </c>
      <c r="W92" s="96"/>
      <c r="X92" s="87"/>
      <c r="Y92" s="86"/>
    </row>
    <row r="93" spans="2:25" ht="20.25">
      <c r="B93" t="s">
        <v>693</v>
      </c>
      <c r="C93" t="s">
        <v>694</v>
      </c>
      <c r="D93" t="s">
        <v>103</v>
      </c>
      <c r="E93" t="s">
        <v>126</v>
      </c>
      <c r="F93" t="s">
        <v>688</v>
      </c>
      <c r="G93" t="s">
        <v>478</v>
      </c>
      <c r="H93" t="s">
        <v>640</v>
      </c>
      <c r="I93" t="s">
        <v>152</v>
      </c>
      <c r="J93" t="s">
        <v>695</v>
      </c>
      <c r="K93" s="77">
        <v>0.73</v>
      </c>
      <c r="L93" t="s">
        <v>105</v>
      </c>
      <c r="M93" s="77">
        <v>5.3</v>
      </c>
      <c r="N93" s="77">
        <v>1.1599999999999999</v>
      </c>
      <c r="O93" s="77">
        <v>1571719.1</v>
      </c>
      <c r="P93" s="77">
        <v>121.51</v>
      </c>
      <c r="Q93" s="77">
        <v>0</v>
      </c>
      <c r="R93" s="77">
        <v>1909.7958784099999</v>
      </c>
      <c r="S93" s="77">
        <v>0.34</v>
      </c>
      <c r="T93" s="77">
        <v>7.0000000000000007E-2</v>
      </c>
      <c r="U93" s="77">
        <v>0.01</v>
      </c>
      <c r="W93" s="96"/>
      <c r="X93" s="87"/>
      <c r="Y93" s="86"/>
    </row>
    <row r="94" spans="2:25" ht="20.25">
      <c r="B94" t="s">
        <v>696</v>
      </c>
      <c r="C94" t="s">
        <v>697</v>
      </c>
      <c r="D94" t="s">
        <v>103</v>
      </c>
      <c r="E94" t="s">
        <v>126</v>
      </c>
      <c r="F94" t="s">
        <v>688</v>
      </c>
      <c r="G94" t="s">
        <v>478</v>
      </c>
      <c r="H94" t="s">
        <v>640</v>
      </c>
      <c r="I94" t="s">
        <v>152</v>
      </c>
      <c r="J94" t="s">
        <v>585</v>
      </c>
      <c r="K94" s="77">
        <v>1.88</v>
      </c>
      <c r="L94" t="s">
        <v>105</v>
      </c>
      <c r="M94" s="77">
        <v>6.5</v>
      </c>
      <c r="N94" s="77">
        <v>0.71</v>
      </c>
      <c r="O94" s="77">
        <v>12439447.630000001</v>
      </c>
      <c r="P94" s="77">
        <v>124.69</v>
      </c>
      <c r="Q94" s="77">
        <v>503.46346</v>
      </c>
      <c r="R94" s="77">
        <v>15957.993076199</v>
      </c>
      <c r="S94" s="77">
        <v>1.81</v>
      </c>
      <c r="T94" s="77">
        <v>0.59</v>
      </c>
      <c r="U94" s="77">
        <v>0.1</v>
      </c>
      <c r="W94" s="96"/>
      <c r="X94" s="87"/>
      <c r="Y94" s="86"/>
    </row>
    <row r="95" spans="2:25" ht="20.25">
      <c r="B95" t="s">
        <v>698</v>
      </c>
      <c r="C95" t="s">
        <v>699</v>
      </c>
      <c r="D95" t="s">
        <v>103</v>
      </c>
      <c r="E95" t="s">
        <v>126</v>
      </c>
      <c r="F95" t="s">
        <v>700</v>
      </c>
      <c r="G95" t="s">
        <v>478</v>
      </c>
      <c r="H95" t="s">
        <v>640</v>
      </c>
      <c r="I95" t="s">
        <v>152</v>
      </c>
      <c r="J95" t="s">
        <v>701</v>
      </c>
      <c r="K95" s="77">
        <v>2.3199999999999998</v>
      </c>
      <c r="L95" t="s">
        <v>105</v>
      </c>
      <c r="M95" s="77">
        <v>4.95</v>
      </c>
      <c r="N95" s="77">
        <v>1.39</v>
      </c>
      <c r="O95" s="77">
        <v>3652456.02</v>
      </c>
      <c r="P95" s="77">
        <v>109.66</v>
      </c>
      <c r="Q95" s="77">
        <v>0</v>
      </c>
      <c r="R95" s="77">
        <v>4005.2832715320001</v>
      </c>
      <c r="S95" s="77">
        <v>1.28</v>
      </c>
      <c r="T95" s="77">
        <v>0.15</v>
      </c>
      <c r="U95" s="77">
        <v>0.03</v>
      </c>
      <c r="W95" s="96"/>
      <c r="X95" s="87"/>
      <c r="Y95" s="86"/>
    </row>
    <row r="96" spans="2:25" ht="20.25">
      <c r="B96" t="s">
        <v>702</v>
      </c>
      <c r="C96" t="s">
        <v>703</v>
      </c>
      <c r="D96" t="s">
        <v>103</v>
      </c>
      <c r="E96" t="s">
        <v>126</v>
      </c>
      <c r="F96" t="s">
        <v>597</v>
      </c>
      <c r="G96" t="s">
        <v>598</v>
      </c>
      <c r="H96" t="s">
        <v>640</v>
      </c>
      <c r="I96" t="s">
        <v>152</v>
      </c>
      <c r="J96" t="s">
        <v>704</v>
      </c>
      <c r="K96" s="77">
        <v>5.13</v>
      </c>
      <c r="L96" t="s">
        <v>105</v>
      </c>
      <c r="M96" s="77">
        <v>3.85</v>
      </c>
      <c r="N96" s="77">
        <v>0.99</v>
      </c>
      <c r="O96" s="77">
        <v>6024272</v>
      </c>
      <c r="P96" s="77">
        <v>119.65</v>
      </c>
      <c r="Q96" s="77">
        <v>0</v>
      </c>
      <c r="R96" s="77">
        <v>7208.0414479999999</v>
      </c>
      <c r="S96" s="77">
        <v>2.5099999999999998</v>
      </c>
      <c r="T96" s="77">
        <v>0.27</v>
      </c>
      <c r="U96" s="77">
        <v>0.05</v>
      </c>
      <c r="W96" s="96"/>
      <c r="X96" s="87"/>
      <c r="Y96" s="86"/>
    </row>
    <row r="97" spans="2:25" ht="20.25">
      <c r="B97" t="s">
        <v>705</v>
      </c>
      <c r="C97" t="s">
        <v>706</v>
      </c>
      <c r="D97" t="s">
        <v>103</v>
      </c>
      <c r="E97" t="s">
        <v>126</v>
      </c>
      <c r="F97" t="s">
        <v>597</v>
      </c>
      <c r="G97" t="s">
        <v>598</v>
      </c>
      <c r="H97" t="s">
        <v>640</v>
      </c>
      <c r="I97" t="s">
        <v>152</v>
      </c>
      <c r="J97" t="s">
        <v>704</v>
      </c>
      <c r="K97" s="77">
        <v>5.95</v>
      </c>
      <c r="L97" t="s">
        <v>105</v>
      </c>
      <c r="M97" s="77">
        <v>3.85</v>
      </c>
      <c r="N97" s="77">
        <v>1.0900000000000001</v>
      </c>
      <c r="O97" s="77">
        <v>4204133</v>
      </c>
      <c r="P97" s="77">
        <v>121.65</v>
      </c>
      <c r="Q97" s="77">
        <v>0</v>
      </c>
      <c r="R97" s="77">
        <v>5114.3277945</v>
      </c>
      <c r="S97" s="77">
        <v>1.68</v>
      </c>
      <c r="T97" s="77">
        <v>0.19</v>
      </c>
      <c r="U97" s="77">
        <v>0.03</v>
      </c>
      <c r="W97" s="96"/>
      <c r="X97" s="87"/>
      <c r="Y97" s="86"/>
    </row>
    <row r="98" spans="2:25" ht="20.25">
      <c r="B98" t="s">
        <v>707</v>
      </c>
      <c r="C98" t="s">
        <v>708</v>
      </c>
      <c r="D98" t="s">
        <v>103</v>
      </c>
      <c r="E98" t="s">
        <v>126</v>
      </c>
      <c r="F98" t="s">
        <v>597</v>
      </c>
      <c r="G98" t="s">
        <v>598</v>
      </c>
      <c r="H98" t="s">
        <v>640</v>
      </c>
      <c r="I98" t="s">
        <v>152</v>
      </c>
      <c r="J98" t="s">
        <v>709</v>
      </c>
      <c r="K98" s="77">
        <v>2.5299999999999998</v>
      </c>
      <c r="L98" t="s">
        <v>105</v>
      </c>
      <c r="M98" s="77">
        <v>3.9</v>
      </c>
      <c r="N98" s="77">
        <v>0.81</v>
      </c>
      <c r="O98" s="77">
        <v>777583</v>
      </c>
      <c r="P98" s="77">
        <v>117.38</v>
      </c>
      <c r="Q98" s="77">
        <v>0</v>
      </c>
      <c r="R98" s="77">
        <v>912.72692540000003</v>
      </c>
      <c r="S98" s="77">
        <v>0.39</v>
      </c>
      <c r="T98" s="77">
        <v>0.03</v>
      </c>
      <c r="U98" s="77">
        <v>0.01</v>
      </c>
      <c r="W98" s="96"/>
      <c r="X98" s="87"/>
      <c r="Y98" s="86"/>
    </row>
    <row r="99" spans="2:25" ht="20.25">
      <c r="B99" t="s">
        <v>710</v>
      </c>
      <c r="C99" t="s">
        <v>711</v>
      </c>
      <c r="D99" t="s">
        <v>103</v>
      </c>
      <c r="E99" t="s">
        <v>126</v>
      </c>
      <c r="F99" t="s">
        <v>597</v>
      </c>
      <c r="G99" t="s">
        <v>598</v>
      </c>
      <c r="H99" t="s">
        <v>640</v>
      </c>
      <c r="I99" t="s">
        <v>152</v>
      </c>
      <c r="J99" t="s">
        <v>709</v>
      </c>
      <c r="K99" s="77">
        <v>3.42</v>
      </c>
      <c r="L99" t="s">
        <v>105</v>
      </c>
      <c r="M99" s="77">
        <v>3.9</v>
      </c>
      <c r="N99" s="77">
        <v>0.7</v>
      </c>
      <c r="O99" s="77">
        <v>9688368</v>
      </c>
      <c r="P99" s="77">
        <v>121.04</v>
      </c>
      <c r="Q99" s="77">
        <v>0</v>
      </c>
      <c r="R99" s="77">
        <v>11726.8006272</v>
      </c>
      <c r="S99" s="77">
        <v>2.4300000000000002</v>
      </c>
      <c r="T99" s="77">
        <v>0.44</v>
      </c>
      <c r="U99" s="77">
        <v>7.0000000000000007E-2</v>
      </c>
      <c r="W99" s="96"/>
      <c r="X99" s="87"/>
      <c r="Y99" s="86"/>
    </row>
    <row r="100" spans="2:25" ht="20.25">
      <c r="B100" t="s">
        <v>712</v>
      </c>
      <c r="C100" t="s">
        <v>713</v>
      </c>
      <c r="D100" t="s">
        <v>103</v>
      </c>
      <c r="E100" t="s">
        <v>126</v>
      </c>
      <c r="F100" t="s">
        <v>616</v>
      </c>
      <c r="G100" t="s">
        <v>598</v>
      </c>
      <c r="H100" t="s">
        <v>640</v>
      </c>
      <c r="I100" t="s">
        <v>152</v>
      </c>
      <c r="J100" t="s">
        <v>714</v>
      </c>
      <c r="K100" s="77">
        <v>3.6</v>
      </c>
      <c r="L100" t="s">
        <v>105</v>
      </c>
      <c r="M100" s="77">
        <v>3.75</v>
      </c>
      <c r="N100" s="77">
        <v>0.82</v>
      </c>
      <c r="O100" s="77">
        <v>19046231</v>
      </c>
      <c r="P100" s="77">
        <v>118.95</v>
      </c>
      <c r="Q100" s="77">
        <v>0</v>
      </c>
      <c r="R100" s="77">
        <v>22655.491774499998</v>
      </c>
      <c r="S100" s="77">
        <v>2.46</v>
      </c>
      <c r="T100" s="77">
        <v>0.84</v>
      </c>
      <c r="U100" s="77">
        <v>0.14000000000000001</v>
      </c>
      <c r="W100" s="96"/>
      <c r="X100" s="87"/>
      <c r="Y100" s="86"/>
    </row>
    <row r="101" spans="2:25" ht="20.25">
      <c r="B101" t="s">
        <v>715</v>
      </c>
      <c r="C101" t="s">
        <v>716</v>
      </c>
      <c r="D101" t="s">
        <v>103</v>
      </c>
      <c r="E101" t="s">
        <v>126</v>
      </c>
      <c r="F101" t="s">
        <v>616</v>
      </c>
      <c r="G101" t="s">
        <v>598</v>
      </c>
      <c r="H101" t="s">
        <v>213</v>
      </c>
      <c r="I101" t="s">
        <v>153</v>
      </c>
      <c r="J101" t="s">
        <v>717</v>
      </c>
      <c r="K101" s="77">
        <v>7.18</v>
      </c>
      <c r="L101" t="s">
        <v>105</v>
      </c>
      <c r="M101" s="77">
        <v>2.48</v>
      </c>
      <c r="N101" s="77">
        <v>1.1599999999999999</v>
      </c>
      <c r="O101" s="77">
        <v>6298480</v>
      </c>
      <c r="P101" s="77">
        <v>109.42</v>
      </c>
      <c r="Q101" s="77">
        <v>0</v>
      </c>
      <c r="R101" s="77">
        <v>6891.796816</v>
      </c>
      <c r="S101" s="77">
        <v>1.49</v>
      </c>
      <c r="T101" s="77">
        <v>0.26</v>
      </c>
      <c r="U101" s="77">
        <v>0.04</v>
      </c>
      <c r="W101" s="96"/>
      <c r="X101" s="87"/>
      <c r="Y101" s="86"/>
    </row>
    <row r="102" spans="2:25" ht="20.25">
      <c r="B102" t="s">
        <v>718</v>
      </c>
      <c r="C102" t="s">
        <v>719</v>
      </c>
      <c r="D102" t="s">
        <v>103</v>
      </c>
      <c r="E102" t="s">
        <v>126</v>
      </c>
      <c r="F102" t="s">
        <v>720</v>
      </c>
      <c r="G102" t="s">
        <v>598</v>
      </c>
      <c r="H102" t="s">
        <v>213</v>
      </c>
      <c r="I102" t="s">
        <v>153</v>
      </c>
      <c r="J102" t="s">
        <v>721</v>
      </c>
      <c r="K102" s="77">
        <v>2.66</v>
      </c>
      <c r="L102" t="s">
        <v>105</v>
      </c>
      <c r="M102" s="77">
        <v>4.05</v>
      </c>
      <c r="N102" s="77">
        <v>0.81</v>
      </c>
      <c r="O102" s="77">
        <v>1363638.35</v>
      </c>
      <c r="P102" s="77">
        <v>130.94999999999999</v>
      </c>
      <c r="Q102" s="77">
        <v>0</v>
      </c>
      <c r="R102" s="77">
        <v>1785.6844193249999</v>
      </c>
      <c r="S102" s="77">
        <v>0.75</v>
      </c>
      <c r="T102" s="77">
        <v>7.0000000000000007E-2</v>
      </c>
      <c r="U102" s="77">
        <v>0.01</v>
      </c>
      <c r="W102" s="96"/>
      <c r="X102" s="87"/>
      <c r="Y102" s="86"/>
    </row>
    <row r="103" spans="2:25" ht="20.25">
      <c r="B103" t="s">
        <v>722</v>
      </c>
      <c r="C103" t="s">
        <v>723</v>
      </c>
      <c r="D103" t="s">
        <v>103</v>
      </c>
      <c r="E103" t="s">
        <v>126</v>
      </c>
      <c r="F103" t="s">
        <v>724</v>
      </c>
      <c r="G103" t="s">
        <v>598</v>
      </c>
      <c r="H103" t="s">
        <v>213</v>
      </c>
      <c r="I103" t="s">
        <v>153</v>
      </c>
      <c r="J103" t="s">
        <v>725</v>
      </c>
      <c r="K103" s="77">
        <v>1.27</v>
      </c>
      <c r="L103" t="s">
        <v>105</v>
      </c>
      <c r="M103" s="77">
        <v>4.28</v>
      </c>
      <c r="N103" s="77">
        <v>1.03</v>
      </c>
      <c r="O103" s="77">
        <v>5336681.47</v>
      </c>
      <c r="P103" s="77">
        <v>125.31</v>
      </c>
      <c r="Q103" s="77">
        <v>0</v>
      </c>
      <c r="R103" s="77">
        <v>6687.395550057</v>
      </c>
      <c r="S103" s="77">
        <v>3.73</v>
      </c>
      <c r="T103" s="77">
        <v>0.25</v>
      </c>
      <c r="U103" s="77">
        <v>0.04</v>
      </c>
      <c r="W103" s="96"/>
      <c r="X103" s="87"/>
      <c r="Y103" s="86"/>
    </row>
    <row r="104" spans="2:25" ht="20.25">
      <c r="B104" t="s">
        <v>726</v>
      </c>
      <c r="C104" t="s">
        <v>727</v>
      </c>
      <c r="D104" t="s">
        <v>103</v>
      </c>
      <c r="E104" t="s">
        <v>126</v>
      </c>
      <c r="F104" t="s">
        <v>728</v>
      </c>
      <c r="G104" t="s">
        <v>478</v>
      </c>
      <c r="H104" t="s">
        <v>213</v>
      </c>
      <c r="I104" t="s">
        <v>153</v>
      </c>
      <c r="J104" t="s">
        <v>729</v>
      </c>
      <c r="K104" s="77">
        <v>4.79</v>
      </c>
      <c r="L104" t="s">
        <v>105</v>
      </c>
      <c r="M104" s="77">
        <v>2.74</v>
      </c>
      <c r="N104" s="77">
        <v>1.24</v>
      </c>
      <c r="O104" s="77">
        <v>2915478.42</v>
      </c>
      <c r="P104" s="77">
        <v>106.76</v>
      </c>
      <c r="Q104" s="77">
        <v>0</v>
      </c>
      <c r="R104" s="77">
        <v>3112.5647611919999</v>
      </c>
      <c r="S104" s="77">
        <v>0.6</v>
      </c>
      <c r="T104" s="77">
        <v>0.12</v>
      </c>
      <c r="U104" s="77">
        <v>0.02</v>
      </c>
      <c r="W104" s="96"/>
      <c r="X104" s="87"/>
      <c r="Y104" s="86"/>
    </row>
    <row r="105" spans="2:25" ht="20.25">
      <c r="B105" t="s">
        <v>730</v>
      </c>
      <c r="C105" t="s">
        <v>731</v>
      </c>
      <c r="D105" t="s">
        <v>103</v>
      </c>
      <c r="E105" t="s">
        <v>126</v>
      </c>
      <c r="F105" t="s">
        <v>728</v>
      </c>
      <c r="G105" t="s">
        <v>478</v>
      </c>
      <c r="H105" t="s">
        <v>213</v>
      </c>
      <c r="I105" t="s">
        <v>153</v>
      </c>
      <c r="J105" t="s">
        <v>732</v>
      </c>
      <c r="K105" s="77">
        <v>6.69</v>
      </c>
      <c r="L105" t="s">
        <v>105</v>
      </c>
      <c r="M105" s="77">
        <v>1.96</v>
      </c>
      <c r="N105" s="77">
        <v>1.73</v>
      </c>
      <c r="O105" s="77">
        <v>5382000</v>
      </c>
      <c r="P105" s="77">
        <v>102.1</v>
      </c>
      <c r="Q105" s="77">
        <v>0</v>
      </c>
      <c r="R105" s="77">
        <v>5495.0219999999999</v>
      </c>
      <c r="S105" s="77">
        <v>1.06</v>
      </c>
      <c r="T105" s="77">
        <v>0.2</v>
      </c>
      <c r="U105" s="77">
        <v>0.03</v>
      </c>
      <c r="W105" s="96"/>
      <c r="X105" s="87"/>
      <c r="Y105" s="86"/>
    </row>
    <row r="106" spans="2:25" ht="20.25">
      <c r="B106" t="s">
        <v>733</v>
      </c>
      <c r="C106" t="s">
        <v>734</v>
      </c>
      <c r="D106" t="s">
        <v>103</v>
      </c>
      <c r="E106" t="s">
        <v>126</v>
      </c>
      <c r="F106" t="s">
        <v>625</v>
      </c>
      <c r="G106" t="s">
        <v>598</v>
      </c>
      <c r="H106" t="s">
        <v>640</v>
      </c>
      <c r="I106" t="s">
        <v>152</v>
      </c>
      <c r="J106" t="s">
        <v>735</v>
      </c>
      <c r="K106" s="77">
        <v>1.95</v>
      </c>
      <c r="L106" t="s">
        <v>105</v>
      </c>
      <c r="M106" s="77">
        <v>3.6</v>
      </c>
      <c r="N106" s="77">
        <v>0.97</v>
      </c>
      <c r="O106" s="77">
        <v>6110484</v>
      </c>
      <c r="P106" s="77">
        <v>111.03</v>
      </c>
      <c r="Q106" s="77">
        <v>116.08222000000001</v>
      </c>
      <c r="R106" s="77">
        <v>6900.5526051999996</v>
      </c>
      <c r="S106" s="77">
        <v>1.48</v>
      </c>
      <c r="T106" s="77">
        <v>0.26</v>
      </c>
      <c r="U106" s="77">
        <v>0.04</v>
      </c>
      <c r="W106" s="96"/>
      <c r="X106" s="87"/>
      <c r="Y106" s="86"/>
    </row>
    <row r="107" spans="2:25" ht="20.25">
      <c r="B107" t="s">
        <v>736</v>
      </c>
      <c r="C107" t="s">
        <v>737</v>
      </c>
      <c r="D107" t="s">
        <v>103</v>
      </c>
      <c r="E107" t="s">
        <v>126</v>
      </c>
      <c r="F107" t="s">
        <v>625</v>
      </c>
      <c r="G107" t="s">
        <v>598</v>
      </c>
      <c r="H107" t="s">
        <v>213</v>
      </c>
      <c r="I107" t="s">
        <v>153</v>
      </c>
      <c r="J107" t="s">
        <v>738</v>
      </c>
      <c r="K107" s="77">
        <v>8.23</v>
      </c>
      <c r="L107" t="s">
        <v>105</v>
      </c>
      <c r="M107" s="77">
        <v>2.25</v>
      </c>
      <c r="N107" s="77">
        <v>1.35</v>
      </c>
      <c r="O107" s="77">
        <v>3758027</v>
      </c>
      <c r="P107" s="77">
        <v>108.93</v>
      </c>
      <c r="Q107" s="77">
        <v>0</v>
      </c>
      <c r="R107" s="77">
        <v>4093.6188111000001</v>
      </c>
      <c r="S107" s="77">
        <v>0.92</v>
      </c>
      <c r="T107" s="77">
        <v>0.15</v>
      </c>
      <c r="U107" s="77">
        <v>0.03</v>
      </c>
      <c r="W107" s="96"/>
      <c r="X107" s="87"/>
      <c r="Y107" s="86"/>
    </row>
    <row r="108" spans="2:25" ht="20.25">
      <c r="B108" t="s">
        <v>739</v>
      </c>
      <c r="C108" t="s">
        <v>740</v>
      </c>
      <c r="D108" t="s">
        <v>103</v>
      </c>
      <c r="E108" t="s">
        <v>126</v>
      </c>
      <c r="F108" t="s">
        <v>629</v>
      </c>
      <c r="G108" t="s">
        <v>438</v>
      </c>
      <c r="H108" t="s">
        <v>741</v>
      </c>
      <c r="I108" t="s">
        <v>153</v>
      </c>
      <c r="J108" t="s">
        <v>742</v>
      </c>
      <c r="K108" s="77">
        <v>2.65</v>
      </c>
      <c r="L108" t="s">
        <v>105</v>
      </c>
      <c r="M108" s="77">
        <v>4.1500000000000004</v>
      </c>
      <c r="N108" s="77">
        <v>0.54</v>
      </c>
      <c r="O108" s="77">
        <v>4874200</v>
      </c>
      <c r="P108" s="77">
        <v>113.78</v>
      </c>
      <c r="Q108" s="77">
        <v>0</v>
      </c>
      <c r="R108" s="77">
        <v>5545.8647600000004</v>
      </c>
      <c r="S108" s="77">
        <v>1.62</v>
      </c>
      <c r="T108" s="77">
        <v>0.21</v>
      </c>
      <c r="U108" s="77">
        <v>0.04</v>
      </c>
      <c r="W108" s="96"/>
      <c r="X108" s="87"/>
      <c r="Y108" s="86"/>
    </row>
    <row r="109" spans="2:25" ht="20.25">
      <c r="B109" t="s">
        <v>743</v>
      </c>
      <c r="C109" t="s">
        <v>744</v>
      </c>
      <c r="D109" t="s">
        <v>103</v>
      </c>
      <c r="E109" t="s">
        <v>126</v>
      </c>
      <c r="F109" t="s">
        <v>745</v>
      </c>
      <c r="G109" t="s">
        <v>478</v>
      </c>
      <c r="H109" t="s">
        <v>741</v>
      </c>
      <c r="I109" t="s">
        <v>153</v>
      </c>
      <c r="J109" t="s">
        <v>746</v>
      </c>
      <c r="K109" s="77">
        <v>6.28</v>
      </c>
      <c r="L109" t="s">
        <v>105</v>
      </c>
      <c r="M109" s="77">
        <v>1.34</v>
      </c>
      <c r="N109" s="77">
        <v>1.41</v>
      </c>
      <c r="O109" s="77">
        <v>5346309.8499999996</v>
      </c>
      <c r="P109" s="77">
        <v>100.21</v>
      </c>
      <c r="Q109" s="77">
        <v>0</v>
      </c>
      <c r="R109" s="77">
        <v>5357.537100685</v>
      </c>
      <c r="S109" s="77">
        <v>1.48</v>
      </c>
      <c r="T109" s="77">
        <v>0.2</v>
      </c>
      <c r="U109" s="77">
        <v>0.03</v>
      </c>
      <c r="W109" s="96"/>
      <c r="X109" s="87"/>
      <c r="Y109" s="86"/>
    </row>
    <row r="110" spans="2:25" ht="20.25">
      <c r="B110" t="s">
        <v>747</v>
      </c>
      <c r="C110" t="s">
        <v>748</v>
      </c>
      <c r="D110" t="s">
        <v>103</v>
      </c>
      <c r="E110" t="s">
        <v>126</v>
      </c>
      <c r="F110" t="s">
        <v>745</v>
      </c>
      <c r="G110" t="s">
        <v>478</v>
      </c>
      <c r="H110" t="s">
        <v>749</v>
      </c>
      <c r="I110" t="s">
        <v>152</v>
      </c>
      <c r="J110" t="s">
        <v>750</v>
      </c>
      <c r="K110" s="77">
        <v>0.99</v>
      </c>
      <c r="L110" t="s">
        <v>105</v>
      </c>
      <c r="M110" s="77">
        <v>4.8499999999999996</v>
      </c>
      <c r="N110" s="77">
        <v>1.36</v>
      </c>
      <c r="O110" s="77">
        <v>591633.22</v>
      </c>
      <c r="P110" s="77">
        <v>124.3</v>
      </c>
      <c r="Q110" s="77">
        <v>12.21294</v>
      </c>
      <c r="R110" s="77">
        <v>747.61303246</v>
      </c>
      <c r="S110" s="77">
        <v>0.24</v>
      </c>
      <c r="T110" s="77">
        <v>0.03</v>
      </c>
      <c r="U110" s="77">
        <v>0</v>
      </c>
      <c r="W110" s="96"/>
      <c r="X110" s="87"/>
      <c r="Y110" s="86"/>
    </row>
    <row r="111" spans="2:25" ht="20.25">
      <c r="B111" t="s">
        <v>751</v>
      </c>
      <c r="C111" t="s">
        <v>752</v>
      </c>
      <c r="D111" t="s">
        <v>103</v>
      </c>
      <c r="E111" t="s">
        <v>126</v>
      </c>
      <c r="F111" t="s">
        <v>745</v>
      </c>
      <c r="G111" t="s">
        <v>478</v>
      </c>
      <c r="H111" t="s">
        <v>749</v>
      </c>
      <c r="I111" t="s">
        <v>152</v>
      </c>
      <c r="J111" t="s">
        <v>753</v>
      </c>
      <c r="K111" s="77">
        <v>2.0299999999999998</v>
      </c>
      <c r="L111" t="s">
        <v>105</v>
      </c>
      <c r="M111" s="77">
        <v>3.77</v>
      </c>
      <c r="N111" s="77">
        <v>0.78</v>
      </c>
      <c r="O111" s="77">
        <v>1410424.28</v>
      </c>
      <c r="P111" s="77">
        <v>115.61</v>
      </c>
      <c r="Q111" s="77">
        <v>0</v>
      </c>
      <c r="R111" s="77">
        <v>1630.591510108</v>
      </c>
      <c r="S111" s="77">
        <v>0.37</v>
      </c>
      <c r="T111" s="77">
        <v>0.06</v>
      </c>
      <c r="U111" s="77">
        <v>0.01</v>
      </c>
      <c r="W111" s="96"/>
      <c r="X111" s="87"/>
      <c r="Y111" s="86"/>
    </row>
    <row r="112" spans="2:25" ht="20.25">
      <c r="B112" t="s">
        <v>754</v>
      </c>
      <c r="C112" t="s">
        <v>755</v>
      </c>
      <c r="D112" t="s">
        <v>103</v>
      </c>
      <c r="E112" t="s">
        <v>126</v>
      </c>
      <c r="F112" t="s">
        <v>745</v>
      </c>
      <c r="G112" t="s">
        <v>478</v>
      </c>
      <c r="H112" t="s">
        <v>741</v>
      </c>
      <c r="I112" t="s">
        <v>153</v>
      </c>
      <c r="J112" t="s">
        <v>756</v>
      </c>
      <c r="K112" s="77">
        <v>5.54</v>
      </c>
      <c r="L112" t="s">
        <v>105</v>
      </c>
      <c r="M112" s="77">
        <v>2.5</v>
      </c>
      <c r="N112" s="77">
        <v>1.33</v>
      </c>
      <c r="O112" s="77">
        <v>10005632.529999999</v>
      </c>
      <c r="P112" s="77">
        <v>106.81</v>
      </c>
      <c r="Q112" s="77">
        <v>0</v>
      </c>
      <c r="R112" s="77">
        <v>10687.016105293</v>
      </c>
      <c r="S112" s="77">
        <v>2.0699999999999998</v>
      </c>
      <c r="T112" s="77">
        <v>0.4</v>
      </c>
      <c r="U112" s="77">
        <v>7.0000000000000007E-2</v>
      </c>
      <c r="W112" s="96"/>
      <c r="X112" s="87"/>
      <c r="Y112" s="86"/>
    </row>
    <row r="113" spans="2:25" ht="20.25">
      <c r="B113" t="s">
        <v>757</v>
      </c>
      <c r="C113" t="s">
        <v>758</v>
      </c>
      <c r="D113" t="s">
        <v>103</v>
      </c>
      <c r="E113" t="s">
        <v>126</v>
      </c>
      <c r="F113" t="s">
        <v>745</v>
      </c>
      <c r="G113" t="s">
        <v>478</v>
      </c>
      <c r="H113" t="s">
        <v>749</v>
      </c>
      <c r="I113" t="s">
        <v>152</v>
      </c>
      <c r="J113" t="s">
        <v>759</v>
      </c>
      <c r="K113" s="77">
        <v>3.71</v>
      </c>
      <c r="L113" t="s">
        <v>105</v>
      </c>
      <c r="M113" s="77">
        <v>2.85</v>
      </c>
      <c r="N113" s="77">
        <v>1.07</v>
      </c>
      <c r="O113" s="77">
        <v>5148005.28</v>
      </c>
      <c r="P113" s="77">
        <v>107.25</v>
      </c>
      <c r="Q113" s="77">
        <v>0</v>
      </c>
      <c r="R113" s="77">
        <v>5521.2356627999998</v>
      </c>
      <c r="S113" s="77">
        <v>1.05</v>
      </c>
      <c r="T113" s="77">
        <v>0.21</v>
      </c>
      <c r="U113" s="77">
        <v>0.04</v>
      </c>
      <c r="W113" s="96"/>
      <c r="X113" s="87"/>
      <c r="Y113" s="86"/>
    </row>
    <row r="114" spans="2:25" ht="20.25">
      <c r="B114" t="s">
        <v>760</v>
      </c>
      <c r="C114" t="s">
        <v>761</v>
      </c>
      <c r="D114" t="s">
        <v>103</v>
      </c>
      <c r="E114" t="s">
        <v>126</v>
      </c>
      <c r="F114" t="s">
        <v>489</v>
      </c>
      <c r="G114" t="s">
        <v>438</v>
      </c>
      <c r="H114" t="s">
        <v>749</v>
      </c>
      <c r="I114" t="s">
        <v>152</v>
      </c>
      <c r="J114" t="s">
        <v>762</v>
      </c>
      <c r="K114" s="77">
        <v>3.58</v>
      </c>
      <c r="L114" t="s">
        <v>105</v>
      </c>
      <c r="M114" s="77">
        <v>2.8</v>
      </c>
      <c r="N114" s="77">
        <v>1.27</v>
      </c>
      <c r="O114" s="77">
        <v>337</v>
      </c>
      <c r="P114" s="77">
        <v>5330000</v>
      </c>
      <c r="Q114" s="77">
        <v>0</v>
      </c>
      <c r="R114" s="77">
        <v>17962.099999999999</v>
      </c>
      <c r="S114" s="77">
        <v>0</v>
      </c>
      <c r="T114" s="77">
        <v>0.67</v>
      </c>
      <c r="U114" s="77">
        <v>0.11</v>
      </c>
      <c r="W114" s="96"/>
      <c r="X114" s="87"/>
      <c r="Y114" s="86"/>
    </row>
    <row r="115" spans="2:25" ht="20.25">
      <c r="B115" t="s">
        <v>763</v>
      </c>
      <c r="C115" t="s">
        <v>764</v>
      </c>
      <c r="D115" t="s">
        <v>103</v>
      </c>
      <c r="E115" t="s">
        <v>126</v>
      </c>
      <c r="F115" t="s">
        <v>765</v>
      </c>
      <c r="G115" t="s">
        <v>598</v>
      </c>
      <c r="H115" t="s">
        <v>749</v>
      </c>
      <c r="I115" t="s">
        <v>152</v>
      </c>
      <c r="J115" t="s">
        <v>585</v>
      </c>
      <c r="K115" s="77">
        <v>0.97</v>
      </c>
      <c r="L115" t="s">
        <v>105</v>
      </c>
      <c r="M115" s="77">
        <v>4.5</v>
      </c>
      <c r="N115" s="77">
        <v>1.2</v>
      </c>
      <c r="O115" s="77">
        <v>2190992.19</v>
      </c>
      <c r="P115" s="77">
        <v>126.78</v>
      </c>
      <c r="Q115" s="77">
        <v>0</v>
      </c>
      <c r="R115" s="77">
        <v>2777.7398984820002</v>
      </c>
      <c r="S115" s="77">
        <v>2.1</v>
      </c>
      <c r="T115" s="77">
        <v>0.1</v>
      </c>
      <c r="U115" s="77">
        <v>0.02</v>
      </c>
      <c r="W115" s="96"/>
      <c r="X115" s="87"/>
      <c r="Y115" s="86"/>
    </row>
    <row r="116" spans="2:25" ht="20.25">
      <c r="B116" t="s">
        <v>766</v>
      </c>
      <c r="C116" t="s">
        <v>767</v>
      </c>
      <c r="D116" t="s">
        <v>103</v>
      </c>
      <c r="E116" t="s">
        <v>126</v>
      </c>
      <c r="F116" t="s">
        <v>768</v>
      </c>
      <c r="G116" t="s">
        <v>438</v>
      </c>
      <c r="H116" t="s">
        <v>749</v>
      </c>
      <c r="I116" t="s">
        <v>152</v>
      </c>
      <c r="J116" t="s">
        <v>769</v>
      </c>
      <c r="K116" s="77">
        <v>2.2000000000000002</v>
      </c>
      <c r="L116" t="s">
        <v>105</v>
      </c>
      <c r="M116" s="77">
        <v>2</v>
      </c>
      <c r="N116" s="77">
        <v>0.69</v>
      </c>
      <c r="O116" s="77">
        <v>10726244</v>
      </c>
      <c r="P116" s="77">
        <v>105.24</v>
      </c>
      <c r="Q116" s="77">
        <v>0</v>
      </c>
      <c r="R116" s="77">
        <v>11288.299185600001</v>
      </c>
      <c r="S116" s="77">
        <v>1.51</v>
      </c>
      <c r="T116" s="77">
        <v>0.42</v>
      </c>
      <c r="U116" s="77">
        <v>7.0000000000000007E-2</v>
      </c>
      <c r="W116" s="96"/>
      <c r="X116" s="87"/>
      <c r="Y116" s="86"/>
    </row>
    <row r="117" spans="2:25" ht="20.25">
      <c r="B117" t="s">
        <v>770</v>
      </c>
      <c r="C117" t="s">
        <v>771</v>
      </c>
      <c r="D117" t="s">
        <v>103</v>
      </c>
      <c r="E117" t="s">
        <v>126</v>
      </c>
      <c r="F117" t="s">
        <v>772</v>
      </c>
      <c r="G117" t="s">
        <v>478</v>
      </c>
      <c r="H117" t="s">
        <v>741</v>
      </c>
      <c r="I117" t="s">
        <v>153</v>
      </c>
      <c r="J117" t="s">
        <v>773</v>
      </c>
      <c r="K117" s="77">
        <v>6.79</v>
      </c>
      <c r="L117" t="s">
        <v>105</v>
      </c>
      <c r="M117" s="77">
        <v>1.58</v>
      </c>
      <c r="N117" s="77">
        <v>1.48</v>
      </c>
      <c r="O117" s="77">
        <v>8230784.7999999998</v>
      </c>
      <c r="P117" s="77">
        <v>101.28</v>
      </c>
      <c r="Q117" s="77">
        <v>0</v>
      </c>
      <c r="R117" s="77">
        <v>8336.1388454400003</v>
      </c>
      <c r="S117" s="77">
        <v>1.93</v>
      </c>
      <c r="T117" s="77">
        <v>0.31</v>
      </c>
      <c r="U117" s="77">
        <v>0.05</v>
      </c>
      <c r="W117" s="96"/>
      <c r="X117" s="87"/>
      <c r="Y117" s="86"/>
    </row>
    <row r="118" spans="2:25" ht="20.25">
      <c r="B118" t="s">
        <v>774</v>
      </c>
      <c r="C118" t="s">
        <v>775</v>
      </c>
      <c r="D118" t="s">
        <v>103</v>
      </c>
      <c r="E118" t="s">
        <v>126</v>
      </c>
      <c r="F118" t="s">
        <v>452</v>
      </c>
      <c r="G118" t="s">
        <v>438</v>
      </c>
      <c r="H118" t="s">
        <v>749</v>
      </c>
      <c r="I118" t="s">
        <v>152</v>
      </c>
      <c r="J118" t="s">
        <v>776</v>
      </c>
      <c r="K118" s="77">
        <v>3.92</v>
      </c>
      <c r="L118" t="s">
        <v>105</v>
      </c>
      <c r="M118" s="77">
        <v>4.5</v>
      </c>
      <c r="N118" s="77">
        <v>1.01</v>
      </c>
      <c r="O118" s="77">
        <v>18124823</v>
      </c>
      <c r="P118" s="77">
        <v>136.72999999999999</v>
      </c>
      <c r="Q118" s="77">
        <v>243.42377999999999</v>
      </c>
      <c r="R118" s="77">
        <v>25025.494267900001</v>
      </c>
      <c r="S118" s="77">
        <v>1.06</v>
      </c>
      <c r="T118" s="77">
        <v>0.93</v>
      </c>
      <c r="U118" s="77">
        <v>0.16</v>
      </c>
      <c r="W118" s="96"/>
      <c r="X118" s="87"/>
      <c r="Y118" s="86"/>
    </row>
    <row r="119" spans="2:25" ht="20.25">
      <c r="B119" t="s">
        <v>777</v>
      </c>
      <c r="C119" t="s">
        <v>778</v>
      </c>
      <c r="D119" t="s">
        <v>103</v>
      </c>
      <c r="E119" t="s">
        <v>126</v>
      </c>
      <c r="F119" t="s">
        <v>779</v>
      </c>
      <c r="G119" t="s">
        <v>478</v>
      </c>
      <c r="H119" t="s">
        <v>741</v>
      </c>
      <c r="I119" t="s">
        <v>153</v>
      </c>
      <c r="J119" t="s">
        <v>490</v>
      </c>
      <c r="K119" s="77">
        <v>3.07</v>
      </c>
      <c r="L119" t="s">
        <v>105</v>
      </c>
      <c r="M119" s="77">
        <v>4.95</v>
      </c>
      <c r="N119" s="77">
        <v>1.07</v>
      </c>
      <c r="O119" s="77">
        <v>2392450.3199999998</v>
      </c>
      <c r="P119" s="77">
        <v>114.43</v>
      </c>
      <c r="Q119" s="77">
        <v>0</v>
      </c>
      <c r="R119" s="77">
        <v>2737.6809011760001</v>
      </c>
      <c r="S119" s="77">
        <v>0.28000000000000003</v>
      </c>
      <c r="T119" s="77">
        <v>0.1</v>
      </c>
      <c r="U119" s="77">
        <v>0.02</v>
      </c>
      <c r="W119" s="96"/>
      <c r="X119" s="87"/>
      <c r="Y119" s="86"/>
    </row>
    <row r="120" spans="2:25" ht="20.25">
      <c r="B120" t="s">
        <v>780</v>
      </c>
      <c r="C120" t="s">
        <v>781</v>
      </c>
      <c r="D120" t="s">
        <v>103</v>
      </c>
      <c r="E120" t="s">
        <v>126</v>
      </c>
      <c r="F120" t="s">
        <v>782</v>
      </c>
      <c r="G120" t="s">
        <v>135</v>
      </c>
      <c r="H120" t="s">
        <v>749</v>
      </c>
      <c r="I120" t="s">
        <v>152</v>
      </c>
      <c r="J120" t="s">
        <v>783</v>
      </c>
      <c r="K120" s="77">
        <v>0.01</v>
      </c>
      <c r="L120" t="s">
        <v>105</v>
      </c>
      <c r="M120" s="77">
        <v>5.19</v>
      </c>
      <c r="N120" s="77">
        <v>4.24</v>
      </c>
      <c r="O120" s="77">
        <v>-2.3283064365386999E-10</v>
      </c>
      <c r="P120" s="77">
        <v>122.9899999999997</v>
      </c>
      <c r="Q120" s="77">
        <v>0</v>
      </c>
      <c r="R120" s="77">
        <v>-2.8635840862989398E-13</v>
      </c>
      <c r="S120" s="77">
        <v>0</v>
      </c>
      <c r="T120" s="77">
        <v>0</v>
      </c>
      <c r="U120" s="77">
        <v>0</v>
      </c>
      <c r="W120" s="96"/>
      <c r="X120" s="87"/>
      <c r="Y120" s="86"/>
    </row>
    <row r="121" spans="2:25" ht="20.25">
      <c r="B121" t="s">
        <v>784</v>
      </c>
      <c r="C121" t="s">
        <v>785</v>
      </c>
      <c r="D121" t="s">
        <v>103</v>
      </c>
      <c r="E121" t="s">
        <v>126</v>
      </c>
      <c r="F121" t="s">
        <v>782</v>
      </c>
      <c r="G121" t="s">
        <v>135</v>
      </c>
      <c r="H121" t="s">
        <v>749</v>
      </c>
      <c r="I121" t="s">
        <v>152</v>
      </c>
      <c r="J121" t="s">
        <v>786</v>
      </c>
      <c r="K121" s="77">
        <v>1.24</v>
      </c>
      <c r="L121" t="s">
        <v>105</v>
      </c>
      <c r="M121" s="77">
        <v>4.3499999999999996</v>
      </c>
      <c r="N121" s="77">
        <v>0.97</v>
      </c>
      <c r="O121" s="77">
        <v>687853.6</v>
      </c>
      <c r="P121" s="77">
        <v>108</v>
      </c>
      <c r="Q121" s="77">
        <v>0</v>
      </c>
      <c r="R121" s="77">
        <v>742.881888</v>
      </c>
      <c r="S121" s="77">
        <v>0.11</v>
      </c>
      <c r="T121" s="77">
        <v>0.03</v>
      </c>
      <c r="U121" s="77">
        <v>0</v>
      </c>
      <c r="W121" s="96"/>
      <c r="X121" s="87"/>
      <c r="Y121" s="86"/>
    </row>
    <row r="122" spans="2:25" ht="20.25">
      <c r="B122" t="s">
        <v>787</v>
      </c>
      <c r="C122" t="s">
        <v>788</v>
      </c>
      <c r="D122" t="s">
        <v>103</v>
      </c>
      <c r="E122" t="s">
        <v>126</v>
      </c>
      <c r="F122" t="s">
        <v>782</v>
      </c>
      <c r="G122" t="s">
        <v>135</v>
      </c>
      <c r="H122" t="s">
        <v>749</v>
      </c>
      <c r="I122" t="s">
        <v>152</v>
      </c>
      <c r="J122" t="s">
        <v>789</v>
      </c>
      <c r="K122" s="77">
        <v>3.85</v>
      </c>
      <c r="L122" t="s">
        <v>105</v>
      </c>
      <c r="M122" s="77">
        <v>1.98</v>
      </c>
      <c r="N122" s="77">
        <v>0.98</v>
      </c>
      <c r="O122" s="77">
        <v>15470032</v>
      </c>
      <c r="P122" s="77">
        <v>103.44</v>
      </c>
      <c r="Q122" s="77">
        <v>0</v>
      </c>
      <c r="R122" s="77">
        <v>16002.201100800001</v>
      </c>
      <c r="S122" s="77">
        <v>1.63</v>
      </c>
      <c r="T122" s="77">
        <v>0.59</v>
      </c>
      <c r="U122" s="77">
        <v>0.1</v>
      </c>
      <c r="W122" s="96"/>
      <c r="X122" s="87"/>
      <c r="Y122" s="86"/>
    </row>
    <row r="123" spans="2:25" ht="20.25">
      <c r="B123" t="s">
        <v>790</v>
      </c>
      <c r="C123" t="s">
        <v>791</v>
      </c>
      <c r="D123" t="s">
        <v>103</v>
      </c>
      <c r="E123" t="s">
        <v>126</v>
      </c>
      <c r="F123" t="s">
        <v>792</v>
      </c>
      <c r="G123" t="s">
        <v>135</v>
      </c>
      <c r="H123" t="s">
        <v>749</v>
      </c>
      <c r="I123" t="s">
        <v>152</v>
      </c>
      <c r="J123" t="s">
        <v>490</v>
      </c>
      <c r="K123" s="77">
        <v>0.74</v>
      </c>
      <c r="L123" t="s">
        <v>105</v>
      </c>
      <c r="M123" s="77">
        <v>3.35</v>
      </c>
      <c r="N123" s="77">
        <v>1.3</v>
      </c>
      <c r="O123" s="77">
        <v>4886754.24</v>
      </c>
      <c r="P123" s="77">
        <v>110.73</v>
      </c>
      <c r="Q123" s="77">
        <v>0</v>
      </c>
      <c r="R123" s="77">
        <v>5411.1029699520004</v>
      </c>
      <c r="S123" s="77">
        <v>1.24</v>
      </c>
      <c r="T123" s="77">
        <v>0.2</v>
      </c>
      <c r="U123" s="77">
        <v>0.03</v>
      </c>
      <c r="W123" s="96"/>
      <c r="X123" s="87"/>
      <c r="Y123" s="86"/>
    </row>
    <row r="124" spans="2:25" ht="20.25">
      <c r="B124" t="s">
        <v>793</v>
      </c>
      <c r="C124" t="s">
        <v>794</v>
      </c>
      <c r="D124" t="s">
        <v>103</v>
      </c>
      <c r="E124" t="s">
        <v>126</v>
      </c>
      <c r="F124" t="s">
        <v>795</v>
      </c>
      <c r="G124" t="s">
        <v>478</v>
      </c>
      <c r="H124" t="s">
        <v>749</v>
      </c>
      <c r="I124" t="s">
        <v>152</v>
      </c>
      <c r="J124" t="s">
        <v>490</v>
      </c>
      <c r="K124" s="77">
        <v>0.56999999999999995</v>
      </c>
      <c r="L124" t="s">
        <v>105</v>
      </c>
      <c r="M124" s="77">
        <v>4.2</v>
      </c>
      <c r="N124" s="77">
        <v>1.74</v>
      </c>
      <c r="O124" s="77">
        <v>631544.44999999995</v>
      </c>
      <c r="P124" s="77">
        <v>110.86</v>
      </c>
      <c r="Q124" s="77">
        <v>0</v>
      </c>
      <c r="R124" s="77">
        <v>700.13017726999999</v>
      </c>
      <c r="S124" s="77">
        <v>0.38</v>
      </c>
      <c r="T124" s="77">
        <v>0.03</v>
      </c>
      <c r="U124" s="77">
        <v>0</v>
      </c>
      <c r="W124" s="96"/>
      <c r="X124" s="87"/>
      <c r="Y124" s="86"/>
    </row>
    <row r="125" spans="2:25" ht="20.25">
      <c r="B125" t="s">
        <v>796</v>
      </c>
      <c r="C125" t="s">
        <v>797</v>
      </c>
      <c r="D125" t="s">
        <v>103</v>
      </c>
      <c r="E125" t="s">
        <v>126</v>
      </c>
      <c r="F125" t="s">
        <v>795</v>
      </c>
      <c r="G125" t="s">
        <v>478</v>
      </c>
      <c r="H125" t="s">
        <v>741</v>
      </c>
      <c r="I125" t="s">
        <v>153</v>
      </c>
      <c r="J125" t="s">
        <v>490</v>
      </c>
      <c r="K125" s="77">
        <v>1.69</v>
      </c>
      <c r="L125" t="s">
        <v>105</v>
      </c>
      <c r="M125" s="77">
        <v>4.5</v>
      </c>
      <c r="N125" s="77">
        <v>1.28</v>
      </c>
      <c r="O125" s="77">
        <v>3545005.5</v>
      </c>
      <c r="P125" s="77">
        <v>113.98</v>
      </c>
      <c r="Q125" s="77">
        <v>0</v>
      </c>
      <c r="R125" s="77">
        <v>4040.5972689</v>
      </c>
      <c r="S125" s="77">
        <v>0.68</v>
      </c>
      <c r="T125" s="77">
        <v>0.15</v>
      </c>
      <c r="U125" s="77">
        <v>0.03</v>
      </c>
      <c r="W125" s="96"/>
      <c r="X125" s="87"/>
      <c r="Y125" s="86"/>
    </row>
    <row r="126" spans="2:25" ht="20.25">
      <c r="B126" t="s">
        <v>798</v>
      </c>
      <c r="C126" t="s">
        <v>799</v>
      </c>
      <c r="D126" t="s">
        <v>103</v>
      </c>
      <c r="E126" t="s">
        <v>126</v>
      </c>
      <c r="F126" t="s">
        <v>795</v>
      </c>
      <c r="G126" t="s">
        <v>478</v>
      </c>
      <c r="H126" t="s">
        <v>741</v>
      </c>
      <c r="I126" t="s">
        <v>153</v>
      </c>
      <c r="J126" t="s">
        <v>800</v>
      </c>
      <c r="K126" s="77">
        <v>3.99</v>
      </c>
      <c r="L126" t="s">
        <v>105</v>
      </c>
      <c r="M126" s="77">
        <v>3.3</v>
      </c>
      <c r="N126" s="77">
        <v>1.33</v>
      </c>
      <c r="O126" s="77">
        <v>10939.18</v>
      </c>
      <c r="P126" s="77">
        <v>107.95</v>
      </c>
      <c r="Q126" s="77">
        <v>0</v>
      </c>
      <c r="R126" s="77">
        <v>11.80884481</v>
      </c>
      <c r="S126" s="77">
        <v>0</v>
      </c>
      <c r="T126" s="77">
        <v>0</v>
      </c>
      <c r="U126" s="77">
        <v>0</v>
      </c>
      <c r="W126" s="96"/>
      <c r="X126" s="87"/>
      <c r="Y126" s="86"/>
    </row>
    <row r="127" spans="2:25" ht="20.25">
      <c r="B127" t="s">
        <v>801</v>
      </c>
      <c r="C127" t="s">
        <v>802</v>
      </c>
      <c r="D127" t="s">
        <v>103</v>
      </c>
      <c r="E127" t="s">
        <v>126</v>
      </c>
      <c r="F127" t="s">
        <v>795</v>
      </c>
      <c r="G127" t="s">
        <v>478</v>
      </c>
      <c r="H127" t="s">
        <v>749</v>
      </c>
      <c r="I127" t="s">
        <v>152</v>
      </c>
      <c r="J127" t="s">
        <v>803</v>
      </c>
      <c r="K127" s="77">
        <v>6.22</v>
      </c>
      <c r="L127" t="s">
        <v>105</v>
      </c>
      <c r="M127" s="77">
        <v>1.6</v>
      </c>
      <c r="N127" s="77">
        <v>1.29</v>
      </c>
      <c r="O127" s="77">
        <v>2996000</v>
      </c>
      <c r="P127" s="77">
        <v>102.92</v>
      </c>
      <c r="Q127" s="77">
        <v>0</v>
      </c>
      <c r="R127" s="77">
        <v>3083.4832000000001</v>
      </c>
      <c r="S127" s="77">
        <v>2.1800000000000002</v>
      </c>
      <c r="T127" s="77">
        <v>0.11</v>
      </c>
      <c r="U127" s="77">
        <v>0.02</v>
      </c>
      <c r="W127" s="96"/>
      <c r="X127" s="87"/>
      <c r="Y127" s="86"/>
    </row>
    <row r="128" spans="2:25" ht="20.25">
      <c r="B128" t="s">
        <v>804</v>
      </c>
      <c r="C128" t="s">
        <v>805</v>
      </c>
      <c r="D128" t="s">
        <v>103</v>
      </c>
      <c r="E128" t="s">
        <v>126</v>
      </c>
      <c r="F128" t="s">
        <v>578</v>
      </c>
      <c r="G128" t="s">
        <v>438</v>
      </c>
      <c r="H128" t="s">
        <v>749</v>
      </c>
      <c r="I128" t="s">
        <v>152</v>
      </c>
      <c r="J128" t="s">
        <v>806</v>
      </c>
      <c r="K128" s="77">
        <v>2.36</v>
      </c>
      <c r="L128" t="s">
        <v>105</v>
      </c>
      <c r="M128" s="77">
        <v>6.4</v>
      </c>
      <c r="N128" s="77">
        <v>0.48</v>
      </c>
      <c r="O128" s="77">
        <v>40902409</v>
      </c>
      <c r="P128" s="77">
        <v>130.4</v>
      </c>
      <c r="Q128" s="77">
        <v>0</v>
      </c>
      <c r="R128" s="77">
        <v>53336.741335999999</v>
      </c>
      <c r="S128" s="77">
        <v>3.27</v>
      </c>
      <c r="T128" s="77">
        <v>1.98</v>
      </c>
      <c r="U128" s="77">
        <v>0.34</v>
      </c>
      <c r="W128" s="96"/>
      <c r="X128" s="87"/>
      <c r="Y128" s="86"/>
    </row>
    <row r="129" spans="2:26" ht="20.25">
      <c r="B129" t="s">
        <v>807</v>
      </c>
      <c r="C129" t="s">
        <v>808</v>
      </c>
      <c r="D129" t="s">
        <v>103</v>
      </c>
      <c r="E129" t="s">
        <v>126</v>
      </c>
      <c r="F129" t="s">
        <v>629</v>
      </c>
      <c r="G129" t="s">
        <v>438</v>
      </c>
      <c r="H129" t="s">
        <v>809</v>
      </c>
      <c r="I129" t="s">
        <v>153</v>
      </c>
      <c r="J129" t="s">
        <v>725</v>
      </c>
      <c r="K129" s="77">
        <v>2.75</v>
      </c>
      <c r="L129" t="s">
        <v>105</v>
      </c>
      <c r="M129" s="77">
        <v>5.3</v>
      </c>
      <c r="N129" s="77">
        <v>0.88</v>
      </c>
      <c r="O129" s="77">
        <v>860000</v>
      </c>
      <c r="P129" s="77">
        <v>122.14</v>
      </c>
      <c r="Q129" s="77">
        <v>0</v>
      </c>
      <c r="R129" s="77">
        <v>1050.404</v>
      </c>
      <c r="S129" s="77">
        <v>0.33</v>
      </c>
      <c r="T129" s="77">
        <v>0.04</v>
      </c>
      <c r="U129" s="77">
        <v>0.01</v>
      </c>
      <c r="W129" s="96"/>
      <c r="X129" s="87"/>
      <c r="Y129" s="86"/>
    </row>
    <row r="130" spans="2:26" ht="20.25">
      <c r="B130" t="s">
        <v>810</v>
      </c>
      <c r="C130" t="s">
        <v>811</v>
      </c>
      <c r="D130" t="s">
        <v>103</v>
      </c>
      <c r="E130" t="s">
        <v>126</v>
      </c>
      <c r="F130" t="s">
        <v>812</v>
      </c>
      <c r="G130" t="s">
        <v>478</v>
      </c>
      <c r="H130" t="s">
        <v>809</v>
      </c>
      <c r="I130" t="s">
        <v>153</v>
      </c>
      <c r="J130" t="s">
        <v>813</v>
      </c>
      <c r="K130" s="77">
        <v>2.15</v>
      </c>
      <c r="L130" t="s">
        <v>105</v>
      </c>
      <c r="M130" s="77">
        <v>5.35</v>
      </c>
      <c r="N130" s="77">
        <v>1.45</v>
      </c>
      <c r="O130" s="77">
        <v>1555199.29</v>
      </c>
      <c r="P130" s="77">
        <v>110.75</v>
      </c>
      <c r="Q130" s="77">
        <v>0</v>
      </c>
      <c r="R130" s="77">
        <v>1722.383213675</v>
      </c>
      <c r="S130" s="77">
        <v>0.53</v>
      </c>
      <c r="T130" s="77">
        <v>0.06</v>
      </c>
      <c r="U130" s="77">
        <v>0.01</v>
      </c>
      <c r="W130" s="96"/>
      <c r="X130" s="87"/>
      <c r="Y130" s="86"/>
    </row>
    <row r="131" spans="2:26" ht="20.25">
      <c r="B131" t="s">
        <v>814</v>
      </c>
      <c r="C131" t="s">
        <v>815</v>
      </c>
      <c r="D131" t="s">
        <v>103</v>
      </c>
      <c r="E131" t="s">
        <v>126</v>
      </c>
      <c r="F131" t="s">
        <v>816</v>
      </c>
      <c r="G131" t="s">
        <v>478</v>
      </c>
      <c r="H131" t="s">
        <v>817</v>
      </c>
      <c r="I131" t="s">
        <v>152</v>
      </c>
      <c r="J131" t="s">
        <v>818</v>
      </c>
      <c r="K131" s="77">
        <v>0.93</v>
      </c>
      <c r="L131" t="s">
        <v>105</v>
      </c>
      <c r="M131" s="77">
        <v>4.8</v>
      </c>
      <c r="N131" s="77">
        <v>1.17</v>
      </c>
      <c r="O131" s="77">
        <v>0.4</v>
      </c>
      <c r="P131" s="77">
        <v>111.93</v>
      </c>
      <c r="Q131" s="77">
        <v>0</v>
      </c>
      <c r="R131" s="77">
        <v>4.4771999999999998E-4</v>
      </c>
      <c r="S131" s="77">
        <v>0</v>
      </c>
      <c r="T131" s="77">
        <v>0</v>
      </c>
      <c r="U131" s="77">
        <v>0</v>
      </c>
      <c r="W131" s="96"/>
      <c r="X131" s="87"/>
      <c r="Y131" s="86"/>
    </row>
    <row r="132" spans="2:26" ht="20.25">
      <c r="B132" t="s">
        <v>819</v>
      </c>
      <c r="C132" t="s">
        <v>820</v>
      </c>
      <c r="D132" t="s">
        <v>103</v>
      </c>
      <c r="E132" t="s">
        <v>126</v>
      </c>
      <c r="F132" t="s">
        <v>816</v>
      </c>
      <c r="G132" t="s">
        <v>478</v>
      </c>
      <c r="H132" t="s">
        <v>817</v>
      </c>
      <c r="I132" t="s">
        <v>152</v>
      </c>
      <c r="J132" t="s">
        <v>821</v>
      </c>
      <c r="K132" s="77">
        <v>4.79</v>
      </c>
      <c r="L132" t="s">
        <v>105</v>
      </c>
      <c r="M132" s="77">
        <v>4.09</v>
      </c>
      <c r="N132" s="77">
        <v>1.7</v>
      </c>
      <c r="O132" s="77">
        <v>11010.37</v>
      </c>
      <c r="P132" s="77">
        <v>112</v>
      </c>
      <c r="Q132" s="77">
        <v>0.23891999999999999</v>
      </c>
      <c r="R132" s="77">
        <v>12.5705344</v>
      </c>
      <c r="S132" s="77">
        <v>0</v>
      </c>
      <c r="T132" s="77">
        <v>0</v>
      </c>
      <c r="U132" s="77">
        <v>0</v>
      </c>
      <c r="W132" s="96"/>
      <c r="X132" s="87"/>
      <c r="Y132" s="86"/>
    </row>
    <row r="133" spans="2:26" ht="20.25">
      <c r="B133" t="s">
        <v>822</v>
      </c>
      <c r="C133" t="s">
        <v>823</v>
      </c>
      <c r="D133" t="s">
        <v>103</v>
      </c>
      <c r="E133" t="s">
        <v>126</v>
      </c>
      <c r="F133" t="s">
        <v>824</v>
      </c>
      <c r="G133" t="s">
        <v>478</v>
      </c>
      <c r="H133" t="s">
        <v>817</v>
      </c>
      <c r="I133" t="s">
        <v>152</v>
      </c>
      <c r="J133" t="s">
        <v>490</v>
      </c>
      <c r="K133" s="77">
        <v>1.93</v>
      </c>
      <c r="L133" t="s">
        <v>105</v>
      </c>
      <c r="M133" s="77">
        <v>4.25</v>
      </c>
      <c r="N133" s="77">
        <v>1.18</v>
      </c>
      <c r="O133" s="77">
        <v>71504.12</v>
      </c>
      <c r="P133" s="77">
        <v>114.09</v>
      </c>
      <c r="Q133" s="77">
        <v>0</v>
      </c>
      <c r="R133" s="77">
        <v>81.579050507999995</v>
      </c>
      <c r="S133" s="77">
        <v>0.03</v>
      </c>
      <c r="T133" s="77">
        <v>0</v>
      </c>
      <c r="U133" s="77">
        <v>0</v>
      </c>
      <c r="W133" s="96"/>
      <c r="X133" s="87"/>
      <c r="Y133" s="86"/>
    </row>
    <row r="134" spans="2:26" ht="20.25">
      <c r="B134" t="s">
        <v>825</v>
      </c>
      <c r="C134" t="s">
        <v>826</v>
      </c>
      <c r="D134" t="s">
        <v>103</v>
      </c>
      <c r="E134" t="s">
        <v>126</v>
      </c>
      <c r="F134" t="s">
        <v>824</v>
      </c>
      <c r="G134" t="s">
        <v>478</v>
      </c>
      <c r="H134" t="s">
        <v>817</v>
      </c>
      <c r="I134" t="s">
        <v>152</v>
      </c>
      <c r="J134" t="s">
        <v>490</v>
      </c>
      <c r="K134" s="77">
        <v>2.5299999999999998</v>
      </c>
      <c r="L134" t="s">
        <v>105</v>
      </c>
      <c r="M134" s="77">
        <v>4.5999999999999996</v>
      </c>
      <c r="N134" s="77">
        <v>1.1299999999999999</v>
      </c>
      <c r="O134" s="77">
        <v>9756176.6400000006</v>
      </c>
      <c r="P134" s="77">
        <v>110.94</v>
      </c>
      <c r="Q134" s="77">
        <v>0</v>
      </c>
      <c r="R134" s="77">
        <v>10823.502364415999</v>
      </c>
      <c r="S134" s="77">
        <v>2.2599999999999998</v>
      </c>
      <c r="T134" s="77">
        <v>0.4</v>
      </c>
      <c r="U134" s="77">
        <v>7.0000000000000007E-2</v>
      </c>
      <c r="W134" s="96"/>
      <c r="X134" s="87"/>
      <c r="Y134" s="86"/>
    </row>
    <row r="135" spans="2:26" ht="20.25">
      <c r="B135" t="s">
        <v>827</v>
      </c>
      <c r="C135" t="s">
        <v>828</v>
      </c>
      <c r="D135" t="s">
        <v>103</v>
      </c>
      <c r="E135" t="s">
        <v>126</v>
      </c>
      <c r="F135" t="s">
        <v>824</v>
      </c>
      <c r="G135" t="s">
        <v>478</v>
      </c>
      <c r="H135" t="s">
        <v>817</v>
      </c>
      <c r="I135" t="s">
        <v>152</v>
      </c>
      <c r="J135" t="s">
        <v>829</v>
      </c>
      <c r="K135" s="77">
        <v>6.06</v>
      </c>
      <c r="L135" t="s">
        <v>105</v>
      </c>
      <c r="M135" s="77">
        <v>3.06</v>
      </c>
      <c r="N135" s="77">
        <v>1.88</v>
      </c>
      <c r="O135" s="77">
        <v>3201843</v>
      </c>
      <c r="P135" s="77">
        <v>108</v>
      </c>
      <c r="Q135" s="77">
        <v>0</v>
      </c>
      <c r="R135" s="77">
        <v>3457.99044</v>
      </c>
      <c r="S135" s="77">
        <v>1.08</v>
      </c>
      <c r="T135" s="77">
        <v>0.13</v>
      </c>
      <c r="U135" s="77">
        <v>0.02</v>
      </c>
      <c r="W135" s="96"/>
      <c r="X135" s="87"/>
      <c r="Y135" s="86"/>
    </row>
    <row r="136" spans="2:26" ht="20.25">
      <c r="B136" t="s">
        <v>830</v>
      </c>
      <c r="C136" t="s">
        <v>831</v>
      </c>
      <c r="D136" t="s">
        <v>103</v>
      </c>
      <c r="E136" t="s">
        <v>126</v>
      </c>
      <c r="F136" t="s">
        <v>832</v>
      </c>
      <c r="G136" t="s">
        <v>478</v>
      </c>
      <c r="H136" t="s">
        <v>809</v>
      </c>
      <c r="I136" t="s">
        <v>153</v>
      </c>
      <c r="J136" t="s">
        <v>833</v>
      </c>
      <c r="K136" s="77">
        <v>3.99</v>
      </c>
      <c r="L136" t="s">
        <v>105</v>
      </c>
      <c r="M136" s="77">
        <v>3.25</v>
      </c>
      <c r="N136" s="77">
        <v>1.54</v>
      </c>
      <c r="O136" s="77">
        <v>3944000.03</v>
      </c>
      <c r="P136" s="77">
        <v>106.21</v>
      </c>
      <c r="Q136" s="77">
        <v>0</v>
      </c>
      <c r="R136" s="77">
        <v>4188.9224318630004</v>
      </c>
      <c r="S136" s="77">
        <v>2.99</v>
      </c>
      <c r="T136" s="77">
        <v>0.16</v>
      </c>
      <c r="U136" s="77">
        <v>0.03</v>
      </c>
      <c r="W136" s="96"/>
      <c r="X136" s="87"/>
      <c r="Y136" s="86"/>
    </row>
    <row r="137" spans="2:26" ht="20.25">
      <c r="B137" t="s">
        <v>834</v>
      </c>
      <c r="C137" t="s">
        <v>835</v>
      </c>
      <c r="D137" t="s">
        <v>103</v>
      </c>
      <c r="E137" t="s">
        <v>126</v>
      </c>
      <c r="F137" t="s">
        <v>832</v>
      </c>
      <c r="G137" t="s">
        <v>478</v>
      </c>
      <c r="H137" t="s">
        <v>809</v>
      </c>
      <c r="I137" t="s">
        <v>153</v>
      </c>
      <c r="J137" t="s">
        <v>836</v>
      </c>
      <c r="K137" s="77">
        <v>1.25</v>
      </c>
      <c r="L137" t="s">
        <v>105</v>
      </c>
      <c r="M137" s="77">
        <v>4.45</v>
      </c>
      <c r="N137" s="77">
        <v>1.35</v>
      </c>
      <c r="O137" s="77">
        <v>908417.49</v>
      </c>
      <c r="P137" s="77">
        <v>106.96</v>
      </c>
      <c r="Q137" s="77">
        <v>0</v>
      </c>
      <c r="R137" s="77">
        <v>971.64334730400003</v>
      </c>
      <c r="S137" s="77">
        <v>0.91</v>
      </c>
      <c r="T137" s="77">
        <v>0.04</v>
      </c>
      <c r="U137" s="77">
        <v>0.01</v>
      </c>
      <c r="W137" s="96"/>
      <c r="X137" s="87"/>
      <c r="Y137" s="86"/>
    </row>
    <row r="138" spans="2:26" ht="20.25">
      <c r="B138" t="s">
        <v>837</v>
      </c>
      <c r="C138" t="s">
        <v>838</v>
      </c>
      <c r="D138" t="s">
        <v>103</v>
      </c>
      <c r="E138" t="s">
        <v>126</v>
      </c>
      <c r="F138" t="s">
        <v>613</v>
      </c>
      <c r="G138" t="s">
        <v>438</v>
      </c>
      <c r="H138" t="s">
        <v>817</v>
      </c>
      <c r="I138" t="s">
        <v>152</v>
      </c>
      <c r="J138" t="s">
        <v>839</v>
      </c>
      <c r="K138" s="77">
        <v>3.89</v>
      </c>
      <c r="L138" t="s">
        <v>105</v>
      </c>
      <c r="M138" s="77">
        <v>5.0999999999999996</v>
      </c>
      <c r="N138" s="77">
        <v>1.1200000000000001</v>
      </c>
      <c r="O138" s="77">
        <v>32583582</v>
      </c>
      <c r="P138" s="77">
        <v>139.35</v>
      </c>
      <c r="Q138" s="77">
        <v>496.92291</v>
      </c>
      <c r="R138" s="77">
        <v>45902.144426999999</v>
      </c>
      <c r="S138" s="77">
        <v>2.84</v>
      </c>
      <c r="T138" s="77">
        <v>1.71</v>
      </c>
      <c r="U138" s="77">
        <v>0.28999999999999998</v>
      </c>
      <c r="W138" s="96"/>
      <c r="X138" s="87"/>
      <c r="Y138" s="86"/>
    </row>
    <row r="139" spans="2:26" ht="20.25">
      <c r="B139" t="s">
        <v>840</v>
      </c>
      <c r="C139" t="s">
        <v>841</v>
      </c>
      <c r="D139" t="s">
        <v>103</v>
      </c>
      <c r="E139" t="s">
        <v>126</v>
      </c>
      <c r="F139" t="s">
        <v>842</v>
      </c>
      <c r="G139" t="s">
        <v>115</v>
      </c>
      <c r="H139" t="s">
        <v>817</v>
      </c>
      <c r="I139" t="s">
        <v>152</v>
      </c>
      <c r="J139" t="s">
        <v>843</v>
      </c>
      <c r="K139" s="77">
        <v>2.62</v>
      </c>
      <c r="L139" t="s">
        <v>105</v>
      </c>
      <c r="M139" s="77">
        <v>4.5999999999999996</v>
      </c>
      <c r="N139" s="77">
        <v>1.39</v>
      </c>
      <c r="O139" s="77">
        <v>2.38</v>
      </c>
      <c r="P139" s="77">
        <v>130.52000000000001</v>
      </c>
      <c r="Q139" s="77">
        <v>6.0000000000000002E-5</v>
      </c>
      <c r="R139" s="77">
        <v>3.1663759999999998E-3</v>
      </c>
      <c r="S139" s="77">
        <v>0</v>
      </c>
      <c r="T139" s="77">
        <v>0</v>
      </c>
      <c r="U139" s="77">
        <v>0</v>
      </c>
      <c r="W139" s="96"/>
      <c r="X139" s="87"/>
      <c r="Y139" s="86"/>
    </row>
    <row r="140" spans="2:26" ht="20.25">
      <c r="B140" t="s">
        <v>844</v>
      </c>
      <c r="C140" t="s">
        <v>845</v>
      </c>
      <c r="D140" t="s">
        <v>103</v>
      </c>
      <c r="E140" t="s">
        <v>126</v>
      </c>
      <c r="F140" t="s">
        <v>842</v>
      </c>
      <c r="G140" t="s">
        <v>115</v>
      </c>
      <c r="H140" t="s">
        <v>817</v>
      </c>
      <c r="I140" t="s">
        <v>152</v>
      </c>
      <c r="J140" t="s">
        <v>846</v>
      </c>
      <c r="K140" s="77">
        <v>2.82</v>
      </c>
      <c r="L140" t="s">
        <v>105</v>
      </c>
      <c r="M140" s="77">
        <v>4.5</v>
      </c>
      <c r="N140" s="77">
        <v>1.48</v>
      </c>
      <c r="O140" s="77">
        <v>1.41</v>
      </c>
      <c r="P140" s="77">
        <v>131.16999999999999</v>
      </c>
      <c r="Q140" s="77">
        <v>0</v>
      </c>
      <c r="R140" s="77">
        <v>1.8494970000000001E-3</v>
      </c>
      <c r="S140" s="77">
        <v>0</v>
      </c>
      <c r="T140" s="77">
        <v>0</v>
      </c>
      <c r="U140" s="77">
        <v>0</v>
      </c>
      <c r="W140" s="96"/>
      <c r="X140" s="87"/>
      <c r="Y140" s="86"/>
    </row>
    <row r="141" spans="2:26" ht="20.25">
      <c r="B141" t="s">
        <v>847</v>
      </c>
      <c r="C141" t="s">
        <v>848</v>
      </c>
      <c r="D141" t="s">
        <v>103</v>
      </c>
      <c r="E141" t="s">
        <v>126</v>
      </c>
      <c r="F141" t="s">
        <v>849</v>
      </c>
      <c r="G141" t="s">
        <v>478</v>
      </c>
      <c r="H141" t="s">
        <v>809</v>
      </c>
      <c r="I141" t="s">
        <v>153</v>
      </c>
      <c r="J141" t="s">
        <v>490</v>
      </c>
      <c r="K141" s="77">
        <v>2.2000000000000002</v>
      </c>
      <c r="L141" t="s">
        <v>105</v>
      </c>
      <c r="M141" s="77">
        <v>4.5999999999999996</v>
      </c>
      <c r="N141" s="77">
        <v>1.1399999999999999</v>
      </c>
      <c r="O141" s="77">
        <v>3528082.38</v>
      </c>
      <c r="P141" s="77">
        <v>129.72999999999999</v>
      </c>
      <c r="Q141" s="77">
        <v>0</v>
      </c>
      <c r="R141" s="77">
        <v>4576.9812715739999</v>
      </c>
      <c r="S141" s="77">
        <v>0.92</v>
      </c>
      <c r="T141" s="77">
        <v>0.17</v>
      </c>
      <c r="U141" s="77">
        <v>0.03</v>
      </c>
      <c r="W141" s="96"/>
      <c r="X141" s="87"/>
      <c r="Y141" s="86"/>
    </row>
    <row r="142" spans="2:26" ht="20.25">
      <c r="B142" t="s">
        <v>850</v>
      </c>
      <c r="C142" t="s">
        <v>851</v>
      </c>
      <c r="D142" t="s">
        <v>103</v>
      </c>
      <c r="E142" t="s">
        <v>126</v>
      </c>
      <c r="F142" t="s">
        <v>852</v>
      </c>
      <c r="G142" t="s">
        <v>115</v>
      </c>
      <c r="H142" t="s">
        <v>817</v>
      </c>
      <c r="I142" t="s">
        <v>152</v>
      </c>
      <c r="J142" t="s">
        <v>853</v>
      </c>
      <c r="K142" s="77">
        <v>1.89</v>
      </c>
      <c r="L142" t="s">
        <v>105</v>
      </c>
      <c r="M142" s="77">
        <v>4.7</v>
      </c>
      <c r="N142" s="77">
        <v>1.18</v>
      </c>
      <c r="O142" s="77">
        <v>6840</v>
      </c>
      <c r="P142" s="77">
        <v>128.75</v>
      </c>
      <c r="Q142" s="77">
        <v>0</v>
      </c>
      <c r="R142" s="77">
        <v>8.8064999999999998</v>
      </c>
      <c r="S142" s="77">
        <v>0</v>
      </c>
      <c r="T142" s="77">
        <v>0</v>
      </c>
      <c r="U142" s="77">
        <v>0</v>
      </c>
      <c r="W142" s="96"/>
      <c r="X142" s="87"/>
      <c r="Y142" s="86"/>
    </row>
    <row r="143" spans="2:26" ht="20.25">
      <c r="B143" t="s">
        <v>854</v>
      </c>
      <c r="C143" t="s">
        <v>855</v>
      </c>
      <c r="D143" t="s">
        <v>103</v>
      </c>
      <c r="E143" t="s">
        <v>126</v>
      </c>
      <c r="F143" t="s">
        <v>856</v>
      </c>
      <c r="G143" t="s">
        <v>478</v>
      </c>
      <c r="H143" t="s">
        <v>817</v>
      </c>
      <c r="I143" t="s">
        <v>152</v>
      </c>
      <c r="J143" t="s">
        <v>490</v>
      </c>
      <c r="K143" s="77">
        <v>1.7</v>
      </c>
      <c r="L143" t="s">
        <v>105</v>
      </c>
      <c r="M143" s="77">
        <v>5.4</v>
      </c>
      <c r="N143" s="77">
        <v>0.98</v>
      </c>
      <c r="O143" s="77">
        <v>1295420.5</v>
      </c>
      <c r="P143" s="77">
        <v>129.97</v>
      </c>
      <c r="Q143" s="77">
        <v>0</v>
      </c>
      <c r="R143" s="77">
        <v>1683.6580238500001</v>
      </c>
      <c r="S143" s="77">
        <v>0.64</v>
      </c>
      <c r="T143" s="77">
        <v>0.06</v>
      </c>
      <c r="U143" s="77">
        <v>0.01</v>
      </c>
      <c r="W143" s="96"/>
      <c r="X143" s="87"/>
      <c r="Y143" s="86"/>
    </row>
    <row r="144" spans="2:26" ht="20.25">
      <c r="B144" t="s">
        <v>857</v>
      </c>
      <c r="C144" t="s">
        <v>858</v>
      </c>
      <c r="D144" t="s">
        <v>103</v>
      </c>
      <c r="E144" t="s">
        <v>126</v>
      </c>
      <c r="F144" t="s">
        <v>859</v>
      </c>
      <c r="G144" t="s">
        <v>478</v>
      </c>
      <c r="H144" t="s">
        <v>817</v>
      </c>
      <c r="I144" t="s">
        <v>152</v>
      </c>
      <c r="J144" t="s">
        <v>860</v>
      </c>
      <c r="K144" s="77">
        <v>7.83</v>
      </c>
      <c r="L144" t="s">
        <v>105</v>
      </c>
      <c r="M144" s="77">
        <v>2.81</v>
      </c>
      <c r="N144" s="77">
        <v>2.73</v>
      </c>
      <c r="O144" s="77">
        <v>186031</v>
      </c>
      <c r="P144" s="77">
        <v>101.43</v>
      </c>
      <c r="Q144" s="77">
        <v>0</v>
      </c>
      <c r="R144" s="77">
        <v>188.6912433</v>
      </c>
      <c r="S144" s="77">
        <v>0.04</v>
      </c>
      <c r="T144" s="77">
        <v>0.01</v>
      </c>
      <c r="U144" s="77">
        <v>0</v>
      </c>
      <c r="W144" s="96"/>
      <c r="X144" s="87"/>
      <c r="Y144" s="86"/>
      <c r="Z144" s="86"/>
    </row>
    <row r="145" spans="2:26" ht="20.25">
      <c r="B145" t="s">
        <v>861</v>
      </c>
      <c r="C145" t="s">
        <v>862</v>
      </c>
      <c r="D145" t="s">
        <v>103</v>
      </c>
      <c r="E145" t="s">
        <v>126</v>
      </c>
      <c r="F145" t="s">
        <v>859</v>
      </c>
      <c r="G145" t="s">
        <v>478</v>
      </c>
      <c r="H145" t="s">
        <v>817</v>
      </c>
      <c r="I145" t="s">
        <v>152</v>
      </c>
      <c r="J145" t="s">
        <v>863</v>
      </c>
      <c r="K145" s="77">
        <v>5.73</v>
      </c>
      <c r="L145" t="s">
        <v>105</v>
      </c>
      <c r="M145" s="77">
        <v>3.7</v>
      </c>
      <c r="N145" s="77">
        <v>1.85</v>
      </c>
      <c r="O145" s="77">
        <v>16896700.949999999</v>
      </c>
      <c r="P145" s="77">
        <v>110.92</v>
      </c>
      <c r="Q145" s="77">
        <v>0</v>
      </c>
      <c r="R145" s="77">
        <v>18741.820693739999</v>
      </c>
      <c r="S145" s="77">
        <v>2.68</v>
      </c>
      <c r="T145" s="77">
        <v>0.7</v>
      </c>
      <c r="U145" s="77">
        <v>0.12</v>
      </c>
      <c r="W145" s="96"/>
      <c r="X145" s="87"/>
      <c r="Y145" s="86"/>
      <c r="Z145" s="86"/>
    </row>
    <row r="146" spans="2:26" ht="20.25">
      <c r="B146" t="s">
        <v>864</v>
      </c>
      <c r="C146" t="s">
        <v>865</v>
      </c>
      <c r="D146" t="s">
        <v>103</v>
      </c>
      <c r="E146" t="s">
        <v>126</v>
      </c>
      <c r="F146" t="s">
        <v>859</v>
      </c>
      <c r="G146" t="s">
        <v>478</v>
      </c>
      <c r="H146" t="s">
        <v>817</v>
      </c>
      <c r="I146" t="s">
        <v>152</v>
      </c>
      <c r="J146" t="s">
        <v>866</v>
      </c>
      <c r="K146" s="77">
        <v>5.74</v>
      </c>
      <c r="L146" t="s">
        <v>105</v>
      </c>
      <c r="M146" s="77">
        <v>2.85</v>
      </c>
      <c r="N146" s="77">
        <v>1.22</v>
      </c>
      <c r="O146" s="77">
        <v>13266030</v>
      </c>
      <c r="P146" s="77">
        <v>112.1</v>
      </c>
      <c r="Q146" s="77">
        <v>0</v>
      </c>
      <c r="R146" s="77">
        <v>14871.21963</v>
      </c>
      <c r="S146" s="77">
        <v>1.94</v>
      </c>
      <c r="T146" s="77">
        <v>0.55000000000000004</v>
      </c>
      <c r="U146" s="77">
        <v>0.09</v>
      </c>
      <c r="W146" s="96"/>
      <c r="X146" s="87"/>
      <c r="Y146" s="86"/>
      <c r="Z146" s="86"/>
    </row>
    <row r="147" spans="2:26" ht="20.25">
      <c r="B147" t="s">
        <v>867</v>
      </c>
      <c r="C147" t="s">
        <v>868</v>
      </c>
      <c r="D147" t="s">
        <v>103</v>
      </c>
      <c r="E147" t="s">
        <v>126</v>
      </c>
      <c r="F147" t="s">
        <v>869</v>
      </c>
      <c r="G147" t="s">
        <v>478</v>
      </c>
      <c r="H147" t="s">
        <v>817</v>
      </c>
      <c r="I147" t="s">
        <v>152</v>
      </c>
      <c r="J147" t="s">
        <v>870</v>
      </c>
      <c r="K147" s="77">
        <v>2.09</v>
      </c>
      <c r="L147" t="s">
        <v>105</v>
      </c>
      <c r="M147" s="77">
        <v>4.4000000000000004</v>
      </c>
      <c r="N147" s="77">
        <v>1.07</v>
      </c>
      <c r="O147" s="77">
        <v>6484882.7800000003</v>
      </c>
      <c r="P147" s="77">
        <v>109.44</v>
      </c>
      <c r="Q147" s="77">
        <v>0</v>
      </c>
      <c r="R147" s="77">
        <v>7097.0557144320001</v>
      </c>
      <c r="S147" s="77">
        <v>3.67</v>
      </c>
      <c r="T147" s="77">
        <v>0.26</v>
      </c>
      <c r="U147" s="77">
        <v>0.05</v>
      </c>
      <c r="W147" s="96"/>
      <c r="X147" s="87"/>
      <c r="Y147" s="86"/>
      <c r="Z147" s="86"/>
    </row>
    <row r="148" spans="2:26" ht="20.25">
      <c r="B148" t="s">
        <v>871</v>
      </c>
      <c r="C148" t="s">
        <v>872</v>
      </c>
      <c r="D148" t="s">
        <v>103</v>
      </c>
      <c r="E148" t="s">
        <v>126</v>
      </c>
      <c r="F148" t="s">
        <v>779</v>
      </c>
      <c r="G148" t="s">
        <v>478</v>
      </c>
      <c r="H148" t="s">
        <v>817</v>
      </c>
      <c r="I148" t="s">
        <v>152</v>
      </c>
      <c r="J148" t="s">
        <v>873</v>
      </c>
      <c r="K148" s="77">
        <v>0.15</v>
      </c>
      <c r="L148" t="s">
        <v>105</v>
      </c>
      <c r="M148" s="77">
        <v>5</v>
      </c>
      <c r="N148" s="77">
        <v>1.94</v>
      </c>
      <c r="O148" s="77">
        <v>3097927.98</v>
      </c>
      <c r="P148" s="77">
        <v>124.76</v>
      </c>
      <c r="Q148" s="77">
        <v>0</v>
      </c>
      <c r="R148" s="77">
        <v>3864.9749478479998</v>
      </c>
      <c r="S148" s="77">
        <v>1.1000000000000001</v>
      </c>
      <c r="T148" s="77">
        <v>0.14000000000000001</v>
      </c>
      <c r="U148" s="77">
        <v>0.02</v>
      </c>
      <c r="W148" s="96"/>
      <c r="X148" s="87"/>
      <c r="Y148" s="86"/>
      <c r="Z148" s="86"/>
    </row>
    <row r="149" spans="2:26" ht="20.25">
      <c r="B149" t="s">
        <v>874</v>
      </c>
      <c r="C149" t="s">
        <v>875</v>
      </c>
      <c r="D149" t="s">
        <v>103</v>
      </c>
      <c r="E149" t="s">
        <v>126</v>
      </c>
      <c r="F149" t="s">
        <v>812</v>
      </c>
      <c r="G149" t="s">
        <v>478</v>
      </c>
      <c r="H149" t="s">
        <v>876</v>
      </c>
      <c r="I149" t="s">
        <v>152</v>
      </c>
      <c r="J149" t="s">
        <v>877</v>
      </c>
      <c r="K149" s="77">
        <v>0.25</v>
      </c>
      <c r="L149" t="s">
        <v>105</v>
      </c>
      <c r="M149" s="77">
        <v>5.5</v>
      </c>
      <c r="N149" s="77">
        <v>2.57</v>
      </c>
      <c r="O149" s="77">
        <v>721600.02</v>
      </c>
      <c r="P149" s="77">
        <v>121.81</v>
      </c>
      <c r="Q149" s="77">
        <v>0</v>
      </c>
      <c r="R149" s="77">
        <v>878.98098436199996</v>
      </c>
      <c r="S149" s="77">
        <v>1.2</v>
      </c>
      <c r="T149" s="77">
        <v>0.03</v>
      </c>
      <c r="U149" s="77">
        <v>0.01</v>
      </c>
      <c r="W149" s="96"/>
      <c r="X149" s="87"/>
      <c r="Y149" s="86"/>
      <c r="Z149" s="86"/>
    </row>
    <row r="150" spans="2:26" ht="20.25">
      <c r="B150" t="s">
        <v>878</v>
      </c>
      <c r="C150" t="s">
        <v>879</v>
      </c>
      <c r="D150" t="s">
        <v>103</v>
      </c>
      <c r="E150" t="s">
        <v>126</v>
      </c>
      <c r="F150" t="s">
        <v>880</v>
      </c>
      <c r="G150" t="s">
        <v>478</v>
      </c>
      <c r="H150" t="s">
        <v>881</v>
      </c>
      <c r="I150" t="s">
        <v>153</v>
      </c>
      <c r="J150" t="s">
        <v>490</v>
      </c>
      <c r="K150" s="77">
        <v>1.22</v>
      </c>
      <c r="L150" t="s">
        <v>105</v>
      </c>
      <c r="M150" s="77">
        <v>5.6</v>
      </c>
      <c r="N150" s="77">
        <v>1.56</v>
      </c>
      <c r="O150" s="77">
        <v>2684735.94</v>
      </c>
      <c r="P150" s="77">
        <v>111.53</v>
      </c>
      <c r="Q150" s="77">
        <v>0</v>
      </c>
      <c r="R150" s="77">
        <v>2994.2859938820002</v>
      </c>
      <c r="S150" s="77">
        <v>1.41</v>
      </c>
      <c r="T150" s="77">
        <v>0.11</v>
      </c>
      <c r="U150" s="77">
        <v>0.02</v>
      </c>
      <c r="W150" s="96"/>
      <c r="X150" s="87"/>
      <c r="Y150" s="86"/>
      <c r="Z150" s="86"/>
    </row>
    <row r="151" spans="2:26" ht="20.25">
      <c r="B151" t="s">
        <v>882</v>
      </c>
      <c r="C151" t="s">
        <v>883</v>
      </c>
      <c r="D151" t="s">
        <v>103</v>
      </c>
      <c r="E151" t="s">
        <v>126</v>
      </c>
      <c r="F151" t="s">
        <v>884</v>
      </c>
      <c r="G151" t="s">
        <v>130</v>
      </c>
      <c r="H151" t="s">
        <v>881</v>
      </c>
      <c r="I151" t="s">
        <v>153</v>
      </c>
      <c r="J151" t="s">
        <v>885</v>
      </c>
      <c r="K151" s="77">
        <v>0.89</v>
      </c>
      <c r="L151" t="s">
        <v>105</v>
      </c>
      <c r="M151" s="77">
        <v>4.2</v>
      </c>
      <c r="N151" s="77">
        <v>2.13</v>
      </c>
      <c r="O151" s="77">
        <v>1471347.61</v>
      </c>
      <c r="P151" s="77">
        <v>103.16</v>
      </c>
      <c r="Q151" s="77">
        <v>0</v>
      </c>
      <c r="R151" s="77">
        <v>1517.842194476</v>
      </c>
      <c r="S151" s="77">
        <v>0.47</v>
      </c>
      <c r="T151" s="77">
        <v>0.06</v>
      </c>
      <c r="U151" s="77">
        <v>0.01</v>
      </c>
      <c r="W151" s="96"/>
      <c r="X151" s="87"/>
      <c r="Y151" s="86"/>
      <c r="Z151" s="86"/>
    </row>
    <row r="152" spans="2:26" ht="20.25">
      <c r="B152" t="s">
        <v>886</v>
      </c>
      <c r="C152" t="s">
        <v>887</v>
      </c>
      <c r="D152" t="s">
        <v>103</v>
      </c>
      <c r="E152" t="s">
        <v>126</v>
      </c>
      <c r="F152" t="s">
        <v>888</v>
      </c>
      <c r="G152" t="s">
        <v>478</v>
      </c>
      <c r="H152" t="s">
        <v>881</v>
      </c>
      <c r="I152" t="s">
        <v>153</v>
      </c>
      <c r="J152" t="s">
        <v>889</v>
      </c>
      <c r="K152" s="77">
        <v>1.79</v>
      </c>
      <c r="L152" t="s">
        <v>105</v>
      </c>
      <c r="M152" s="77">
        <v>4.8</v>
      </c>
      <c r="N152" s="77">
        <v>1.2</v>
      </c>
      <c r="O152" s="77">
        <v>3876850</v>
      </c>
      <c r="P152" s="77">
        <v>106.61</v>
      </c>
      <c r="Q152" s="77">
        <v>0</v>
      </c>
      <c r="R152" s="77">
        <v>4133.1097849999996</v>
      </c>
      <c r="S152" s="77">
        <v>1.46</v>
      </c>
      <c r="T152" s="77">
        <v>0.15</v>
      </c>
      <c r="U152" s="77">
        <v>0.03</v>
      </c>
      <c r="W152" s="96"/>
      <c r="X152" s="87"/>
      <c r="Y152" s="86"/>
      <c r="Z152" s="86"/>
    </row>
    <row r="153" spans="2:26" ht="20.25">
      <c r="B153" t="s">
        <v>890</v>
      </c>
      <c r="C153" t="s">
        <v>891</v>
      </c>
      <c r="D153" t="s">
        <v>103</v>
      </c>
      <c r="E153" t="s">
        <v>126</v>
      </c>
      <c r="F153" t="s">
        <v>892</v>
      </c>
      <c r="G153" t="s">
        <v>478</v>
      </c>
      <c r="H153" t="s">
        <v>876</v>
      </c>
      <c r="I153" t="s">
        <v>152</v>
      </c>
      <c r="J153" t="s">
        <v>843</v>
      </c>
      <c r="K153" s="77">
        <v>1.6</v>
      </c>
      <c r="L153" t="s">
        <v>105</v>
      </c>
      <c r="M153" s="77">
        <v>4.8499999999999996</v>
      </c>
      <c r="N153" s="77">
        <v>1.51</v>
      </c>
      <c r="O153" s="77">
        <v>2456610.15</v>
      </c>
      <c r="P153" s="77">
        <v>128.41</v>
      </c>
      <c r="Q153" s="77">
        <v>0</v>
      </c>
      <c r="R153" s="77">
        <v>3154.5330936149999</v>
      </c>
      <c r="S153" s="77">
        <v>1.2</v>
      </c>
      <c r="T153" s="77">
        <v>0.12</v>
      </c>
      <c r="U153" s="77">
        <v>0.02</v>
      </c>
      <c r="W153" s="96"/>
      <c r="X153" s="87"/>
      <c r="Y153" s="86"/>
      <c r="Z153" s="86"/>
    </row>
    <row r="154" spans="2:26" ht="20.25">
      <c r="B154" t="s">
        <v>893</v>
      </c>
      <c r="C154" t="s">
        <v>894</v>
      </c>
      <c r="D154" t="s">
        <v>103</v>
      </c>
      <c r="E154" t="s">
        <v>126</v>
      </c>
      <c r="F154" t="s">
        <v>895</v>
      </c>
      <c r="G154" t="s">
        <v>606</v>
      </c>
      <c r="H154" t="s">
        <v>876</v>
      </c>
      <c r="I154" t="s">
        <v>152</v>
      </c>
      <c r="J154" t="s">
        <v>896</v>
      </c>
      <c r="K154" s="77">
        <v>1.45</v>
      </c>
      <c r="L154" t="s">
        <v>105</v>
      </c>
      <c r="M154" s="77">
        <v>4.8</v>
      </c>
      <c r="N154" s="77">
        <v>1.41</v>
      </c>
      <c r="O154" s="77">
        <v>10453838.109999999</v>
      </c>
      <c r="P154" s="77">
        <v>124.08</v>
      </c>
      <c r="Q154" s="77">
        <v>0</v>
      </c>
      <c r="R154" s="77">
        <v>12971.122326888</v>
      </c>
      <c r="S154" s="77">
        <v>1.7</v>
      </c>
      <c r="T154" s="77">
        <v>0.48</v>
      </c>
      <c r="U154" s="77">
        <v>0.08</v>
      </c>
      <c r="W154" s="96"/>
      <c r="X154" s="87"/>
      <c r="Y154" s="86"/>
      <c r="Z154" s="86"/>
    </row>
    <row r="155" spans="2:26" ht="20.25">
      <c r="B155" t="s">
        <v>897</v>
      </c>
      <c r="C155" t="s">
        <v>898</v>
      </c>
      <c r="D155" t="s">
        <v>103</v>
      </c>
      <c r="E155" t="s">
        <v>126</v>
      </c>
      <c r="F155" t="s">
        <v>899</v>
      </c>
      <c r="G155" t="s">
        <v>478</v>
      </c>
      <c r="H155" t="s">
        <v>876</v>
      </c>
      <c r="I155" t="s">
        <v>152</v>
      </c>
      <c r="J155" t="s">
        <v>490</v>
      </c>
      <c r="K155" s="77">
        <v>1.1299999999999999</v>
      </c>
      <c r="L155" t="s">
        <v>105</v>
      </c>
      <c r="M155" s="77">
        <v>6.4</v>
      </c>
      <c r="N155" s="77">
        <v>2.81</v>
      </c>
      <c r="O155" s="77">
        <v>661039.5</v>
      </c>
      <c r="P155" s="77">
        <v>115</v>
      </c>
      <c r="Q155" s="77">
        <v>0</v>
      </c>
      <c r="R155" s="77">
        <v>760.195425</v>
      </c>
      <c r="S155" s="77">
        <v>0.96</v>
      </c>
      <c r="T155" s="77">
        <v>0.03</v>
      </c>
      <c r="U155" s="77">
        <v>0</v>
      </c>
      <c r="W155" s="96"/>
      <c r="X155" s="87"/>
      <c r="Y155" s="86"/>
      <c r="Z155" s="86"/>
    </row>
    <row r="156" spans="2:26" ht="20.25">
      <c r="B156" t="s">
        <v>900</v>
      </c>
      <c r="C156" t="s">
        <v>901</v>
      </c>
      <c r="D156" t="s">
        <v>103</v>
      </c>
      <c r="E156" t="s">
        <v>126</v>
      </c>
      <c r="F156" t="s">
        <v>899</v>
      </c>
      <c r="G156" t="s">
        <v>478</v>
      </c>
      <c r="H156" t="s">
        <v>876</v>
      </c>
      <c r="I156" t="s">
        <v>152</v>
      </c>
      <c r="J156" t="s">
        <v>902</v>
      </c>
      <c r="K156" s="77">
        <v>2.13</v>
      </c>
      <c r="L156" t="s">
        <v>105</v>
      </c>
      <c r="M156" s="77">
        <v>5.4</v>
      </c>
      <c r="N156" s="77">
        <v>2.41</v>
      </c>
      <c r="O156" s="77">
        <v>722853.62</v>
      </c>
      <c r="P156" s="77">
        <v>107.46</v>
      </c>
      <c r="Q156" s="77">
        <v>0</v>
      </c>
      <c r="R156" s="77">
        <v>776.77850005200003</v>
      </c>
      <c r="S156" s="77">
        <v>1.1499999999999999</v>
      </c>
      <c r="T156" s="77">
        <v>0.03</v>
      </c>
      <c r="U156" s="77">
        <v>0</v>
      </c>
      <c r="W156" s="96"/>
      <c r="X156" s="87"/>
      <c r="Y156" s="86"/>
      <c r="Z156" s="86"/>
    </row>
    <row r="157" spans="2:26" ht="20.25">
      <c r="B157" t="s">
        <v>903</v>
      </c>
      <c r="C157" t="s">
        <v>904</v>
      </c>
      <c r="D157" t="s">
        <v>103</v>
      </c>
      <c r="E157" t="s">
        <v>126</v>
      </c>
      <c r="F157" t="s">
        <v>899</v>
      </c>
      <c r="G157" t="s">
        <v>478</v>
      </c>
      <c r="H157" t="s">
        <v>876</v>
      </c>
      <c r="I157" t="s">
        <v>152</v>
      </c>
      <c r="J157" t="s">
        <v>905</v>
      </c>
      <c r="K157" s="77">
        <v>2.85</v>
      </c>
      <c r="L157" t="s">
        <v>105</v>
      </c>
      <c r="M157" s="77">
        <v>2.5</v>
      </c>
      <c r="N157" s="77">
        <v>4.8</v>
      </c>
      <c r="O157" s="77">
        <v>5116841</v>
      </c>
      <c r="P157" s="77">
        <v>94.17</v>
      </c>
      <c r="Q157" s="77">
        <v>0</v>
      </c>
      <c r="R157" s="77">
        <v>4818.5291697000002</v>
      </c>
      <c r="S157" s="77">
        <v>1.2</v>
      </c>
      <c r="T157" s="77">
        <v>0.18</v>
      </c>
      <c r="U157" s="77">
        <v>0.03</v>
      </c>
      <c r="W157" s="96"/>
      <c r="X157" s="87"/>
      <c r="Y157" s="86"/>
      <c r="Z157" s="86"/>
    </row>
    <row r="158" spans="2:26" ht="20.25">
      <c r="B158" t="s">
        <v>906</v>
      </c>
      <c r="C158" t="s">
        <v>907</v>
      </c>
      <c r="D158" t="s">
        <v>103</v>
      </c>
      <c r="E158" t="s">
        <v>126</v>
      </c>
      <c r="F158" t="s">
        <v>908</v>
      </c>
      <c r="G158" t="s">
        <v>115</v>
      </c>
      <c r="H158" t="s">
        <v>876</v>
      </c>
      <c r="I158" t="s">
        <v>152</v>
      </c>
      <c r="J158" t="s">
        <v>909</v>
      </c>
      <c r="K158" s="77">
        <v>0.56999999999999995</v>
      </c>
      <c r="L158" t="s">
        <v>105</v>
      </c>
      <c r="M158" s="77">
        <v>5.3</v>
      </c>
      <c r="N158" s="77">
        <v>2.63</v>
      </c>
      <c r="O158" s="77">
        <v>640712.67000000004</v>
      </c>
      <c r="P158" s="77">
        <v>124.4</v>
      </c>
      <c r="Q158" s="77">
        <v>0</v>
      </c>
      <c r="R158" s="77">
        <v>797.04656148000004</v>
      </c>
      <c r="S158" s="77">
        <v>1.27</v>
      </c>
      <c r="T158" s="77">
        <v>0.03</v>
      </c>
      <c r="U158" s="77">
        <v>0.01</v>
      </c>
      <c r="W158" s="96"/>
      <c r="X158" s="87"/>
      <c r="Y158" s="86"/>
      <c r="Z158" s="86"/>
    </row>
    <row r="159" spans="2:26" ht="20.25">
      <c r="B159" t="s">
        <v>910</v>
      </c>
      <c r="C159" t="s">
        <v>911</v>
      </c>
      <c r="D159" t="s">
        <v>103</v>
      </c>
      <c r="E159" t="s">
        <v>126</v>
      </c>
      <c r="F159" t="s">
        <v>908</v>
      </c>
      <c r="G159" t="s">
        <v>115</v>
      </c>
      <c r="H159" t="s">
        <v>876</v>
      </c>
      <c r="I159" t="s">
        <v>152</v>
      </c>
      <c r="J159" t="s">
        <v>912</v>
      </c>
      <c r="K159" s="77">
        <v>1.93</v>
      </c>
      <c r="L159" t="s">
        <v>105</v>
      </c>
      <c r="M159" s="77">
        <v>5</v>
      </c>
      <c r="N159" s="77">
        <v>1.25</v>
      </c>
      <c r="O159" s="77">
        <v>2845</v>
      </c>
      <c r="P159" s="77">
        <v>106.2</v>
      </c>
      <c r="Q159" s="77">
        <v>3.5569999999999997E-2</v>
      </c>
      <c r="R159" s="77">
        <v>3.0569600000000001</v>
      </c>
      <c r="S159" s="77">
        <v>0</v>
      </c>
      <c r="T159" s="77">
        <v>0</v>
      </c>
      <c r="U159" s="77">
        <v>0</v>
      </c>
      <c r="W159" s="96"/>
      <c r="X159" s="87"/>
      <c r="Y159" s="86"/>
      <c r="Z159" s="86"/>
    </row>
    <row r="160" spans="2:26" ht="20.25">
      <c r="B160" t="s">
        <v>913</v>
      </c>
      <c r="C160" t="s">
        <v>914</v>
      </c>
      <c r="D160" t="s">
        <v>103</v>
      </c>
      <c r="E160" t="s">
        <v>126</v>
      </c>
      <c r="F160" t="s">
        <v>768</v>
      </c>
      <c r="G160" t="s">
        <v>438</v>
      </c>
      <c r="H160" t="s">
        <v>876</v>
      </c>
      <c r="I160" t="s">
        <v>152</v>
      </c>
      <c r="J160" t="s">
        <v>915</v>
      </c>
      <c r="K160" s="77">
        <v>2.66</v>
      </c>
      <c r="L160" t="s">
        <v>105</v>
      </c>
      <c r="M160" s="77">
        <v>2.4</v>
      </c>
      <c r="N160" s="77">
        <v>1.08</v>
      </c>
      <c r="O160" s="77">
        <v>1961291</v>
      </c>
      <c r="P160" s="77">
        <v>105</v>
      </c>
      <c r="Q160" s="77">
        <v>0</v>
      </c>
      <c r="R160" s="77">
        <v>2059.3555500000002</v>
      </c>
      <c r="S160" s="77">
        <v>1.5</v>
      </c>
      <c r="T160" s="77">
        <v>0.08</v>
      </c>
      <c r="U160" s="77">
        <v>0.01</v>
      </c>
      <c r="W160" s="96"/>
      <c r="X160" s="87"/>
      <c r="Y160" s="86"/>
      <c r="Z160" s="86"/>
    </row>
    <row r="161" spans="2:26" ht="20.25">
      <c r="B161" t="s">
        <v>916</v>
      </c>
      <c r="C161" t="s">
        <v>917</v>
      </c>
      <c r="D161" t="s">
        <v>103</v>
      </c>
      <c r="E161" t="s">
        <v>126</v>
      </c>
      <c r="F161" t="s">
        <v>918</v>
      </c>
      <c r="G161" t="s">
        <v>478</v>
      </c>
      <c r="H161" t="s">
        <v>881</v>
      </c>
      <c r="I161" t="s">
        <v>153</v>
      </c>
      <c r="J161" t="s">
        <v>919</v>
      </c>
      <c r="K161" s="77">
        <v>0.25</v>
      </c>
      <c r="L161" t="s">
        <v>105</v>
      </c>
      <c r="M161" s="77">
        <v>5.35</v>
      </c>
      <c r="N161" s="77">
        <v>2.23</v>
      </c>
      <c r="O161" s="77">
        <v>638685.92000000004</v>
      </c>
      <c r="P161" s="77">
        <v>125.33</v>
      </c>
      <c r="Q161" s="77">
        <v>0</v>
      </c>
      <c r="R161" s="77">
        <v>800.465063536</v>
      </c>
      <c r="S161" s="77">
        <v>0.36</v>
      </c>
      <c r="T161" s="77">
        <v>0.03</v>
      </c>
      <c r="U161" s="77">
        <v>0.01</v>
      </c>
      <c r="W161" s="96"/>
      <c r="X161" s="87"/>
      <c r="Y161" s="86"/>
      <c r="Z161" s="86"/>
    </row>
    <row r="162" spans="2:26" ht="20.25">
      <c r="B162" t="s">
        <v>920</v>
      </c>
      <c r="C162" t="s">
        <v>921</v>
      </c>
      <c r="D162" t="s">
        <v>103</v>
      </c>
      <c r="E162" t="s">
        <v>126</v>
      </c>
      <c r="F162" t="s">
        <v>918</v>
      </c>
      <c r="G162" t="s">
        <v>478</v>
      </c>
      <c r="H162" t="s">
        <v>881</v>
      </c>
      <c r="I162" t="s">
        <v>153</v>
      </c>
      <c r="J162" t="s">
        <v>922</v>
      </c>
      <c r="K162" s="77">
        <v>7.82</v>
      </c>
      <c r="L162" t="s">
        <v>105</v>
      </c>
      <c r="M162" s="77">
        <v>2.6</v>
      </c>
      <c r="N162" s="77">
        <v>2.4500000000000002</v>
      </c>
      <c r="O162" s="77">
        <v>13313000</v>
      </c>
      <c r="P162" s="77">
        <v>101.49</v>
      </c>
      <c r="Q162" s="77">
        <v>0</v>
      </c>
      <c r="R162" s="77">
        <v>13511.3637</v>
      </c>
      <c r="S162" s="77">
        <v>2.17</v>
      </c>
      <c r="T162" s="77">
        <v>0.5</v>
      </c>
      <c r="U162" s="77">
        <v>0.09</v>
      </c>
      <c r="W162" s="96"/>
      <c r="X162" s="87"/>
      <c r="Y162" s="86"/>
      <c r="Z162" s="86"/>
    </row>
    <row r="163" spans="2:26" ht="20.25">
      <c r="B163" t="s">
        <v>923</v>
      </c>
      <c r="C163" t="s">
        <v>924</v>
      </c>
      <c r="D163" t="s">
        <v>103</v>
      </c>
      <c r="E163" t="s">
        <v>126</v>
      </c>
      <c r="F163" t="s">
        <v>918</v>
      </c>
      <c r="G163" t="s">
        <v>478</v>
      </c>
      <c r="H163" t="s">
        <v>881</v>
      </c>
      <c r="I163" t="s">
        <v>153</v>
      </c>
      <c r="J163" t="s">
        <v>925</v>
      </c>
      <c r="K163" s="77">
        <v>4.2699999999999996</v>
      </c>
      <c r="L163" t="s">
        <v>105</v>
      </c>
      <c r="M163" s="77">
        <v>4.4000000000000004</v>
      </c>
      <c r="N163" s="77">
        <v>1.56</v>
      </c>
      <c r="O163" s="77">
        <v>86333.4</v>
      </c>
      <c r="P163" s="77">
        <v>113</v>
      </c>
      <c r="Q163" s="77">
        <v>0</v>
      </c>
      <c r="R163" s="77">
        <v>97.556742</v>
      </c>
      <c r="S163" s="77">
        <v>0.06</v>
      </c>
      <c r="T163" s="77">
        <v>0</v>
      </c>
      <c r="U163" s="77">
        <v>0</v>
      </c>
      <c r="W163" s="96"/>
      <c r="X163" s="87"/>
      <c r="Y163" s="86"/>
      <c r="Z163" s="86"/>
    </row>
    <row r="164" spans="2:26" ht="20.25">
      <c r="B164" t="s">
        <v>926</v>
      </c>
      <c r="C164" t="s">
        <v>927</v>
      </c>
      <c r="D164" t="s">
        <v>103</v>
      </c>
      <c r="E164" t="s">
        <v>126</v>
      </c>
      <c r="F164" t="s">
        <v>859</v>
      </c>
      <c r="G164" t="s">
        <v>478</v>
      </c>
      <c r="H164" t="s">
        <v>881</v>
      </c>
      <c r="I164" t="s">
        <v>153</v>
      </c>
      <c r="J164" t="s">
        <v>928</v>
      </c>
      <c r="K164" s="77">
        <v>0.9</v>
      </c>
      <c r="L164" t="s">
        <v>105</v>
      </c>
      <c r="M164" s="77">
        <v>4.6500000000000004</v>
      </c>
      <c r="N164" s="77">
        <v>1.28</v>
      </c>
      <c r="O164" s="77">
        <v>3036971.03</v>
      </c>
      <c r="P164" s="77">
        <v>124.6</v>
      </c>
      <c r="Q164" s="77">
        <v>0</v>
      </c>
      <c r="R164" s="77">
        <v>3784.0659033799998</v>
      </c>
      <c r="S164" s="77">
        <v>2.62</v>
      </c>
      <c r="T164" s="77">
        <v>0.14000000000000001</v>
      </c>
      <c r="U164" s="77">
        <v>0.02</v>
      </c>
      <c r="W164" s="96"/>
      <c r="X164" s="87"/>
      <c r="Y164" s="86"/>
      <c r="Z164" s="86"/>
    </row>
    <row r="165" spans="2:26" ht="20.25">
      <c r="B165" t="s">
        <v>929</v>
      </c>
      <c r="C165" t="s">
        <v>930</v>
      </c>
      <c r="D165" t="s">
        <v>103</v>
      </c>
      <c r="E165" t="s">
        <v>126</v>
      </c>
      <c r="F165" t="s">
        <v>859</v>
      </c>
      <c r="G165" t="s">
        <v>478</v>
      </c>
      <c r="H165" t="s">
        <v>881</v>
      </c>
      <c r="I165" t="s">
        <v>153</v>
      </c>
      <c r="J165" t="s">
        <v>931</v>
      </c>
      <c r="K165" s="77">
        <v>0.25</v>
      </c>
      <c r="L165" t="s">
        <v>105</v>
      </c>
      <c r="M165" s="77">
        <v>5.05</v>
      </c>
      <c r="N165" s="77">
        <v>2.27</v>
      </c>
      <c r="O165" s="77">
        <v>1264362.8400000001</v>
      </c>
      <c r="P165" s="77">
        <v>124.96</v>
      </c>
      <c r="Q165" s="77">
        <v>0</v>
      </c>
      <c r="R165" s="77">
        <v>1579.9478048640001</v>
      </c>
      <c r="S165" s="77">
        <v>0.78</v>
      </c>
      <c r="T165" s="77">
        <v>0.06</v>
      </c>
      <c r="U165" s="77">
        <v>0.01</v>
      </c>
      <c r="W165" s="96"/>
      <c r="X165" s="87"/>
      <c r="Y165" s="86"/>
      <c r="Z165" s="86"/>
    </row>
    <row r="166" spans="2:26" ht="20.25">
      <c r="B166" t="s">
        <v>932</v>
      </c>
      <c r="C166" t="s">
        <v>933</v>
      </c>
      <c r="D166" t="s">
        <v>103</v>
      </c>
      <c r="E166" t="s">
        <v>126</v>
      </c>
      <c r="F166" t="s">
        <v>934</v>
      </c>
      <c r="G166" t="s">
        <v>115</v>
      </c>
      <c r="H166" t="s">
        <v>935</v>
      </c>
      <c r="I166" t="s">
        <v>152</v>
      </c>
      <c r="J166" t="s">
        <v>936</v>
      </c>
      <c r="K166" s="77">
        <v>1.22</v>
      </c>
      <c r="L166" t="s">
        <v>105</v>
      </c>
      <c r="M166" s="77">
        <v>4.45</v>
      </c>
      <c r="N166" s="77">
        <v>1.52</v>
      </c>
      <c r="O166" s="77">
        <v>3.52</v>
      </c>
      <c r="P166" s="77">
        <v>124.93</v>
      </c>
      <c r="Q166" s="77">
        <v>0</v>
      </c>
      <c r="R166" s="77">
        <v>4.3975359999999996E-3</v>
      </c>
      <c r="S166" s="77">
        <v>0</v>
      </c>
      <c r="T166" s="77">
        <v>0</v>
      </c>
      <c r="U166" s="77">
        <v>0</v>
      </c>
      <c r="W166" s="96"/>
      <c r="X166" s="87"/>
      <c r="Y166" s="86"/>
      <c r="Z166" s="86"/>
    </row>
    <row r="167" spans="2:26" ht="20.25">
      <c r="B167" t="s">
        <v>937</v>
      </c>
      <c r="C167" t="s">
        <v>938</v>
      </c>
      <c r="D167" t="s">
        <v>103</v>
      </c>
      <c r="E167" t="s">
        <v>126</v>
      </c>
      <c r="F167" t="s">
        <v>939</v>
      </c>
      <c r="G167" t="s">
        <v>598</v>
      </c>
      <c r="H167" t="s">
        <v>940</v>
      </c>
      <c r="I167" t="s">
        <v>153</v>
      </c>
      <c r="J167" t="s">
        <v>941</v>
      </c>
      <c r="K167" s="77">
        <v>1.38</v>
      </c>
      <c r="L167" t="s">
        <v>105</v>
      </c>
      <c r="M167" s="77">
        <v>3.59</v>
      </c>
      <c r="N167" s="77">
        <v>1.98</v>
      </c>
      <c r="O167" s="77">
        <v>308826</v>
      </c>
      <c r="P167" s="77">
        <v>102.01</v>
      </c>
      <c r="Q167" s="77">
        <v>0</v>
      </c>
      <c r="R167" s="77">
        <v>315.03340259999999</v>
      </c>
      <c r="S167" s="77">
        <v>0.77</v>
      </c>
      <c r="T167" s="77">
        <v>0.01</v>
      </c>
      <c r="U167" s="77">
        <v>0</v>
      </c>
      <c r="W167" s="96"/>
      <c r="X167" s="87"/>
      <c r="Y167" s="86"/>
      <c r="Z167" s="86"/>
    </row>
    <row r="168" spans="2:26" ht="20.25">
      <c r="B168" t="s">
        <v>942</v>
      </c>
      <c r="C168" t="s">
        <v>943</v>
      </c>
      <c r="D168" t="s">
        <v>103</v>
      </c>
      <c r="E168" t="s">
        <v>126</v>
      </c>
      <c r="F168" t="s">
        <v>944</v>
      </c>
      <c r="G168" t="s">
        <v>115</v>
      </c>
      <c r="H168" t="s">
        <v>945</v>
      </c>
      <c r="I168" t="s">
        <v>152</v>
      </c>
      <c r="J168" t="s">
        <v>946</v>
      </c>
      <c r="K168" s="77">
        <v>0.69</v>
      </c>
      <c r="L168" t="s">
        <v>105</v>
      </c>
      <c r="M168" s="77">
        <v>4.5</v>
      </c>
      <c r="N168" s="77">
        <v>2.66</v>
      </c>
      <c r="O168" s="77">
        <v>1.1100000000000001</v>
      </c>
      <c r="P168" s="77">
        <v>125.44</v>
      </c>
      <c r="Q168" s="77">
        <v>0</v>
      </c>
      <c r="R168" s="77">
        <v>1.392384E-3</v>
      </c>
      <c r="S168" s="77">
        <v>0</v>
      </c>
      <c r="T168" s="77">
        <v>0</v>
      </c>
      <c r="U168" s="77">
        <v>0</v>
      </c>
      <c r="W168" s="96"/>
      <c r="X168" s="87"/>
      <c r="Y168" s="86"/>
      <c r="Z168" s="86"/>
    </row>
    <row r="169" spans="2:26" ht="20.25">
      <c r="B169" t="s">
        <v>947</v>
      </c>
      <c r="C169" t="s">
        <v>948</v>
      </c>
      <c r="D169" t="s">
        <v>103</v>
      </c>
      <c r="E169" t="s">
        <v>126</v>
      </c>
      <c r="F169" t="s">
        <v>949</v>
      </c>
      <c r="G169" t="s">
        <v>115</v>
      </c>
      <c r="H169" t="s">
        <v>950</v>
      </c>
      <c r="I169" t="s">
        <v>152</v>
      </c>
      <c r="J169" t="s">
        <v>843</v>
      </c>
      <c r="K169" s="77">
        <v>0.4</v>
      </c>
      <c r="L169" t="s">
        <v>105</v>
      </c>
      <c r="M169" s="77">
        <v>7.14</v>
      </c>
      <c r="N169" s="77">
        <v>119.44</v>
      </c>
      <c r="O169" s="77">
        <v>2.75</v>
      </c>
      <c r="P169" s="77">
        <v>93</v>
      </c>
      <c r="Q169" s="77">
        <v>0</v>
      </c>
      <c r="R169" s="77">
        <v>2.5574999999999999E-3</v>
      </c>
      <c r="S169" s="77">
        <v>0</v>
      </c>
      <c r="T169" s="77">
        <v>0</v>
      </c>
      <c r="U169" s="77">
        <v>0</v>
      </c>
      <c r="W169" s="96"/>
      <c r="X169" s="87"/>
      <c r="Y169" s="86"/>
      <c r="Z169" s="86"/>
    </row>
    <row r="170" spans="2:26" ht="20.25">
      <c r="B170" t="s">
        <v>951</v>
      </c>
      <c r="C170" t="s">
        <v>952</v>
      </c>
      <c r="D170" t="s">
        <v>103</v>
      </c>
      <c r="E170" t="s">
        <v>126</v>
      </c>
      <c r="F170" t="s">
        <v>949</v>
      </c>
      <c r="G170" t="s">
        <v>115</v>
      </c>
      <c r="H170" t="s">
        <v>950</v>
      </c>
      <c r="I170" t="s">
        <v>152</v>
      </c>
      <c r="J170" t="s">
        <v>953</v>
      </c>
      <c r="K170" s="77">
        <v>1.21</v>
      </c>
      <c r="L170" t="s">
        <v>105</v>
      </c>
      <c r="M170" s="77">
        <v>5.87</v>
      </c>
      <c r="N170" s="77">
        <v>0.01</v>
      </c>
      <c r="O170" s="77">
        <v>3134713.08</v>
      </c>
      <c r="P170" s="77">
        <v>76.41</v>
      </c>
      <c r="Q170" s="77">
        <v>0</v>
      </c>
      <c r="R170" s="77">
        <v>2395.2342644280002</v>
      </c>
      <c r="S170" s="77">
        <v>0.33</v>
      </c>
      <c r="T170" s="77">
        <v>0.09</v>
      </c>
      <c r="U170" s="77">
        <v>0.02</v>
      </c>
      <c r="W170" s="96"/>
      <c r="X170" s="87"/>
      <c r="Y170" s="86"/>
      <c r="Z170" s="86"/>
    </row>
    <row r="171" spans="2:26" ht="20.25">
      <c r="B171" t="s">
        <v>954</v>
      </c>
      <c r="C171" t="s">
        <v>955</v>
      </c>
      <c r="D171" t="s">
        <v>103</v>
      </c>
      <c r="E171" t="s">
        <v>126</v>
      </c>
      <c r="F171" t="s">
        <v>956</v>
      </c>
      <c r="G171" t="s">
        <v>478</v>
      </c>
      <c r="H171" t="s">
        <v>957</v>
      </c>
      <c r="I171" t="s">
        <v>152</v>
      </c>
      <c r="J171" t="s">
        <v>958</v>
      </c>
      <c r="K171" s="77">
        <v>1.98</v>
      </c>
      <c r="L171" t="s">
        <v>105</v>
      </c>
      <c r="M171" s="77">
        <v>6.9</v>
      </c>
      <c r="N171" s="77">
        <v>26.97</v>
      </c>
      <c r="O171" s="77">
        <v>2.14</v>
      </c>
      <c r="P171" s="77">
        <v>83.56</v>
      </c>
      <c r="Q171" s="77">
        <v>0</v>
      </c>
      <c r="R171" s="77">
        <v>1.788184E-3</v>
      </c>
      <c r="S171" s="77">
        <v>0</v>
      </c>
      <c r="T171" s="77">
        <v>0</v>
      </c>
      <c r="U171" s="77">
        <v>0</v>
      </c>
      <c r="W171" s="96"/>
      <c r="X171" s="87"/>
      <c r="Y171" s="86"/>
      <c r="Z171" s="86"/>
    </row>
    <row r="172" spans="2:26" ht="20.25">
      <c r="B172" t="s">
        <v>959</v>
      </c>
      <c r="C172" t="s">
        <v>960</v>
      </c>
      <c r="D172" t="s">
        <v>103</v>
      </c>
      <c r="E172" t="s">
        <v>126</v>
      </c>
      <c r="F172" t="s">
        <v>961</v>
      </c>
      <c r="G172" t="s">
        <v>478</v>
      </c>
      <c r="H172" t="s">
        <v>962</v>
      </c>
      <c r="I172" t="s">
        <v>152</v>
      </c>
      <c r="J172" t="s">
        <v>490</v>
      </c>
      <c r="K172" s="77">
        <v>0.01</v>
      </c>
      <c r="L172" t="s">
        <v>105</v>
      </c>
      <c r="M172" s="77">
        <v>5.0999999999999996</v>
      </c>
      <c r="N172" s="77">
        <v>930.52</v>
      </c>
      <c r="O172" s="77">
        <v>763843.63</v>
      </c>
      <c r="P172" s="77">
        <v>101.28</v>
      </c>
      <c r="Q172" s="77">
        <v>0</v>
      </c>
      <c r="R172" s="77">
        <v>773.62082846400006</v>
      </c>
      <c r="S172" s="77">
        <v>0.8</v>
      </c>
      <c r="T172" s="77">
        <v>0.03</v>
      </c>
      <c r="U172" s="77">
        <v>0</v>
      </c>
      <c r="W172" s="96"/>
      <c r="X172" s="87"/>
      <c r="Y172" s="86"/>
      <c r="Z172" s="86"/>
    </row>
    <row r="173" spans="2:26" ht="20.25">
      <c r="B173" t="s">
        <v>963</v>
      </c>
      <c r="C173" t="s">
        <v>964</v>
      </c>
      <c r="D173" t="s">
        <v>103</v>
      </c>
      <c r="E173" t="s">
        <v>126</v>
      </c>
      <c r="F173" t="s">
        <v>965</v>
      </c>
      <c r="G173" t="s">
        <v>115</v>
      </c>
      <c r="H173" t="s">
        <v>275</v>
      </c>
      <c r="I173" t="s">
        <v>966</v>
      </c>
      <c r="J173" t="s">
        <v>967</v>
      </c>
      <c r="K173" s="77">
        <v>0.65</v>
      </c>
      <c r="L173" t="s">
        <v>105</v>
      </c>
      <c r="M173" s="77">
        <v>1.02</v>
      </c>
      <c r="N173" s="77">
        <v>5.23</v>
      </c>
      <c r="O173" s="77">
        <v>2.78</v>
      </c>
      <c r="P173" s="77">
        <v>100.54</v>
      </c>
      <c r="Q173" s="77">
        <v>0</v>
      </c>
      <c r="R173" s="77">
        <v>2.7950119999999999E-3</v>
      </c>
      <c r="S173" s="77">
        <v>0</v>
      </c>
      <c r="T173" s="77">
        <v>0</v>
      </c>
      <c r="U173" s="77">
        <v>0</v>
      </c>
      <c r="W173" s="96"/>
      <c r="X173" s="87"/>
      <c r="Y173" s="86"/>
      <c r="Z173" s="86"/>
    </row>
    <row r="174" spans="2:26" ht="20.25">
      <c r="B174" t="s">
        <v>968</v>
      </c>
      <c r="C174" t="s">
        <v>969</v>
      </c>
      <c r="D174" t="s">
        <v>103</v>
      </c>
      <c r="E174" t="s">
        <v>126</v>
      </c>
      <c r="F174" t="s">
        <v>965</v>
      </c>
      <c r="G174" t="s">
        <v>115</v>
      </c>
      <c r="H174" t="s">
        <v>275</v>
      </c>
      <c r="I174" t="s">
        <v>966</v>
      </c>
      <c r="J174" t="s">
        <v>967</v>
      </c>
      <c r="K174" s="77">
        <v>2.16</v>
      </c>
      <c r="L174" t="s">
        <v>105</v>
      </c>
      <c r="M174" s="77">
        <v>6</v>
      </c>
      <c r="N174" s="77">
        <v>14.36</v>
      </c>
      <c r="O174" s="77">
        <v>2.0699999999999998</v>
      </c>
      <c r="P174" s="77">
        <v>105.1</v>
      </c>
      <c r="Q174" s="77">
        <v>0</v>
      </c>
      <c r="R174" s="77">
        <v>2.1755699999999999E-3</v>
      </c>
      <c r="S174" s="77">
        <v>0</v>
      </c>
      <c r="T174" s="77">
        <v>0</v>
      </c>
      <c r="U174" s="77">
        <v>0</v>
      </c>
      <c r="W174" s="96"/>
      <c r="X174" s="87"/>
      <c r="Y174" s="86"/>
      <c r="Z174" s="86"/>
    </row>
    <row r="175" spans="2:26" ht="20.25">
      <c r="B175" t="s">
        <v>970</v>
      </c>
      <c r="C175" t="s">
        <v>971</v>
      </c>
      <c r="D175" t="s">
        <v>103</v>
      </c>
      <c r="E175" t="s">
        <v>126</v>
      </c>
      <c r="F175" t="s">
        <v>972</v>
      </c>
      <c r="G175" t="s">
        <v>115</v>
      </c>
      <c r="H175" t="s">
        <v>275</v>
      </c>
      <c r="I175" t="s">
        <v>966</v>
      </c>
      <c r="J175" t="s">
        <v>973</v>
      </c>
      <c r="K175" s="77">
        <v>2.4300000000000002</v>
      </c>
      <c r="L175" t="s">
        <v>105</v>
      </c>
      <c r="M175" s="77">
        <v>7.4</v>
      </c>
      <c r="N175" s="77">
        <v>4.34</v>
      </c>
      <c r="O175" s="77">
        <v>0.06</v>
      </c>
      <c r="P175" s="77">
        <v>110.84</v>
      </c>
      <c r="Q175" s="77">
        <v>0</v>
      </c>
      <c r="R175" s="77">
        <v>6.6503999999999999E-5</v>
      </c>
      <c r="S175" s="77">
        <v>0</v>
      </c>
      <c r="T175" s="77">
        <v>0</v>
      </c>
      <c r="U175" s="77">
        <v>0</v>
      </c>
      <c r="W175" s="96"/>
      <c r="X175" s="87"/>
      <c r="Y175" s="86"/>
      <c r="Z175" s="86"/>
    </row>
    <row r="176" spans="2:26" ht="20.25">
      <c r="B176" t="s">
        <v>974</v>
      </c>
      <c r="C176" t="s">
        <v>975</v>
      </c>
      <c r="D176" t="s">
        <v>103</v>
      </c>
      <c r="E176" t="s">
        <v>126</v>
      </c>
      <c r="F176" t="s">
        <v>976</v>
      </c>
      <c r="G176" t="s">
        <v>478</v>
      </c>
      <c r="H176" t="s">
        <v>275</v>
      </c>
      <c r="I176" t="s">
        <v>966</v>
      </c>
      <c r="J176" t="s">
        <v>977</v>
      </c>
      <c r="K176" s="77">
        <v>2.78</v>
      </c>
      <c r="L176" t="s">
        <v>105</v>
      </c>
      <c r="M176" s="77">
        <v>7.5</v>
      </c>
      <c r="N176" s="77">
        <v>23.22</v>
      </c>
      <c r="O176" s="77">
        <v>3.86</v>
      </c>
      <c r="P176" s="77">
        <v>75.849999999999994</v>
      </c>
      <c r="Q176" s="77">
        <v>0</v>
      </c>
      <c r="R176" s="77">
        <v>2.9278099999999999E-3</v>
      </c>
      <c r="S176" s="77">
        <v>0</v>
      </c>
      <c r="T176" s="77">
        <v>0</v>
      </c>
      <c r="U176" s="77">
        <v>0</v>
      </c>
      <c r="W176" s="96"/>
      <c r="X176" s="87"/>
      <c r="Y176" s="86"/>
      <c r="Z176" s="86"/>
    </row>
    <row r="177" spans="2:26" ht="20.25">
      <c r="B177" t="s">
        <v>978</v>
      </c>
      <c r="C177" t="s">
        <v>979</v>
      </c>
      <c r="D177" t="s">
        <v>103</v>
      </c>
      <c r="E177" t="s">
        <v>126</v>
      </c>
      <c r="F177" t="s">
        <v>976</v>
      </c>
      <c r="G177" t="s">
        <v>478</v>
      </c>
      <c r="H177" t="s">
        <v>275</v>
      </c>
      <c r="I177" t="s">
        <v>966</v>
      </c>
      <c r="J177" t="s">
        <v>980</v>
      </c>
      <c r="K177" s="77">
        <v>3.52</v>
      </c>
      <c r="L177" t="s">
        <v>105</v>
      </c>
      <c r="M177" s="77">
        <v>5.7</v>
      </c>
      <c r="N177" s="77">
        <v>24.45</v>
      </c>
      <c r="O177" s="77">
        <v>5.0199999999999996</v>
      </c>
      <c r="P177" s="77">
        <v>56.62</v>
      </c>
      <c r="Q177" s="77">
        <v>0</v>
      </c>
      <c r="R177" s="77">
        <v>2.8423239999999998E-3</v>
      </c>
      <c r="S177" s="77">
        <v>0</v>
      </c>
      <c r="T177" s="77">
        <v>0</v>
      </c>
      <c r="U177" s="77">
        <v>0</v>
      </c>
      <c r="W177" s="96"/>
      <c r="X177" s="87"/>
      <c r="Y177" s="86"/>
      <c r="Z177" s="86"/>
    </row>
    <row r="178" spans="2:26" ht="20.25">
      <c r="B178" s="78" t="s">
        <v>321</v>
      </c>
      <c r="C178" s="16"/>
      <c r="D178" s="16"/>
      <c r="E178" s="16"/>
      <c r="F178" s="16"/>
      <c r="K178" s="79">
        <v>4.09</v>
      </c>
      <c r="N178" s="79">
        <v>1.78</v>
      </c>
      <c r="O178" s="79">
        <v>444292823.69</v>
      </c>
      <c r="Q178" s="79">
        <v>2903.3683700000001</v>
      </c>
      <c r="R178" s="79">
        <v>502449.720671663</v>
      </c>
      <c r="T178" s="79">
        <v>18.670000000000002</v>
      </c>
      <c r="U178" s="79">
        <v>3.19</v>
      </c>
      <c r="W178" s="96"/>
      <c r="X178" s="87"/>
      <c r="Y178" s="86"/>
      <c r="Z178" s="86"/>
    </row>
    <row r="179" spans="2:26" ht="20.25">
      <c r="B179" t="s">
        <v>981</v>
      </c>
      <c r="C179" t="s">
        <v>982</v>
      </c>
      <c r="D179" t="s">
        <v>103</v>
      </c>
      <c r="E179" t="s">
        <v>126</v>
      </c>
      <c r="F179" t="s">
        <v>437</v>
      </c>
      <c r="G179" t="s">
        <v>438</v>
      </c>
      <c r="H179" t="s">
        <v>219</v>
      </c>
      <c r="I179" t="s">
        <v>152</v>
      </c>
      <c r="J179" t="s">
        <v>717</v>
      </c>
      <c r="K179" s="77">
        <v>5.98</v>
      </c>
      <c r="L179" t="s">
        <v>105</v>
      </c>
      <c r="M179" s="77">
        <v>3.01</v>
      </c>
      <c r="N179" s="77">
        <v>1.73</v>
      </c>
      <c r="O179" s="77">
        <v>7916100</v>
      </c>
      <c r="P179" s="77">
        <v>107.89</v>
      </c>
      <c r="Q179" s="77">
        <v>119.13732</v>
      </c>
      <c r="R179" s="77">
        <v>8659.8176100000001</v>
      </c>
      <c r="S179" s="77">
        <v>0.69</v>
      </c>
      <c r="T179" s="77">
        <v>0.32</v>
      </c>
      <c r="U179" s="77">
        <v>0.06</v>
      </c>
      <c r="W179" s="96"/>
      <c r="X179" s="87"/>
      <c r="Y179" s="86"/>
      <c r="Z179" s="86"/>
    </row>
    <row r="180" spans="2:26" ht="20.25">
      <c r="B180" t="s">
        <v>983</v>
      </c>
      <c r="C180" t="s">
        <v>984</v>
      </c>
      <c r="D180" t="s">
        <v>103</v>
      </c>
      <c r="E180" t="s">
        <v>126</v>
      </c>
      <c r="F180" t="s">
        <v>442</v>
      </c>
      <c r="G180" t="s">
        <v>438</v>
      </c>
      <c r="H180" t="s">
        <v>219</v>
      </c>
      <c r="I180" t="s">
        <v>152</v>
      </c>
      <c r="J180" t="s">
        <v>985</v>
      </c>
      <c r="K180" s="77">
        <v>4.45</v>
      </c>
      <c r="L180" t="s">
        <v>105</v>
      </c>
      <c r="M180" s="77">
        <v>2.4700000000000002</v>
      </c>
      <c r="N180" s="77">
        <v>1.29</v>
      </c>
      <c r="O180" s="77">
        <v>5700520</v>
      </c>
      <c r="P180" s="77">
        <v>106.09</v>
      </c>
      <c r="Q180" s="77">
        <v>0</v>
      </c>
      <c r="R180" s="77">
        <v>6047.6816680000002</v>
      </c>
      <c r="S180" s="77">
        <v>0.17</v>
      </c>
      <c r="T180" s="77">
        <v>0.22</v>
      </c>
      <c r="U180" s="77">
        <v>0.04</v>
      </c>
      <c r="W180" s="96"/>
      <c r="X180" s="87"/>
      <c r="Y180" s="86"/>
      <c r="Z180" s="86"/>
    </row>
    <row r="181" spans="2:26" ht="20.25">
      <c r="B181" t="s">
        <v>986</v>
      </c>
      <c r="C181" t="s">
        <v>987</v>
      </c>
      <c r="D181" t="s">
        <v>103</v>
      </c>
      <c r="E181" t="s">
        <v>126</v>
      </c>
      <c r="F181" t="s">
        <v>442</v>
      </c>
      <c r="G181" t="s">
        <v>438</v>
      </c>
      <c r="H181" t="s">
        <v>219</v>
      </c>
      <c r="I181" t="s">
        <v>152</v>
      </c>
      <c r="J181" t="s">
        <v>389</v>
      </c>
      <c r="K181" s="77">
        <v>6.95</v>
      </c>
      <c r="L181" t="s">
        <v>105</v>
      </c>
      <c r="M181" s="77">
        <v>2.98</v>
      </c>
      <c r="N181" s="77">
        <v>2.11</v>
      </c>
      <c r="O181" s="77">
        <v>8172282</v>
      </c>
      <c r="P181" s="77">
        <v>107.03</v>
      </c>
      <c r="Q181" s="77">
        <v>0</v>
      </c>
      <c r="R181" s="77">
        <v>8746.7934246000004</v>
      </c>
      <c r="S181" s="77">
        <v>0.32</v>
      </c>
      <c r="T181" s="77">
        <v>0.32</v>
      </c>
      <c r="U181" s="77">
        <v>0.06</v>
      </c>
      <c r="W181" s="96"/>
      <c r="X181" s="87"/>
      <c r="Y181" s="86"/>
      <c r="Z181" s="86"/>
    </row>
    <row r="182" spans="2:26" ht="20.25">
      <c r="B182" t="s">
        <v>988</v>
      </c>
      <c r="C182" t="s">
        <v>989</v>
      </c>
      <c r="D182" t="s">
        <v>103</v>
      </c>
      <c r="E182" t="s">
        <v>126</v>
      </c>
      <c r="F182" t="s">
        <v>464</v>
      </c>
      <c r="G182" t="s">
        <v>438</v>
      </c>
      <c r="H182" t="s">
        <v>219</v>
      </c>
      <c r="I182" t="s">
        <v>152</v>
      </c>
      <c r="J182" t="s">
        <v>585</v>
      </c>
      <c r="K182" s="77">
        <v>1.1499999999999999</v>
      </c>
      <c r="L182" t="s">
        <v>105</v>
      </c>
      <c r="M182" s="77">
        <v>2.95</v>
      </c>
      <c r="N182" s="77">
        <v>0.28999999999999998</v>
      </c>
      <c r="O182" s="77">
        <v>444914</v>
      </c>
      <c r="P182" s="77">
        <v>101.9</v>
      </c>
      <c r="Q182" s="77">
        <v>0</v>
      </c>
      <c r="R182" s="77">
        <v>453.367366</v>
      </c>
      <c r="S182" s="77">
        <v>7.0000000000000007E-2</v>
      </c>
      <c r="T182" s="77">
        <v>0.02</v>
      </c>
      <c r="U182" s="77">
        <v>0</v>
      </c>
      <c r="W182" s="96"/>
      <c r="X182" s="87"/>
      <c r="Y182" s="86"/>
      <c r="Z182" s="86"/>
    </row>
    <row r="183" spans="2:26" ht="20.25">
      <c r="B183" t="s">
        <v>990</v>
      </c>
      <c r="C183" t="s">
        <v>991</v>
      </c>
      <c r="D183" t="s">
        <v>103</v>
      </c>
      <c r="E183" t="s">
        <v>126</v>
      </c>
      <c r="F183" t="s">
        <v>464</v>
      </c>
      <c r="G183" t="s">
        <v>438</v>
      </c>
      <c r="H183" t="s">
        <v>219</v>
      </c>
      <c r="I183" t="s">
        <v>152</v>
      </c>
      <c r="J183" t="s">
        <v>585</v>
      </c>
      <c r="K183" s="77">
        <v>1.1200000000000001</v>
      </c>
      <c r="L183" t="s">
        <v>105</v>
      </c>
      <c r="M183" s="77">
        <v>5.9</v>
      </c>
      <c r="N183" s="77">
        <v>0.23</v>
      </c>
      <c r="O183" s="77">
        <v>11220405.9</v>
      </c>
      <c r="P183" s="77">
        <v>108.57</v>
      </c>
      <c r="Q183" s="77">
        <v>0</v>
      </c>
      <c r="R183" s="77">
        <v>12181.994685629999</v>
      </c>
      <c r="S183" s="77">
        <v>1.04</v>
      </c>
      <c r="T183" s="77">
        <v>0.45</v>
      </c>
      <c r="U183" s="77">
        <v>0.08</v>
      </c>
      <c r="W183" s="96"/>
      <c r="X183" s="87"/>
      <c r="Y183" s="86"/>
      <c r="Z183" s="86"/>
    </row>
    <row r="184" spans="2:26" ht="20.25">
      <c r="B184" t="s">
        <v>992</v>
      </c>
      <c r="C184" t="s">
        <v>993</v>
      </c>
      <c r="D184" t="s">
        <v>103</v>
      </c>
      <c r="E184" t="s">
        <v>126</v>
      </c>
      <c r="F184" t="s">
        <v>994</v>
      </c>
      <c r="G184" t="s">
        <v>995</v>
      </c>
      <c r="H184" t="s">
        <v>482</v>
      </c>
      <c r="I184" t="s">
        <v>153</v>
      </c>
      <c r="J184" t="s">
        <v>996</v>
      </c>
      <c r="K184" s="77">
        <v>1.69</v>
      </c>
      <c r="L184" t="s">
        <v>105</v>
      </c>
      <c r="M184" s="77">
        <v>4.84</v>
      </c>
      <c r="N184" s="77">
        <v>0.44</v>
      </c>
      <c r="O184" s="77">
        <v>3978789.46</v>
      </c>
      <c r="P184" s="77">
        <v>108.87</v>
      </c>
      <c r="Q184" s="77">
        <v>0</v>
      </c>
      <c r="R184" s="77">
        <v>4331.708085102</v>
      </c>
      <c r="S184" s="77">
        <v>0.63</v>
      </c>
      <c r="T184" s="77">
        <v>0.16</v>
      </c>
      <c r="U184" s="77">
        <v>0.03</v>
      </c>
      <c r="W184" s="96"/>
      <c r="X184" s="87"/>
      <c r="Y184" s="86"/>
      <c r="Z184" s="86"/>
    </row>
    <row r="185" spans="2:26" ht="20.25">
      <c r="B185" t="s">
        <v>997</v>
      </c>
      <c r="C185" t="s">
        <v>998</v>
      </c>
      <c r="D185" t="s">
        <v>103</v>
      </c>
      <c r="E185" t="s">
        <v>126</v>
      </c>
      <c r="F185" t="s">
        <v>489</v>
      </c>
      <c r="G185" t="s">
        <v>438</v>
      </c>
      <c r="H185" t="s">
        <v>216</v>
      </c>
      <c r="I185" t="s">
        <v>152</v>
      </c>
      <c r="J185" t="s">
        <v>999</v>
      </c>
      <c r="K185" s="77">
        <v>2.23</v>
      </c>
      <c r="L185" t="s">
        <v>105</v>
      </c>
      <c r="M185" s="77">
        <v>1.95</v>
      </c>
      <c r="N185" s="77">
        <v>0.68</v>
      </c>
      <c r="O185" s="77">
        <v>7968278</v>
      </c>
      <c r="P185" s="77">
        <v>104.26</v>
      </c>
      <c r="Q185" s="77">
        <v>0</v>
      </c>
      <c r="R185" s="77">
        <v>8307.7266428000003</v>
      </c>
      <c r="S185" s="77">
        <v>1.1599999999999999</v>
      </c>
      <c r="T185" s="77">
        <v>0.31</v>
      </c>
      <c r="U185" s="77">
        <v>0.05</v>
      </c>
      <c r="W185" s="96"/>
      <c r="X185" s="87"/>
      <c r="Y185" s="86"/>
      <c r="Z185" s="86"/>
    </row>
    <row r="186" spans="2:26" ht="20.25">
      <c r="B186" t="s">
        <v>1000</v>
      </c>
      <c r="C186" t="s">
        <v>1001</v>
      </c>
      <c r="D186" t="s">
        <v>103</v>
      </c>
      <c r="E186" t="s">
        <v>126</v>
      </c>
      <c r="F186" t="s">
        <v>1002</v>
      </c>
      <c r="G186" t="s">
        <v>438</v>
      </c>
      <c r="H186" t="s">
        <v>216</v>
      </c>
      <c r="I186" t="s">
        <v>152</v>
      </c>
      <c r="J186" t="s">
        <v>1003</v>
      </c>
      <c r="K186" s="77">
        <v>4.3</v>
      </c>
      <c r="L186" t="s">
        <v>105</v>
      </c>
      <c r="M186" s="77">
        <v>2.0699999999999998</v>
      </c>
      <c r="N186" s="77">
        <v>1.29</v>
      </c>
      <c r="O186" s="77">
        <v>6931874</v>
      </c>
      <c r="P186" s="77">
        <v>104.41</v>
      </c>
      <c r="Q186" s="77">
        <v>0</v>
      </c>
      <c r="R186" s="77">
        <v>7237.5696434000001</v>
      </c>
      <c r="S186" s="77">
        <v>2.73</v>
      </c>
      <c r="T186" s="77">
        <v>0.27</v>
      </c>
      <c r="U186" s="77">
        <v>0.05</v>
      </c>
      <c r="W186" s="96"/>
      <c r="X186" s="87"/>
      <c r="Y186" s="86"/>
      <c r="Z186" s="86"/>
    </row>
    <row r="187" spans="2:26" ht="20.25">
      <c r="B187" t="s">
        <v>1004</v>
      </c>
      <c r="C187" t="s">
        <v>1005</v>
      </c>
      <c r="D187" t="s">
        <v>103</v>
      </c>
      <c r="E187" t="s">
        <v>126</v>
      </c>
      <c r="F187" t="s">
        <v>464</v>
      </c>
      <c r="G187" t="s">
        <v>438</v>
      </c>
      <c r="H187" t="s">
        <v>216</v>
      </c>
      <c r="I187" t="s">
        <v>152</v>
      </c>
      <c r="J187" t="s">
        <v>1006</v>
      </c>
      <c r="K187" s="77">
        <v>1.91</v>
      </c>
      <c r="L187" t="s">
        <v>105</v>
      </c>
      <c r="M187" s="77">
        <v>6.1</v>
      </c>
      <c r="N187" s="77">
        <v>0.56000000000000005</v>
      </c>
      <c r="O187" s="77">
        <v>24686592</v>
      </c>
      <c r="P187" s="77">
        <v>114.02</v>
      </c>
      <c r="Q187" s="77">
        <v>0</v>
      </c>
      <c r="R187" s="77">
        <v>28147.652198399999</v>
      </c>
      <c r="S187" s="77">
        <v>1.8</v>
      </c>
      <c r="T187" s="77">
        <v>1.05</v>
      </c>
      <c r="U187" s="77">
        <v>0.18</v>
      </c>
      <c r="W187" s="96"/>
      <c r="X187" s="87"/>
      <c r="Y187" s="86"/>
      <c r="Z187" s="86"/>
    </row>
    <row r="188" spans="2:26" ht="20.25">
      <c r="B188" t="s">
        <v>1007</v>
      </c>
      <c r="C188" t="s">
        <v>1008</v>
      </c>
      <c r="D188" t="s">
        <v>103</v>
      </c>
      <c r="E188" t="s">
        <v>126</v>
      </c>
      <c r="F188" t="s">
        <v>521</v>
      </c>
      <c r="G188" t="s">
        <v>478</v>
      </c>
      <c r="H188" t="s">
        <v>517</v>
      </c>
      <c r="I188" t="s">
        <v>152</v>
      </c>
      <c r="J188" t="s">
        <v>331</v>
      </c>
      <c r="K188" s="77">
        <v>5.54</v>
      </c>
      <c r="L188" t="s">
        <v>105</v>
      </c>
      <c r="M188" s="77">
        <v>3.39</v>
      </c>
      <c r="N188" s="77">
        <v>2.19</v>
      </c>
      <c r="O188" s="77">
        <v>2270861</v>
      </c>
      <c r="P188" s="77">
        <v>109.29</v>
      </c>
      <c r="Q188" s="77">
        <v>0</v>
      </c>
      <c r="R188" s="77">
        <v>2481.8239868999999</v>
      </c>
      <c r="S188" s="77">
        <v>0.26</v>
      </c>
      <c r="T188" s="77">
        <v>0.09</v>
      </c>
      <c r="U188" s="77">
        <v>0.02</v>
      </c>
      <c r="W188" s="96"/>
      <c r="X188" s="87"/>
      <c r="Y188" s="86"/>
      <c r="Z188" s="86"/>
    </row>
    <row r="189" spans="2:26" ht="20.25">
      <c r="B189" t="s">
        <v>1009</v>
      </c>
      <c r="C189" t="s">
        <v>1010</v>
      </c>
      <c r="D189" t="s">
        <v>103</v>
      </c>
      <c r="E189" t="s">
        <v>126</v>
      </c>
      <c r="F189" t="s">
        <v>633</v>
      </c>
      <c r="G189" t="s">
        <v>478</v>
      </c>
      <c r="H189" t="s">
        <v>517</v>
      </c>
      <c r="I189" t="s">
        <v>152</v>
      </c>
      <c r="J189" t="s">
        <v>1011</v>
      </c>
      <c r="K189" s="77">
        <v>6.97</v>
      </c>
      <c r="L189" t="s">
        <v>105</v>
      </c>
      <c r="M189" s="77">
        <v>2.5499999999999998</v>
      </c>
      <c r="N189" s="77">
        <v>2.59</v>
      </c>
      <c r="O189" s="77">
        <v>11787000</v>
      </c>
      <c r="P189" s="77">
        <v>100.03</v>
      </c>
      <c r="Q189" s="77">
        <v>0</v>
      </c>
      <c r="R189" s="77">
        <v>11790.536099999999</v>
      </c>
      <c r="S189" s="77">
        <v>2.78</v>
      </c>
      <c r="T189" s="77">
        <v>0.44</v>
      </c>
      <c r="U189" s="77">
        <v>7.0000000000000007E-2</v>
      </c>
      <c r="W189" s="96"/>
      <c r="X189" s="87"/>
      <c r="Y189" s="86"/>
    </row>
    <row r="190" spans="2:26" ht="20.25">
      <c r="B190" t="s">
        <v>1012</v>
      </c>
      <c r="C190" t="s">
        <v>1013</v>
      </c>
      <c r="D190" t="s">
        <v>103</v>
      </c>
      <c r="E190" t="s">
        <v>126</v>
      </c>
      <c r="F190" t="s">
        <v>551</v>
      </c>
      <c r="G190" t="s">
        <v>552</v>
      </c>
      <c r="H190" t="s">
        <v>553</v>
      </c>
      <c r="I190" t="s">
        <v>153</v>
      </c>
      <c r="J190" t="s">
        <v>1014</v>
      </c>
      <c r="K190" s="77">
        <v>6.77</v>
      </c>
      <c r="L190" t="s">
        <v>105</v>
      </c>
      <c r="M190" s="77">
        <v>2.61</v>
      </c>
      <c r="N190" s="77">
        <v>2.02</v>
      </c>
      <c r="O190" s="77">
        <v>8737000</v>
      </c>
      <c r="P190" s="77">
        <v>104.76</v>
      </c>
      <c r="Q190" s="77">
        <v>0</v>
      </c>
      <c r="R190" s="77">
        <v>9152.8811999999998</v>
      </c>
      <c r="S190" s="77">
        <v>2.17</v>
      </c>
      <c r="T190" s="77">
        <v>0.34</v>
      </c>
      <c r="U190" s="77">
        <v>0.06</v>
      </c>
      <c r="W190" s="96"/>
      <c r="X190" s="87"/>
      <c r="Y190" s="86"/>
    </row>
    <row r="191" spans="2:26" ht="20.25">
      <c r="B191" t="s">
        <v>1015</v>
      </c>
      <c r="C191" t="s">
        <v>1016</v>
      </c>
      <c r="D191" t="s">
        <v>103</v>
      </c>
      <c r="E191" t="s">
        <v>126</v>
      </c>
      <c r="F191" t="s">
        <v>557</v>
      </c>
      <c r="G191" t="s">
        <v>135</v>
      </c>
      <c r="H191" t="s">
        <v>517</v>
      </c>
      <c r="I191" t="s">
        <v>152</v>
      </c>
      <c r="J191" t="s">
        <v>483</v>
      </c>
      <c r="K191" s="77">
        <v>3.09</v>
      </c>
      <c r="L191" t="s">
        <v>105</v>
      </c>
      <c r="M191" s="77">
        <v>4.92</v>
      </c>
      <c r="N191" s="77">
        <v>0.96</v>
      </c>
      <c r="O191" s="77">
        <v>2331748</v>
      </c>
      <c r="P191" s="77">
        <v>101.79</v>
      </c>
      <c r="Q191" s="77">
        <v>0</v>
      </c>
      <c r="R191" s="77">
        <v>2373.4862892000001</v>
      </c>
      <c r="S191" s="77">
        <v>0.32</v>
      </c>
      <c r="T191" s="77">
        <v>0.09</v>
      </c>
      <c r="U191" s="77">
        <v>0.02</v>
      </c>
      <c r="W191" s="96"/>
      <c r="X191" s="87"/>
      <c r="Y191" s="86"/>
    </row>
    <row r="192" spans="2:26" ht="20.25">
      <c r="B192" t="s">
        <v>1017</v>
      </c>
      <c r="C192" t="s">
        <v>1018</v>
      </c>
      <c r="D192" t="s">
        <v>103</v>
      </c>
      <c r="E192" t="s">
        <v>126</v>
      </c>
      <c r="F192" t="s">
        <v>557</v>
      </c>
      <c r="G192" t="s">
        <v>135</v>
      </c>
      <c r="H192" t="s">
        <v>517</v>
      </c>
      <c r="I192" t="s">
        <v>152</v>
      </c>
      <c r="J192" t="s">
        <v>558</v>
      </c>
      <c r="K192" s="77">
        <v>6.18</v>
      </c>
      <c r="L192" t="s">
        <v>105</v>
      </c>
      <c r="M192" s="77">
        <v>3.65</v>
      </c>
      <c r="N192" s="77">
        <v>2.25</v>
      </c>
      <c r="O192" s="77">
        <v>7862655</v>
      </c>
      <c r="P192" s="77">
        <v>110.23</v>
      </c>
      <c r="Q192" s="77">
        <v>0</v>
      </c>
      <c r="R192" s="77">
        <v>8667.0046065000006</v>
      </c>
      <c r="S192" s="77">
        <v>0.49</v>
      </c>
      <c r="T192" s="77">
        <v>0.32</v>
      </c>
      <c r="U192" s="77">
        <v>0.06</v>
      </c>
      <c r="W192" s="96"/>
      <c r="X192" s="87"/>
      <c r="Y192" s="86"/>
    </row>
    <row r="193" spans="2:25" ht="20.25">
      <c r="B193" t="s">
        <v>1019</v>
      </c>
      <c r="C193" t="s">
        <v>1020</v>
      </c>
      <c r="D193" t="s">
        <v>103</v>
      </c>
      <c r="E193" t="s">
        <v>126</v>
      </c>
      <c r="F193" t="s">
        <v>437</v>
      </c>
      <c r="G193" t="s">
        <v>438</v>
      </c>
      <c r="H193" t="s">
        <v>517</v>
      </c>
      <c r="I193" t="s">
        <v>152</v>
      </c>
      <c r="J193" t="s">
        <v>575</v>
      </c>
      <c r="K193" s="77">
        <v>3.26</v>
      </c>
      <c r="L193" t="s">
        <v>105</v>
      </c>
      <c r="M193" s="77">
        <v>3.93</v>
      </c>
      <c r="N193" s="77">
        <v>0.86</v>
      </c>
      <c r="O193" s="77">
        <v>6956865</v>
      </c>
      <c r="P193" s="77">
        <v>102.33</v>
      </c>
      <c r="Q193" s="77">
        <v>0</v>
      </c>
      <c r="R193" s="77">
        <v>7118.9599545000001</v>
      </c>
      <c r="S193" s="77">
        <v>0.73</v>
      </c>
      <c r="T193" s="77">
        <v>0.26</v>
      </c>
      <c r="U193" s="77">
        <v>0.05</v>
      </c>
      <c r="W193" s="96"/>
      <c r="X193" s="87"/>
      <c r="Y193" s="86"/>
    </row>
    <row r="194" spans="2:25" ht="20.25">
      <c r="B194" t="s">
        <v>1021</v>
      </c>
      <c r="C194" t="s">
        <v>1022</v>
      </c>
      <c r="D194" t="s">
        <v>103</v>
      </c>
      <c r="E194" t="s">
        <v>126</v>
      </c>
      <c r="F194" t="s">
        <v>588</v>
      </c>
      <c r="G194" t="s">
        <v>438</v>
      </c>
      <c r="H194" t="s">
        <v>517</v>
      </c>
      <c r="I194" t="s">
        <v>152</v>
      </c>
      <c r="J194" t="s">
        <v>589</v>
      </c>
      <c r="K194" s="77">
        <v>2.4700000000000002</v>
      </c>
      <c r="L194" t="s">
        <v>105</v>
      </c>
      <c r="M194" s="77">
        <v>1.05</v>
      </c>
      <c r="N194" s="77">
        <v>0.79</v>
      </c>
      <c r="O194" s="77">
        <v>3315700</v>
      </c>
      <c r="P194" s="77">
        <v>100.65</v>
      </c>
      <c r="Q194" s="77">
        <v>8.7753300000000003</v>
      </c>
      <c r="R194" s="77">
        <v>3346.02738</v>
      </c>
      <c r="S194" s="77">
        <v>1.1100000000000001</v>
      </c>
      <c r="T194" s="77">
        <v>0.12</v>
      </c>
      <c r="U194" s="77">
        <v>0.02</v>
      </c>
      <c r="W194" s="96"/>
      <c r="X194" s="87"/>
      <c r="Y194" s="86"/>
    </row>
    <row r="195" spans="2:25" ht="20.25">
      <c r="B195" t="s">
        <v>1023</v>
      </c>
      <c r="C195" t="s">
        <v>1024</v>
      </c>
      <c r="D195" t="s">
        <v>103</v>
      </c>
      <c r="E195" t="s">
        <v>126</v>
      </c>
      <c r="F195" t="s">
        <v>602</v>
      </c>
      <c r="G195" t="s">
        <v>478</v>
      </c>
      <c r="H195" t="s">
        <v>517</v>
      </c>
      <c r="I195" t="s">
        <v>152</v>
      </c>
      <c r="J195" t="s">
        <v>314</v>
      </c>
      <c r="K195" s="77">
        <v>0.91</v>
      </c>
      <c r="L195" t="s">
        <v>105</v>
      </c>
      <c r="M195" s="77">
        <v>5.25</v>
      </c>
      <c r="N195" s="77">
        <v>0.43</v>
      </c>
      <c r="O195" s="77">
        <v>46763.92</v>
      </c>
      <c r="P195" s="77">
        <v>104.84</v>
      </c>
      <c r="Q195" s="77">
        <v>0</v>
      </c>
      <c r="R195" s="77">
        <v>49.027293727999997</v>
      </c>
      <c r="S195" s="77">
        <v>0.21</v>
      </c>
      <c r="T195" s="77">
        <v>0</v>
      </c>
      <c r="U195" s="77">
        <v>0</v>
      </c>
      <c r="W195" s="96"/>
      <c r="X195" s="87"/>
      <c r="Y195" s="86"/>
    </row>
    <row r="196" spans="2:25" ht="20.25">
      <c r="B196" t="s">
        <v>1025</v>
      </c>
      <c r="C196" t="s">
        <v>1026</v>
      </c>
      <c r="D196" t="s">
        <v>103</v>
      </c>
      <c r="E196" t="s">
        <v>126</v>
      </c>
      <c r="F196" t="s">
        <v>605</v>
      </c>
      <c r="G196" t="s">
        <v>130</v>
      </c>
      <c r="H196" t="s">
        <v>517</v>
      </c>
      <c r="I196" t="s">
        <v>152</v>
      </c>
      <c r="J196" t="s">
        <v>610</v>
      </c>
      <c r="K196" s="77">
        <v>4.4000000000000004</v>
      </c>
      <c r="L196" t="s">
        <v>105</v>
      </c>
      <c r="M196" s="77">
        <v>4.8</v>
      </c>
      <c r="N196" s="77">
        <v>1.4</v>
      </c>
      <c r="O196" s="77">
        <v>21920942.879999999</v>
      </c>
      <c r="P196" s="77">
        <v>115.58</v>
      </c>
      <c r="Q196" s="77">
        <v>527.90652</v>
      </c>
      <c r="R196" s="77">
        <v>25862.047318410001</v>
      </c>
      <c r="S196" s="77">
        <v>1.03</v>
      </c>
      <c r="T196" s="77">
        <v>0.96</v>
      </c>
      <c r="U196" s="77">
        <v>0.16</v>
      </c>
      <c r="W196" s="96"/>
      <c r="X196" s="87"/>
      <c r="Y196" s="86"/>
    </row>
    <row r="197" spans="2:25" ht="20.25">
      <c r="B197" t="s">
        <v>1027</v>
      </c>
      <c r="C197" t="s">
        <v>1028</v>
      </c>
      <c r="D197" t="s">
        <v>103</v>
      </c>
      <c r="E197" t="s">
        <v>126</v>
      </c>
      <c r="F197" t="s">
        <v>613</v>
      </c>
      <c r="G197" t="s">
        <v>438</v>
      </c>
      <c r="H197" t="s">
        <v>517</v>
      </c>
      <c r="I197" t="s">
        <v>152</v>
      </c>
      <c r="J197" t="s">
        <v>1029</v>
      </c>
      <c r="K197" s="77">
        <v>2.94</v>
      </c>
      <c r="L197" t="s">
        <v>105</v>
      </c>
      <c r="M197" s="77">
        <v>6.4</v>
      </c>
      <c r="N197" s="77">
        <v>0.8</v>
      </c>
      <c r="O197" s="77">
        <v>12141194</v>
      </c>
      <c r="P197" s="77">
        <v>119.55</v>
      </c>
      <c r="Q197" s="77">
        <v>0</v>
      </c>
      <c r="R197" s="77">
        <v>14514.797427</v>
      </c>
      <c r="S197" s="77">
        <v>3.73</v>
      </c>
      <c r="T197" s="77">
        <v>0.54</v>
      </c>
      <c r="U197" s="77">
        <v>0.09</v>
      </c>
      <c r="W197" s="96"/>
      <c r="X197" s="87"/>
      <c r="Y197" s="86"/>
    </row>
    <row r="198" spans="2:25" ht="20.25">
      <c r="B198" t="s">
        <v>1030</v>
      </c>
      <c r="C198" t="s">
        <v>1031</v>
      </c>
      <c r="D198" t="s">
        <v>103</v>
      </c>
      <c r="E198" t="s">
        <v>126</v>
      </c>
      <c r="F198" t="s">
        <v>437</v>
      </c>
      <c r="G198" t="s">
        <v>438</v>
      </c>
      <c r="H198" t="s">
        <v>517</v>
      </c>
      <c r="I198" t="s">
        <v>152</v>
      </c>
      <c r="J198" t="s">
        <v>1032</v>
      </c>
      <c r="K198" s="77">
        <v>3.15</v>
      </c>
      <c r="L198" t="s">
        <v>105</v>
      </c>
      <c r="M198" s="77">
        <v>3.25</v>
      </c>
      <c r="N198" s="77">
        <v>1.6</v>
      </c>
      <c r="O198" s="77">
        <v>222</v>
      </c>
      <c r="P198" s="77">
        <v>5266414</v>
      </c>
      <c r="Q198" s="77">
        <v>90.1875</v>
      </c>
      <c r="R198" s="77">
        <v>11781.62658</v>
      </c>
      <c r="S198" s="77">
        <v>0</v>
      </c>
      <c r="T198" s="77">
        <v>0.44</v>
      </c>
      <c r="U198" s="77">
        <v>7.0000000000000007E-2</v>
      </c>
      <c r="W198" s="96"/>
      <c r="X198" s="87"/>
      <c r="Y198" s="86"/>
    </row>
    <row r="199" spans="2:25" ht="20.25">
      <c r="B199" t="s">
        <v>1033</v>
      </c>
      <c r="C199" t="s">
        <v>1034</v>
      </c>
      <c r="D199" t="s">
        <v>103</v>
      </c>
      <c r="E199" t="s">
        <v>126</v>
      </c>
      <c r="F199" t="s">
        <v>437</v>
      </c>
      <c r="G199" t="s">
        <v>438</v>
      </c>
      <c r="H199" t="s">
        <v>517</v>
      </c>
      <c r="I199" t="s">
        <v>152</v>
      </c>
      <c r="J199" t="s">
        <v>496</v>
      </c>
      <c r="K199" s="77">
        <v>2.78</v>
      </c>
      <c r="L199" t="s">
        <v>105</v>
      </c>
      <c r="M199" s="77">
        <v>3.22</v>
      </c>
      <c r="N199" s="77">
        <v>0.84</v>
      </c>
      <c r="O199" s="77">
        <v>1844756</v>
      </c>
      <c r="P199" s="77">
        <v>103.83</v>
      </c>
      <c r="Q199" s="77">
        <v>0</v>
      </c>
      <c r="R199" s="77">
        <v>1915.4101548000001</v>
      </c>
      <c r="S199" s="77">
        <v>0.18</v>
      </c>
      <c r="T199" s="77">
        <v>7.0000000000000007E-2</v>
      </c>
      <c r="U199" s="77">
        <v>0.01</v>
      </c>
      <c r="W199" s="96"/>
      <c r="X199" s="87"/>
      <c r="Y199" s="86"/>
    </row>
    <row r="200" spans="2:25" ht="20.25">
      <c r="B200" t="s">
        <v>1035</v>
      </c>
      <c r="C200" t="s">
        <v>1036</v>
      </c>
      <c r="D200" t="s">
        <v>103</v>
      </c>
      <c r="E200" t="s">
        <v>126</v>
      </c>
      <c r="F200" t="s">
        <v>1037</v>
      </c>
      <c r="G200" t="s">
        <v>995</v>
      </c>
      <c r="H200" t="s">
        <v>517</v>
      </c>
      <c r="I200" t="s">
        <v>152</v>
      </c>
      <c r="J200" t="s">
        <v>1038</v>
      </c>
      <c r="K200" s="77">
        <v>5.0199999999999996</v>
      </c>
      <c r="L200" t="s">
        <v>105</v>
      </c>
      <c r="M200" s="77">
        <v>1.05</v>
      </c>
      <c r="N200" s="77">
        <v>0.96</v>
      </c>
      <c r="O200" s="77">
        <v>6746854</v>
      </c>
      <c r="P200" s="77">
        <v>100.8</v>
      </c>
      <c r="Q200" s="77">
        <v>0</v>
      </c>
      <c r="R200" s="77">
        <v>6800.8288320000001</v>
      </c>
      <c r="S200" s="77">
        <v>1.46</v>
      </c>
      <c r="T200" s="77">
        <v>0.25</v>
      </c>
      <c r="U200" s="77">
        <v>0.04</v>
      </c>
      <c r="W200" s="96"/>
      <c r="X200" s="87"/>
      <c r="Y200" s="86"/>
    </row>
    <row r="201" spans="2:25" ht="20.25">
      <c r="B201" t="s">
        <v>1039</v>
      </c>
      <c r="C201" t="s">
        <v>1040</v>
      </c>
      <c r="D201" t="s">
        <v>103</v>
      </c>
      <c r="E201" t="s">
        <v>126</v>
      </c>
      <c r="F201" t="s">
        <v>633</v>
      </c>
      <c r="G201" t="s">
        <v>478</v>
      </c>
      <c r="H201" t="s">
        <v>213</v>
      </c>
      <c r="I201" t="s">
        <v>153</v>
      </c>
      <c r="J201" t="s">
        <v>1041</v>
      </c>
      <c r="K201" s="77">
        <v>0.08</v>
      </c>
      <c r="L201" t="s">
        <v>105</v>
      </c>
      <c r="M201" s="77">
        <v>6.41</v>
      </c>
      <c r="N201" s="77">
        <v>0.32</v>
      </c>
      <c r="O201" s="77">
        <v>305600.8</v>
      </c>
      <c r="P201" s="77">
        <v>103.18</v>
      </c>
      <c r="Q201" s="77">
        <v>0</v>
      </c>
      <c r="R201" s="77">
        <v>315.31890543999998</v>
      </c>
      <c r="S201" s="77">
        <v>0.28000000000000003</v>
      </c>
      <c r="T201" s="77">
        <v>0.01</v>
      </c>
      <c r="U201" s="77">
        <v>0</v>
      </c>
      <c r="W201" s="96"/>
      <c r="X201" s="87"/>
      <c r="Y201" s="86"/>
    </row>
    <row r="202" spans="2:25" ht="20.25">
      <c r="B202" t="s">
        <v>1042</v>
      </c>
      <c r="C202" t="s">
        <v>1043</v>
      </c>
      <c r="D202" t="s">
        <v>103</v>
      </c>
      <c r="E202" t="s">
        <v>126</v>
      </c>
      <c r="F202" t="s">
        <v>673</v>
      </c>
      <c r="G202" t="s">
        <v>606</v>
      </c>
      <c r="H202" t="s">
        <v>640</v>
      </c>
      <c r="I202" t="s">
        <v>152</v>
      </c>
      <c r="J202" t="s">
        <v>674</v>
      </c>
      <c r="K202" s="77">
        <v>4.8</v>
      </c>
      <c r="L202" t="s">
        <v>105</v>
      </c>
      <c r="M202" s="77">
        <v>2.95</v>
      </c>
      <c r="N202" s="77">
        <v>1.65</v>
      </c>
      <c r="O202" s="77">
        <v>8923000</v>
      </c>
      <c r="P202" s="77">
        <v>107.49</v>
      </c>
      <c r="Q202" s="77">
        <v>0</v>
      </c>
      <c r="R202" s="77">
        <v>9591.3327000000008</v>
      </c>
      <c r="S202" s="77">
        <v>2.1800000000000002</v>
      </c>
      <c r="T202" s="77">
        <v>0.36</v>
      </c>
      <c r="U202" s="77">
        <v>0.06</v>
      </c>
      <c r="W202" s="96"/>
      <c r="X202" s="87"/>
      <c r="Y202" s="86"/>
    </row>
    <row r="203" spans="2:25" ht="20.25">
      <c r="B203" t="s">
        <v>1044</v>
      </c>
      <c r="C203" t="s">
        <v>1045</v>
      </c>
      <c r="D203" t="s">
        <v>103</v>
      </c>
      <c r="E203" t="s">
        <v>126</v>
      </c>
      <c r="F203" t="s">
        <v>673</v>
      </c>
      <c r="G203" t="s">
        <v>606</v>
      </c>
      <c r="H203" t="s">
        <v>640</v>
      </c>
      <c r="I203" t="s">
        <v>152</v>
      </c>
      <c r="J203" t="s">
        <v>1046</v>
      </c>
      <c r="K203" s="77">
        <v>1.62</v>
      </c>
      <c r="L203" t="s">
        <v>105</v>
      </c>
      <c r="M203" s="77">
        <v>2.2999999999999998</v>
      </c>
      <c r="N203" s="77">
        <v>0.76</v>
      </c>
      <c r="O203" s="77">
        <v>23717769</v>
      </c>
      <c r="P203" s="77">
        <v>102.53</v>
      </c>
      <c r="Q203" s="77">
        <v>137.89273</v>
      </c>
      <c r="R203" s="77">
        <v>24455.721285700001</v>
      </c>
      <c r="S203" s="77">
        <v>0.8</v>
      </c>
      <c r="T203" s="77">
        <v>0.91</v>
      </c>
      <c r="U203" s="77">
        <v>0.16</v>
      </c>
      <c r="W203" s="96"/>
      <c r="X203" s="87"/>
      <c r="Y203" s="86"/>
    </row>
    <row r="204" spans="2:25" ht="20.25">
      <c r="B204" t="s">
        <v>1047</v>
      </c>
      <c r="C204" t="s">
        <v>1048</v>
      </c>
      <c r="D204" t="s">
        <v>103</v>
      </c>
      <c r="E204" t="s">
        <v>126</v>
      </c>
      <c r="F204" t="s">
        <v>673</v>
      </c>
      <c r="G204" t="s">
        <v>606</v>
      </c>
      <c r="H204" t="s">
        <v>640</v>
      </c>
      <c r="I204" t="s">
        <v>152</v>
      </c>
      <c r="J204" t="s">
        <v>1049</v>
      </c>
      <c r="K204" s="77">
        <v>6.3</v>
      </c>
      <c r="L204" t="s">
        <v>105</v>
      </c>
      <c r="M204" s="77">
        <v>2.4</v>
      </c>
      <c r="N204" s="77">
        <v>1.36</v>
      </c>
      <c r="O204" s="77">
        <v>44874157</v>
      </c>
      <c r="P204" s="77">
        <v>102.7</v>
      </c>
      <c r="Q204" s="77">
        <v>0</v>
      </c>
      <c r="R204" s="77">
        <v>46085.759238999999</v>
      </c>
      <c r="S204" s="77">
        <v>3.11</v>
      </c>
      <c r="T204" s="77">
        <v>1.71</v>
      </c>
      <c r="U204" s="77">
        <v>0.28999999999999998</v>
      </c>
      <c r="W204" s="96"/>
      <c r="X204" s="87"/>
      <c r="Y204" s="86"/>
    </row>
    <row r="205" spans="2:25" ht="20.25">
      <c r="B205" t="s">
        <v>1050</v>
      </c>
      <c r="C205" t="s">
        <v>1051</v>
      </c>
      <c r="D205" t="s">
        <v>103</v>
      </c>
      <c r="E205" t="s">
        <v>126</v>
      </c>
      <c r="F205" t="s">
        <v>688</v>
      </c>
      <c r="G205" t="s">
        <v>478</v>
      </c>
      <c r="H205" t="s">
        <v>640</v>
      </c>
      <c r="I205" t="s">
        <v>152</v>
      </c>
      <c r="J205" t="s">
        <v>1052</v>
      </c>
      <c r="K205" s="77">
        <v>0.25</v>
      </c>
      <c r="L205" t="s">
        <v>105</v>
      </c>
      <c r="M205" s="77">
        <v>2.5</v>
      </c>
      <c r="N205" s="77">
        <v>0.78</v>
      </c>
      <c r="O205" s="77">
        <v>836362</v>
      </c>
      <c r="P205" s="77">
        <v>100.21</v>
      </c>
      <c r="Q205" s="77">
        <v>0</v>
      </c>
      <c r="R205" s="77">
        <v>838.11836019999998</v>
      </c>
      <c r="S205" s="77">
        <v>0.31</v>
      </c>
      <c r="T205" s="77">
        <v>0.03</v>
      </c>
      <c r="U205" s="77">
        <v>0.01</v>
      </c>
      <c r="W205" s="96"/>
      <c r="X205" s="87"/>
      <c r="Y205" s="86"/>
    </row>
    <row r="206" spans="2:25" ht="20.25">
      <c r="B206" t="s">
        <v>1053</v>
      </c>
      <c r="C206" t="s">
        <v>1054</v>
      </c>
      <c r="D206" t="s">
        <v>103</v>
      </c>
      <c r="E206" t="s">
        <v>126</v>
      </c>
      <c r="F206" t="s">
        <v>700</v>
      </c>
      <c r="G206" t="s">
        <v>478</v>
      </c>
      <c r="H206" t="s">
        <v>640</v>
      </c>
      <c r="I206" t="s">
        <v>152</v>
      </c>
      <c r="J206" t="s">
        <v>1055</v>
      </c>
      <c r="K206" s="77">
        <v>5.14</v>
      </c>
      <c r="L206" t="s">
        <v>105</v>
      </c>
      <c r="M206" s="77">
        <v>4.3499999999999996</v>
      </c>
      <c r="N206" s="77">
        <v>3.12</v>
      </c>
      <c r="O206" s="77">
        <v>2948467</v>
      </c>
      <c r="P206" s="77">
        <v>108.22</v>
      </c>
      <c r="Q206" s="77">
        <v>0</v>
      </c>
      <c r="R206" s="77">
        <v>3190.8309874000001</v>
      </c>
      <c r="S206" s="77">
        <v>0.32</v>
      </c>
      <c r="T206" s="77">
        <v>0.12</v>
      </c>
      <c r="U206" s="77">
        <v>0.02</v>
      </c>
      <c r="W206" s="96"/>
      <c r="X206" s="87"/>
      <c r="Y206" s="86"/>
    </row>
    <row r="207" spans="2:25" ht="20.25">
      <c r="B207" t="s">
        <v>1056</v>
      </c>
      <c r="C207" t="s">
        <v>1057</v>
      </c>
      <c r="D207" t="s">
        <v>103</v>
      </c>
      <c r="E207" t="s">
        <v>126</v>
      </c>
      <c r="F207" t="s">
        <v>700</v>
      </c>
      <c r="G207" t="s">
        <v>478</v>
      </c>
      <c r="H207" t="s">
        <v>640</v>
      </c>
      <c r="I207" t="s">
        <v>152</v>
      </c>
      <c r="J207" t="s">
        <v>1058</v>
      </c>
      <c r="K207" s="77">
        <v>3.65</v>
      </c>
      <c r="L207" t="s">
        <v>105</v>
      </c>
      <c r="M207" s="77">
        <v>5.05</v>
      </c>
      <c r="N207" s="77">
        <v>2.1800000000000002</v>
      </c>
      <c r="O207" s="77">
        <v>2493031.23</v>
      </c>
      <c r="P207" s="77">
        <v>111.86</v>
      </c>
      <c r="Q207" s="77">
        <v>0</v>
      </c>
      <c r="R207" s="77">
        <v>2788.7047338779998</v>
      </c>
      <c r="S207" s="77">
        <v>0.49</v>
      </c>
      <c r="T207" s="77">
        <v>0.1</v>
      </c>
      <c r="U207" s="77">
        <v>0.02</v>
      </c>
      <c r="W207" s="96"/>
      <c r="X207" s="87"/>
      <c r="Y207" s="86"/>
    </row>
    <row r="208" spans="2:25" ht="20.25">
      <c r="B208" t="s">
        <v>1059</v>
      </c>
      <c r="C208" t="s">
        <v>1060</v>
      </c>
      <c r="D208" t="s">
        <v>103</v>
      </c>
      <c r="E208" t="s">
        <v>126</v>
      </c>
      <c r="F208" t="s">
        <v>597</v>
      </c>
      <c r="G208" t="s">
        <v>598</v>
      </c>
      <c r="H208" t="s">
        <v>640</v>
      </c>
      <c r="I208" t="s">
        <v>152</v>
      </c>
      <c r="J208" t="s">
        <v>1061</v>
      </c>
      <c r="K208" s="77">
        <v>9.23</v>
      </c>
      <c r="L208" t="s">
        <v>105</v>
      </c>
      <c r="M208" s="77">
        <v>3.95</v>
      </c>
      <c r="N208" s="77">
        <v>2.85</v>
      </c>
      <c r="O208" s="77">
        <v>5111312</v>
      </c>
      <c r="P208" s="77">
        <v>111.72</v>
      </c>
      <c r="Q208" s="77">
        <v>0</v>
      </c>
      <c r="R208" s="77">
        <v>5710.3577664000004</v>
      </c>
      <c r="S208" s="77">
        <v>2.13</v>
      </c>
      <c r="T208" s="77">
        <v>0.21</v>
      </c>
      <c r="U208" s="77">
        <v>0.04</v>
      </c>
      <c r="W208" s="96"/>
      <c r="X208" s="87"/>
      <c r="Y208" s="86"/>
    </row>
    <row r="209" spans="2:25" ht="20.25">
      <c r="B209" t="s">
        <v>1062</v>
      </c>
      <c r="C209" t="s">
        <v>1063</v>
      </c>
      <c r="D209" t="s">
        <v>103</v>
      </c>
      <c r="E209" t="s">
        <v>126</v>
      </c>
      <c r="F209" t="s">
        <v>597</v>
      </c>
      <c r="G209" t="s">
        <v>598</v>
      </c>
      <c r="H209" t="s">
        <v>640</v>
      </c>
      <c r="I209" t="s">
        <v>152</v>
      </c>
      <c r="J209" t="s">
        <v>1061</v>
      </c>
      <c r="K209" s="77">
        <v>9.89</v>
      </c>
      <c r="L209" t="s">
        <v>105</v>
      </c>
      <c r="M209" s="77">
        <v>3.95</v>
      </c>
      <c r="N209" s="77">
        <v>2.92</v>
      </c>
      <c r="O209" s="77">
        <v>2810500</v>
      </c>
      <c r="P209" s="77">
        <v>111.75</v>
      </c>
      <c r="Q209" s="77">
        <v>0</v>
      </c>
      <c r="R209" s="77">
        <v>3140.7337499999999</v>
      </c>
      <c r="S209" s="77">
        <v>1.17</v>
      </c>
      <c r="T209" s="77">
        <v>0.12</v>
      </c>
      <c r="U209" s="77">
        <v>0.02</v>
      </c>
      <c r="W209" s="96"/>
      <c r="X209" s="87"/>
      <c r="Y209" s="86"/>
    </row>
    <row r="210" spans="2:25" ht="20.25">
      <c r="B210" t="s">
        <v>1064</v>
      </c>
      <c r="C210" t="s">
        <v>1065</v>
      </c>
      <c r="D210" t="s">
        <v>103</v>
      </c>
      <c r="E210" t="s">
        <v>126</v>
      </c>
      <c r="F210" t="s">
        <v>1066</v>
      </c>
      <c r="G210" t="s">
        <v>126</v>
      </c>
      <c r="H210" t="s">
        <v>640</v>
      </c>
      <c r="I210" t="s">
        <v>152</v>
      </c>
      <c r="J210" t="s">
        <v>532</v>
      </c>
      <c r="K210" s="77">
        <v>4.0199999999999996</v>
      </c>
      <c r="L210" t="s">
        <v>105</v>
      </c>
      <c r="M210" s="77">
        <v>3.9</v>
      </c>
      <c r="N210" s="77">
        <v>3.48</v>
      </c>
      <c r="O210" s="77">
        <v>9472000</v>
      </c>
      <c r="P210" s="77">
        <v>102.22</v>
      </c>
      <c r="Q210" s="77">
        <v>0</v>
      </c>
      <c r="R210" s="77">
        <v>9682.2783999999992</v>
      </c>
      <c r="S210" s="77">
        <v>1.05</v>
      </c>
      <c r="T210" s="77">
        <v>0.36</v>
      </c>
      <c r="U210" s="77">
        <v>0.06</v>
      </c>
      <c r="W210" s="96"/>
      <c r="X210" s="87"/>
      <c r="Y210" s="86"/>
    </row>
    <row r="211" spans="2:25" ht="20.25">
      <c r="B211" t="s">
        <v>1067</v>
      </c>
      <c r="C211" t="s">
        <v>1068</v>
      </c>
      <c r="D211" t="s">
        <v>103</v>
      </c>
      <c r="E211" t="s">
        <v>126</v>
      </c>
      <c r="F211" t="s">
        <v>616</v>
      </c>
      <c r="G211" t="s">
        <v>598</v>
      </c>
      <c r="H211" t="s">
        <v>213</v>
      </c>
      <c r="I211" t="s">
        <v>153</v>
      </c>
      <c r="J211" t="s">
        <v>717</v>
      </c>
      <c r="K211" s="77">
        <v>6.07</v>
      </c>
      <c r="L211" t="s">
        <v>105</v>
      </c>
      <c r="M211" s="77">
        <v>3.92</v>
      </c>
      <c r="N211" s="77">
        <v>2.23</v>
      </c>
      <c r="O211" s="77">
        <v>11109077.76</v>
      </c>
      <c r="P211" s="77">
        <v>111.38</v>
      </c>
      <c r="Q211" s="77">
        <v>0</v>
      </c>
      <c r="R211" s="77">
        <v>12373.290809087999</v>
      </c>
      <c r="S211" s="77">
        <v>1.1599999999999999</v>
      </c>
      <c r="T211" s="77">
        <v>0.46</v>
      </c>
      <c r="U211" s="77">
        <v>0.08</v>
      </c>
      <c r="W211" s="96"/>
      <c r="X211" s="87"/>
      <c r="Y211" s="86"/>
    </row>
    <row r="212" spans="2:25" ht="20.25">
      <c r="B212" t="s">
        <v>1069</v>
      </c>
      <c r="C212" t="s">
        <v>1070</v>
      </c>
      <c r="D212" t="s">
        <v>103</v>
      </c>
      <c r="E212" t="s">
        <v>126</v>
      </c>
      <c r="F212" t="s">
        <v>625</v>
      </c>
      <c r="G212" t="s">
        <v>598</v>
      </c>
      <c r="H212" t="s">
        <v>640</v>
      </c>
      <c r="I212" t="s">
        <v>152</v>
      </c>
      <c r="J212" t="s">
        <v>1071</v>
      </c>
      <c r="K212" s="77">
        <v>0.01</v>
      </c>
      <c r="L212" t="s">
        <v>105</v>
      </c>
      <c r="M212" s="77">
        <v>6</v>
      </c>
      <c r="N212" s="77">
        <v>1.19</v>
      </c>
      <c r="O212" s="77">
        <v>1991087</v>
      </c>
      <c r="P212" s="77">
        <v>102.99</v>
      </c>
      <c r="Q212" s="77">
        <v>0</v>
      </c>
      <c r="R212" s="77">
        <v>2050.6205012999999</v>
      </c>
      <c r="S212" s="77">
        <v>1.27</v>
      </c>
      <c r="T212" s="77">
        <v>0.08</v>
      </c>
      <c r="U212" s="77">
        <v>0.01</v>
      </c>
      <c r="W212" s="96"/>
      <c r="X212" s="87"/>
      <c r="Y212" s="86"/>
    </row>
    <row r="213" spans="2:25" ht="20.25">
      <c r="B213" t="s">
        <v>1072</v>
      </c>
      <c r="C213" t="s">
        <v>1070</v>
      </c>
      <c r="D213" t="s">
        <v>103</v>
      </c>
      <c r="E213" t="s">
        <v>126</v>
      </c>
      <c r="F213" t="s">
        <v>625</v>
      </c>
      <c r="G213" t="s">
        <v>598</v>
      </c>
      <c r="H213" t="s">
        <v>640</v>
      </c>
      <c r="I213" t="s">
        <v>152</v>
      </c>
      <c r="J213" t="s">
        <v>1071</v>
      </c>
      <c r="K213" s="77">
        <v>0.01</v>
      </c>
      <c r="L213" t="s">
        <v>105</v>
      </c>
      <c r="M213" s="77">
        <v>6</v>
      </c>
      <c r="N213" s="77">
        <v>1.19</v>
      </c>
      <c r="O213" s="77">
        <v>904959</v>
      </c>
      <c r="P213" s="77">
        <v>102.99</v>
      </c>
      <c r="Q213" s="77">
        <v>0</v>
      </c>
      <c r="R213" s="77">
        <v>904.95899999999995</v>
      </c>
      <c r="S213" s="77">
        <v>0.57999999999999996</v>
      </c>
      <c r="T213" s="77">
        <v>0.03</v>
      </c>
      <c r="U213" s="77">
        <v>0.01</v>
      </c>
      <c r="W213" s="96"/>
      <c r="X213" s="87"/>
      <c r="Y213" s="86"/>
    </row>
    <row r="214" spans="2:25" ht="20.25">
      <c r="B214" t="s">
        <v>1073</v>
      </c>
      <c r="C214" t="s">
        <v>1070</v>
      </c>
      <c r="D214" t="s">
        <v>103</v>
      </c>
      <c r="E214" t="s">
        <v>126</v>
      </c>
      <c r="F214" t="s">
        <v>625</v>
      </c>
      <c r="G214" t="s">
        <v>598</v>
      </c>
      <c r="H214" t="s">
        <v>640</v>
      </c>
      <c r="I214" t="s">
        <v>152</v>
      </c>
      <c r="J214" t="s">
        <v>1074</v>
      </c>
      <c r="K214" s="77">
        <v>0.01</v>
      </c>
      <c r="L214" t="s">
        <v>105</v>
      </c>
      <c r="M214" s="77">
        <v>6</v>
      </c>
      <c r="N214" s="77">
        <v>1.19</v>
      </c>
      <c r="O214" s="77">
        <v>0</v>
      </c>
      <c r="P214" s="77">
        <v>0</v>
      </c>
      <c r="Q214" s="77">
        <v>0</v>
      </c>
      <c r="R214" s="77">
        <v>27.148769999999999</v>
      </c>
      <c r="S214" s="77">
        <v>0</v>
      </c>
      <c r="T214" s="77">
        <v>0</v>
      </c>
      <c r="U214" s="77">
        <v>0</v>
      </c>
      <c r="W214" s="96"/>
      <c r="X214" s="87"/>
      <c r="Y214" s="86"/>
    </row>
    <row r="215" spans="2:25" ht="20.25">
      <c r="B215" t="s">
        <v>1075</v>
      </c>
      <c r="C215" t="s">
        <v>1076</v>
      </c>
      <c r="D215" t="s">
        <v>103</v>
      </c>
      <c r="E215" t="s">
        <v>126</v>
      </c>
      <c r="F215" t="s">
        <v>625</v>
      </c>
      <c r="G215" t="s">
        <v>598</v>
      </c>
      <c r="H215" t="s">
        <v>213</v>
      </c>
      <c r="I215" t="s">
        <v>153</v>
      </c>
      <c r="J215" t="s">
        <v>668</v>
      </c>
      <c r="K215" s="77">
        <v>6.9</v>
      </c>
      <c r="L215" t="s">
        <v>105</v>
      </c>
      <c r="M215" s="77">
        <v>3.61</v>
      </c>
      <c r="N215" s="77">
        <v>2.39</v>
      </c>
      <c r="O215" s="77">
        <v>19372557</v>
      </c>
      <c r="P215" s="77">
        <v>109.38</v>
      </c>
      <c r="Q215" s="77">
        <v>0</v>
      </c>
      <c r="R215" s="77">
        <v>21189.702846600001</v>
      </c>
      <c r="S215" s="77">
        <v>2.52</v>
      </c>
      <c r="T215" s="77">
        <v>0.79</v>
      </c>
      <c r="U215" s="77">
        <v>0.13</v>
      </c>
      <c r="W215" s="96"/>
      <c r="X215" s="87"/>
      <c r="Y215" s="86"/>
    </row>
    <row r="216" spans="2:25" ht="20.25">
      <c r="B216" t="s">
        <v>1077</v>
      </c>
      <c r="C216" t="s">
        <v>1078</v>
      </c>
      <c r="D216" t="s">
        <v>103</v>
      </c>
      <c r="E216" t="s">
        <v>126</v>
      </c>
      <c r="F216" t="s">
        <v>1079</v>
      </c>
      <c r="G216" t="s">
        <v>1080</v>
      </c>
      <c r="H216" t="s">
        <v>213</v>
      </c>
      <c r="I216" t="s">
        <v>153</v>
      </c>
      <c r="J216" t="s">
        <v>1081</v>
      </c>
      <c r="K216" s="77">
        <v>4.4000000000000004</v>
      </c>
      <c r="L216" t="s">
        <v>105</v>
      </c>
      <c r="M216" s="77">
        <v>2.75</v>
      </c>
      <c r="N216" s="77">
        <v>1.64</v>
      </c>
      <c r="O216" s="77">
        <v>5778526.2800000003</v>
      </c>
      <c r="P216" s="77">
        <v>105.19</v>
      </c>
      <c r="Q216" s="77">
        <v>0</v>
      </c>
      <c r="R216" s="77">
        <v>6078.4317939319999</v>
      </c>
      <c r="S216" s="77">
        <v>1.1200000000000001</v>
      </c>
      <c r="T216" s="77">
        <v>0.23</v>
      </c>
      <c r="U216" s="77">
        <v>0.04</v>
      </c>
      <c r="W216" s="96"/>
      <c r="X216" s="87"/>
      <c r="Y216" s="86"/>
    </row>
    <row r="217" spans="2:25" ht="20.25">
      <c r="B217" t="s">
        <v>1082</v>
      </c>
      <c r="C217" t="s">
        <v>1083</v>
      </c>
      <c r="D217" t="s">
        <v>103</v>
      </c>
      <c r="E217" t="s">
        <v>126</v>
      </c>
      <c r="F217" t="s">
        <v>629</v>
      </c>
      <c r="G217" t="s">
        <v>438</v>
      </c>
      <c r="H217" t="s">
        <v>741</v>
      </c>
      <c r="I217" t="s">
        <v>153</v>
      </c>
      <c r="J217" t="s">
        <v>490</v>
      </c>
      <c r="K217" s="77">
        <v>2.13</v>
      </c>
      <c r="L217" t="s">
        <v>105</v>
      </c>
      <c r="M217" s="77">
        <v>2.62</v>
      </c>
      <c r="N217" s="77">
        <v>0.74</v>
      </c>
      <c r="O217" s="77">
        <v>6276528</v>
      </c>
      <c r="P217" s="77">
        <v>101.74</v>
      </c>
      <c r="Q217" s="77">
        <v>0</v>
      </c>
      <c r="R217" s="77">
        <v>6385.7395871999997</v>
      </c>
      <c r="S217" s="77">
        <v>1.22</v>
      </c>
      <c r="T217" s="77">
        <v>0.24</v>
      </c>
      <c r="U217" s="77">
        <v>0.04</v>
      </c>
      <c r="W217" s="96"/>
      <c r="X217" s="87"/>
      <c r="Y217" s="86"/>
    </row>
    <row r="218" spans="2:25" ht="20.25">
      <c r="B218" t="s">
        <v>1084</v>
      </c>
      <c r="C218" t="s">
        <v>1085</v>
      </c>
      <c r="D218" t="s">
        <v>103</v>
      </c>
      <c r="E218" t="s">
        <v>126</v>
      </c>
      <c r="F218" t="s">
        <v>745</v>
      </c>
      <c r="G218" t="s">
        <v>478</v>
      </c>
      <c r="H218" t="s">
        <v>749</v>
      </c>
      <c r="I218" t="s">
        <v>152</v>
      </c>
      <c r="J218" t="s">
        <v>1086</v>
      </c>
      <c r="K218" s="77">
        <v>4.5</v>
      </c>
      <c r="L218" t="s">
        <v>105</v>
      </c>
      <c r="M218" s="77">
        <v>3.5</v>
      </c>
      <c r="N218" s="77">
        <v>1.8</v>
      </c>
      <c r="O218" s="77">
        <v>3053200.68</v>
      </c>
      <c r="P218" s="77">
        <v>108.77</v>
      </c>
      <c r="Q218" s="77">
        <v>0</v>
      </c>
      <c r="R218" s="77">
        <v>3320.9663796360001</v>
      </c>
      <c r="S218" s="77">
        <v>1.89</v>
      </c>
      <c r="T218" s="77">
        <v>0.12</v>
      </c>
      <c r="U218" s="77">
        <v>0.02</v>
      </c>
      <c r="W218" s="96"/>
      <c r="X218" s="87"/>
      <c r="Y218" s="86"/>
    </row>
    <row r="219" spans="2:25" ht="20.25">
      <c r="B219" t="s">
        <v>1087</v>
      </c>
      <c r="C219" t="s">
        <v>1088</v>
      </c>
      <c r="D219" t="s">
        <v>103</v>
      </c>
      <c r="E219" t="s">
        <v>126</v>
      </c>
      <c r="F219" t="s">
        <v>613</v>
      </c>
      <c r="G219" t="s">
        <v>438</v>
      </c>
      <c r="H219" t="s">
        <v>749</v>
      </c>
      <c r="I219" t="s">
        <v>152</v>
      </c>
      <c r="J219" t="s">
        <v>1089</v>
      </c>
      <c r="K219" s="77">
        <v>3.96</v>
      </c>
      <c r="L219" t="s">
        <v>105</v>
      </c>
      <c r="M219" s="77">
        <v>3.6</v>
      </c>
      <c r="N219" s="77">
        <v>1.92</v>
      </c>
      <c r="O219" s="77">
        <v>256</v>
      </c>
      <c r="P219" s="77">
        <v>5472000</v>
      </c>
      <c r="Q219" s="77">
        <v>0</v>
      </c>
      <c r="R219" s="77">
        <v>14008.32</v>
      </c>
      <c r="S219" s="77">
        <v>0</v>
      </c>
      <c r="T219" s="77">
        <v>0.52</v>
      </c>
      <c r="U219" s="77">
        <v>0.09</v>
      </c>
      <c r="W219" s="96"/>
      <c r="X219" s="87"/>
      <c r="Y219" s="86"/>
    </row>
    <row r="220" spans="2:25" ht="20.25">
      <c r="B220" t="s">
        <v>1090</v>
      </c>
      <c r="C220" t="s">
        <v>1091</v>
      </c>
      <c r="D220" t="s">
        <v>103</v>
      </c>
      <c r="E220" t="s">
        <v>126</v>
      </c>
      <c r="F220" t="s">
        <v>1092</v>
      </c>
      <c r="G220" t="s">
        <v>135</v>
      </c>
      <c r="H220" t="s">
        <v>741</v>
      </c>
      <c r="I220" t="s">
        <v>153</v>
      </c>
      <c r="J220" t="s">
        <v>490</v>
      </c>
      <c r="K220" s="77">
        <v>0.94</v>
      </c>
      <c r="L220" t="s">
        <v>105</v>
      </c>
      <c r="M220" s="77">
        <v>6.9</v>
      </c>
      <c r="N220" s="77">
        <v>0.97</v>
      </c>
      <c r="O220" s="77">
        <v>0.91</v>
      </c>
      <c r="P220" s="77">
        <v>105.266115</v>
      </c>
      <c r="Q220" s="77">
        <v>9.0000000000000006E-5</v>
      </c>
      <c r="R220" s="77">
        <v>9.8476197750000001E-4</v>
      </c>
      <c r="S220" s="77">
        <v>0</v>
      </c>
      <c r="T220" s="77">
        <v>0</v>
      </c>
      <c r="U220" s="77">
        <v>0</v>
      </c>
      <c r="W220" s="96"/>
      <c r="X220" s="87"/>
      <c r="Y220" s="86"/>
    </row>
    <row r="221" spans="2:25" ht="20.25">
      <c r="B221" t="s">
        <v>1093</v>
      </c>
      <c r="C221" t="s">
        <v>1094</v>
      </c>
      <c r="D221" t="s">
        <v>103</v>
      </c>
      <c r="E221" t="s">
        <v>126</v>
      </c>
      <c r="F221" t="s">
        <v>1095</v>
      </c>
      <c r="G221" t="s">
        <v>552</v>
      </c>
      <c r="H221" t="s">
        <v>741</v>
      </c>
      <c r="I221" t="s">
        <v>153</v>
      </c>
      <c r="J221" t="s">
        <v>490</v>
      </c>
      <c r="K221" s="77">
        <v>1.38</v>
      </c>
      <c r="L221" t="s">
        <v>105</v>
      </c>
      <c r="M221" s="77">
        <v>5.55</v>
      </c>
      <c r="N221" s="77">
        <v>1.19</v>
      </c>
      <c r="O221" s="77">
        <v>196500.02</v>
      </c>
      <c r="P221" s="77">
        <v>106.56</v>
      </c>
      <c r="Q221" s="77">
        <v>0</v>
      </c>
      <c r="R221" s="77">
        <v>209.390421312</v>
      </c>
      <c r="S221" s="77">
        <v>0.55000000000000004</v>
      </c>
      <c r="T221" s="77">
        <v>0.01</v>
      </c>
      <c r="U221" s="77">
        <v>0</v>
      </c>
      <c r="W221" s="96"/>
      <c r="X221" s="87"/>
      <c r="Y221" s="86"/>
    </row>
    <row r="222" spans="2:25" ht="20.25">
      <c r="B222" t="s">
        <v>1096</v>
      </c>
      <c r="C222" t="s">
        <v>1097</v>
      </c>
      <c r="D222" t="s">
        <v>103</v>
      </c>
      <c r="E222" t="s">
        <v>126</v>
      </c>
      <c r="F222" t="s">
        <v>1098</v>
      </c>
      <c r="G222" t="s">
        <v>478</v>
      </c>
      <c r="H222" t="s">
        <v>749</v>
      </c>
      <c r="I222" t="s">
        <v>152</v>
      </c>
      <c r="J222" t="s">
        <v>1099</v>
      </c>
      <c r="K222" s="77">
        <v>3.28</v>
      </c>
      <c r="L222" t="s">
        <v>105</v>
      </c>
      <c r="M222" s="77">
        <v>6.05</v>
      </c>
      <c r="N222" s="77">
        <v>3.49</v>
      </c>
      <c r="O222" s="77">
        <v>7308807</v>
      </c>
      <c r="P222" s="77">
        <v>110.7</v>
      </c>
      <c r="Q222" s="77">
        <v>0</v>
      </c>
      <c r="R222" s="77">
        <v>8090.8493490000001</v>
      </c>
      <c r="S222" s="77">
        <v>0.78</v>
      </c>
      <c r="T222" s="77">
        <v>0.3</v>
      </c>
      <c r="U222" s="77">
        <v>0.05</v>
      </c>
      <c r="W222" s="96"/>
      <c r="X222" s="87"/>
      <c r="Y222" s="86"/>
    </row>
    <row r="223" spans="2:25" ht="20.25">
      <c r="B223" t="s">
        <v>1100</v>
      </c>
      <c r="C223" t="s">
        <v>1101</v>
      </c>
      <c r="D223" t="s">
        <v>103</v>
      </c>
      <c r="E223" t="s">
        <v>126</v>
      </c>
      <c r="F223" t="s">
        <v>1102</v>
      </c>
      <c r="G223" t="s">
        <v>478</v>
      </c>
      <c r="H223" t="s">
        <v>741</v>
      </c>
      <c r="I223" t="s">
        <v>153</v>
      </c>
      <c r="J223" t="s">
        <v>1103</v>
      </c>
      <c r="K223" s="77">
        <v>2.94</v>
      </c>
      <c r="L223" t="s">
        <v>105</v>
      </c>
      <c r="M223" s="77">
        <v>4.2</v>
      </c>
      <c r="N223" s="77">
        <v>2.8</v>
      </c>
      <c r="O223" s="77">
        <v>13323743</v>
      </c>
      <c r="P223" s="77">
        <v>106.1</v>
      </c>
      <c r="Q223" s="77">
        <v>0</v>
      </c>
      <c r="R223" s="77">
        <v>14136.491323</v>
      </c>
      <c r="S223" s="77">
        <v>0.95</v>
      </c>
      <c r="T223" s="77">
        <v>0.53</v>
      </c>
      <c r="U223" s="77">
        <v>0.09</v>
      </c>
      <c r="W223" s="96"/>
      <c r="X223" s="87"/>
      <c r="Y223" s="86"/>
    </row>
    <row r="224" spans="2:25" ht="20.25">
      <c r="B224" t="s">
        <v>1104</v>
      </c>
      <c r="C224" t="s">
        <v>1105</v>
      </c>
      <c r="D224" t="s">
        <v>103</v>
      </c>
      <c r="E224" t="s">
        <v>126</v>
      </c>
      <c r="F224" t="s">
        <v>1106</v>
      </c>
      <c r="G224" t="s">
        <v>130</v>
      </c>
      <c r="H224" t="s">
        <v>749</v>
      </c>
      <c r="I224" t="s">
        <v>152</v>
      </c>
      <c r="J224" t="s">
        <v>311</v>
      </c>
      <c r="K224" s="77">
        <v>3.55</v>
      </c>
      <c r="L224" t="s">
        <v>105</v>
      </c>
      <c r="M224" s="77">
        <v>2.95</v>
      </c>
      <c r="N224" s="77">
        <v>1.56</v>
      </c>
      <c r="O224" s="77">
        <v>6298235.4699999997</v>
      </c>
      <c r="P224" s="77">
        <v>105.75</v>
      </c>
      <c r="Q224" s="77">
        <v>0</v>
      </c>
      <c r="R224" s="77">
        <v>6660.3840095249998</v>
      </c>
      <c r="S224" s="77">
        <v>2.35</v>
      </c>
      <c r="T224" s="77">
        <v>0.25</v>
      </c>
      <c r="U224" s="77">
        <v>0.04</v>
      </c>
      <c r="W224" s="96"/>
      <c r="X224" s="87"/>
      <c r="Y224" s="86"/>
    </row>
    <row r="225" spans="2:25" ht="20.25">
      <c r="B225" t="s">
        <v>1107</v>
      </c>
      <c r="C225" t="s">
        <v>1108</v>
      </c>
      <c r="D225" t="s">
        <v>103</v>
      </c>
      <c r="E225" t="s">
        <v>126</v>
      </c>
      <c r="F225" t="s">
        <v>1109</v>
      </c>
      <c r="G225" t="s">
        <v>1110</v>
      </c>
      <c r="H225" t="s">
        <v>749</v>
      </c>
      <c r="I225" t="s">
        <v>152</v>
      </c>
      <c r="J225" t="s">
        <v>1111</v>
      </c>
      <c r="K225" s="77">
        <v>0.16</v>
      </c>
      <c r="L225" t="s">
        <v>105</v>
      </c>
      <c r="M225" s="77">
        <v>5.85</v>
      </c>
      <c r="N225" s="77">
        <v>1.18</v>
      </c>
      <c r="O225" s="77">
        <v>0.52</v>
      </c>
      <c r="P225" s="77">
        <v>102.73</v>
      </c>
      <c r="Q225" s="77">
        <v>0</v>
      </c>
      <c r="R225" s="77">
        <v>5.3419600000000002E-4</v>
      </c>
      <c r="S225" s="77">
        <v>0</v>
      </c>
      <c r="T225" s="77">
        <v>0</v>
      </c>
      <c r="U225" s="77">
        <v>0</v>
      </c>
      <c r="W225" s="96"/>
      <c r="X225" s="87"/>
      <c r="Y225" s="86"/>
    </row>
    <row r="226" spans="2:25" ht="20.25">
      <c r="B226" t="s">
        <v>1112</v>
      </c>
      <c r="C226" t="s">
        <v>1113</v>
      </c>
      <c r="D226" t="s">
        <v>103</v>
      </c>
      <c r="E226" t="s">
        <v>126</v>
      </c>
      <c r="F226" t="s">
        <v>779</v>
      </c>
      <c r="G226" t="s">
        <v>478</v>
      </c>
      <c r="H226" t="s">
        <v>741</v>
      </c>
      <c r="I226" t="s">
        <v>153</v>
      </c>
      <c r="J226" t="s">
        <v>490</v>
      </c>
      <c r="K226" s="77">
        <v>3.82</v>
      </c>
      <c r="L226" t="s">
        <v>105</v>
      </c>
      <c r="M226" s="77">
        <v>7.05</v>
      </c>
      <c r="N226" s="77">
        <v>1.91</v>
      </c>
      <c r="O226" s="77">
        <v>3043.2</v>
      </c>
      <c r="P226" s="77">
        <v>122.4</v>
      </c>
      <c r="Q226" s="77">
        <v>0</v>
      </c>
      <c r="R226" s="77">
        <v>3.7248768000000001</v>
      </c>
      <c r="S226" s="77">
        <v>0</v>
      </c>
      <c r="T226" s="77">
        <v>0</v>
      </c>
      <c r="U226" s="77">
        <v>0</v>
      </c>
      <c r="W226" s="96"/>
      <c r="X226" s="87"/>
      <c r="Y226" s="86"/>
    </row>
    <row r="227" spans="2:25" ht="20.25">
      <c r="B227" t="s">
        <v>1114</v>
      </c>
      <c r="C227" t="s">
        <v>1115</v>
      </c>
      <c r="D227" t="s">
        <v>103</v>
      </c>
      <c r="E227" t="s">
        <v>126</v>
      </c>
      <c r="F227" t="s">
        <v>782</v>
      </c>
      <c r="G227" t="s">
        <v>135</v>
      </c>
      <c r="H227" t="s">
        <v>749</v>
      </c>
      <c r="I227" t="s">
        <v>152</v>
      </c>
      <c r="J227" t="s">
        <v>789</v>
      </c>
      <c r="K227" s="77">
        <v>4.2</v>
      </c>
      <c r="L227" t="s">
        <v>105</v>
      </c>
      <c r="M227" s="77">
        <v>4.1399999999999997</v>
      </c>
      <c r="N227" s="77">
        <v>1.76</v>
      </c>
      <c r="O227" s="77">
        <v>5017936.7699999996</v>
      </c>
      <c r="P227" s="77">
        <v>111.3</v>
      </c>
      <c r="Q227" s="77">
        <v>0</v>
      </c>
      <c r="R227" s="77">
        <v>5584.9636250100002</v>
      </c>
      <c r="S227" s="77">
        <v>0.62</v>
      </c>
      <c r="T227" s="77">
        <v>0.21</v>
      </c>
      <c r="U227" s="77">
        <v>0.04</v>
      </c>
      <c r="W227" s="96"/>
      <c r="X227" s="87"/>
      <c r="Y227" s="86"/>
    </row>
    <row r="228" spans="2:25" ht="20.25">
      <c r="B228" t="s">
        <v>1116</v>
      </c>
      <c r="C228" t="s">
        <v>1117</v>
      </c>
      <c r="D228" t="s">
        <v>103</v>
      </c>
      <c r="E228" t="s">
        <v>126</v>
      </c>
      <c r="F228" t="s">
        <v>792</v>
      </c>
      <c r="G228" t="s">
        <v>135</v>
      </c>
      <c r="H228" t="s">
        <v>749</v>
      </c>
      <c r="I228" t="s">
        <v>152</v>
      </c>
      <c r="J228" t="s">
        <v>490</v>
      </c>
      <c r="K228" s="77">
        <v>2.21</v>
      </c>
      <c r="L228" t="s">
        <v>105</v>
      </c>
      <c r="M228" s="77">
        <v>1.86</v>
      </c>
      <c r="N228" s="77">
        <v>0.91</v>
      </c>
      <c r="O228" s="77">
        <v>12921981</v>
      </c>
      <c r="P228" s="77">
        <v>100.85</v>
      </c>
      <c r="Q228" s="77">
        <v>42.900959999999998</v>
      </c>
      <c r="R228" s="77">
        <v>13074.7187985</v>
      </c>
      <c r="S228" s="77">
        <v>2.37</v>
      </c>
      <c r="T228" s="77">
        <v>0.49</v>
      </c>
      <c r="U228" s="77">
        <v>0.08</v>
      </c>
      <c r="W228" s="96"/>
      <c r="X228" s="87"/>
      <c r="Y228" s="86"/>
    </row>
    <row r="229" spans="2:25" ht="20.25">
      <c r="B229" t="s">
        <v>1118</v>
      </c>
      <c r="C229" t="s">
        <v>1119</v>
      </c>
      <c r="D229" t="s">
        <v>103</v>
      </c>
      <c r="E229" t="s">
        <v>126</v>
      </c>
      <c r="F229" t="s">
        <v>792</v>
      </c>
      <c r="G229" t="s">
        <v>135</v>
      </c>
      <c r="H229" t="s">
        <v>749</v>
      </c>
      <c r="I229" t="s">
        <v>152</v>
      </c>
      <c r="J229" t="s">
        <v>1111</v>
      </c>
      <c r="K229" s="77">
        <v>0.25</v>
      </c>
      <c r="L229" t="s">
        <v>105</v>
      </c>
      <c r="M229" s="77">
        <v>5.5</v>
      </c>
      <c r="N229" s="77">
        <v>0.83</v>
      </c>
      <c r="O229" s="77">
        <v>1476215.08</v>
      </c>
      <c r="P229" s="77">
        <v>102.54</v>
      </c>
      <c r="Q229" s="77">
        <v>0</v>
      </c>
      <c r="R229" s="77">
        <v>1513.7109430319999</v>
      </c>
      <c r="S229" s="77">
        <v>1.22</v>
      </c>
      <c r="T229" s="77">
        <v>0.06</v>
      </c>
      <c r="U229" s="77">
        <v>0.01</v>
      </c>
      <c r="W229" s="96"/>
      <c r="X229" s="87"/>
      <c r="Y229" s="86"/>
    </row>
    <row r="230" spans="2:25" ht="20.25">
      <c r="B230" t="s">
        <v>1120</v>
      </c>
      <c r="C230" t="s">
        <v>1121</v>
      </c>
      <c r="D230" t="s">
        <v>103</v>
      </c>
      <c r="E230" t="s">
        <v>126</v>
      </c>
      <c r="F230" t="s">
        <v>1079</v>
      </c>
      <c r="G230" t="s">
        <v>1080</v>
      </c>
      <c r="H230" t="s">
        <v>741</v>
      </c>
      <c r="I230" t="s">
        <v>153</v>
      </c>
      <c r="J230" t="s">
        <v>1122</v>
      </c>
      <c r="K230" s="77">
        <v>3.28</v>
      </c>
      <c r="L230" t="s">
        <v>105</v>
      </c>
      <c r="M230" s="77">
        <v>2.4</v>
      </c>
      <c r="N230" s="77">
        <v>1.41</v>
      </c>
      <c r="O230" s="77">
        <v>3211556.84</v>
      </c>
      <c r="P230" s="77">
        <v>103.49</v>
      </c>
      <c r="Q230" s="77">
        <v>0</v>
      </c>
      <c r="R230" s="77">
        <v>3323.6401737159999</v>
      </c>
      <c r="S230" s="77">
        <v>0.76</v>
      </c>
      <c r="T230" s="77">
        <v>0.12</v>
      </c>
      <c r="U230" s="77">
        <v>0.02</v>
      </c>
      <c r="W230" s="96"/>
      <c r="X230" s="87"/>
      <c r="Y230" s="86"/>
    </row>
    <row r="231" spans="2:25" ht="20.25">
      <c r="B231" t="s">
        <v>1123</v>
      </c>
      <c r="C231" t="s">
        <v>1124</v>
      </c>
      <c r="D231" t="s">
        <v>103</v>
      </c>
      <c r="E231" t="s">
        <v>126</v>
      </c>
      <c r="F231" t="s">
        <v>1125</v>
      </c>
      <c r="G231" t="s">
        <v>478</v>
      </c>
      <c r="H231" t="s">
        <v>749</v>
      </c>
      <c r="I231" t="s">
        <v>152</v>
      </c>
      <c r="J231" t="s">
        <v>465</v>
      </c>
      <c r="K231" s="77">
        <v>2.6</v>
      </c>
      <c r="L231" t="s">
        <v>105</v>
      </c>
      <c r="M231" s="77">
        <v>4</v>
      </c>
      <c r="N231" s="77">
        <v>2.34</v>
      </c>
      <c r="O231" s="77">
        <v>19504569</v>
      </c>
      <c r="P231" s="77">
        <v>107.36</v>
      </c>
      <c r="Q231" s="77">
        <v>497.36651999999998</v>
      </c>
      <c r="R231" s="77">
        <v>21437.471798400002</v>
      </c>
      <c r="S231" s="77">
        <v>2.2999999999999998</v>
      </c>
      <c r="T231" s="77">
        <v>0.8</v>
      </c>
      <c r="U231" s="77">
        <v>0.14000000000000001</v>
      </c>
      <c r="W231" s="96"/>
      <c r="X231" s="87"/>
      <c r="Y231" s="86"/>
    </row>
    <row r="232" spans="2:25" ht="20.25">
      <c r="B232" t="s">
        <v>1126</v>
      </c>
      <c r="C232" t="s">
        <v>1127</v>
      </c>
      <c r="D232" t="s">
        <v>103</v>
      </c>
      <c r="E232" t="s">
        <v>126</v>
      </c>
      <c r="F232" t="s">
        <v>1128</v>
      </c>
      <c r="G232" t="s">
        <v>1129</v>
      </c>
      <c r="H232" t="s">
        <v>749</v>
      </c>
      <c r="I232" t="s">
        <v>152</v>
      </c>
      <c r="J232" t="s">
        <v>1130</v>
      </c>
      <c r="K232" s="77">
        <v>4.22</v>
      </c>
      <c r="L232" t="s">
        <v>105</v>
      </c>
      <c r="M232" s="77">
        <v>3.35</v>
      </c>
      <c r="N232" s="77">
        <v>1.79</v>
      </c>
      <c r="O232" s="77">
        <v>7295400</v>
      </c>
      <c r="P232" s="77">
        <v>106.7</v>
      </c>
      <c r="Q232" s="77">
        <v>932.79796999999996</v>
      </c>
      <c r="R232" s="77">
        <v>7852.0795806699998</v>
      </c>
      <c r="S232" s="77">
        <v>1.18</v>
      </c>
      <c r="T232" s="77">
        <v>0.28999999999999998</v>
      </c>
      <c r="U232" s="77">
        <v>0.05</v>
      </c>
      <c r="W232" s="96"/>
      <c r="X232" s="87"/>
      <c r="Y232" s="86"/>
    </row>
    <row r="233" spans="2:25" ht="20.25">
      <c r="B233" t="s">
        <v>1131</v>
      </c>
      <c r="C233" t="s">
        <v>1132</v>
      </c>
      <c r="D233" t="s">
        <v>103</v>
      </c>
      <c r="E233" t="s">
        <v>126</v>
      </c>
      <c r="F233" t="s">
        <v>1133</v>
      </c>
      <c r="G233" t="s">
        <v>1110</v>
      </c>
      <c r="H233" t="s">
        <v>817</v>
      </c>
      <c r="I233" t="s">
        <v>152</v>
      </c>
      <c r="J233" t="s">
        <v>490</v>
      </c>
      <c r="K233" s="77">
        <v>0.74</v>
      </c>
      <c r="L233" t="s">
        <v>105</v>
      </c>
      <c r="M233" s="77">
        <v>6.3</v>
      </c>
      <c r="N233" s="77">
        <v>0.81</v>
      </c>
      <c r="O233" s="77">
        <v>1473500.02</v>
      </c>
      <c r="P233" s="77">
        <v>105.67</v>
      </c>
      <c r="Q233" s="77">
        <v>0</v>
      </c>
      <c r="R233" s="77">
        <v>1557.047471134</v>
      </c>
      <c r="S233" s="77">
        <v>0.79</v>
      </c>
      <c r="T233" s="77">
        <v>0.06</v>
      </c>
      <c r="U233" s="77">
        <v>0.01</v>
      </c>
      <c r="W233" s="96"/>
      <c r="X233" s="87"/>
      <c r="Y233" s="86"/>
    </row>
    <row r="234" spans="2:25" ht="20.25">
      <c r="B234" t="s">
        <v>1134</v>
      </c>
      <c r="C234" t="s">
        <v>1135</v>
      </c>
      <c r="D234" t="s">
        <v>103</v>
      </c>
      <c r="E234" t="s">
        <v>126</v>
      </c>
      <c r="F234" t="s">
        <v>629</v>
      </c>
      <c r="G234" t="s">
        <v>438</v>
      </c>
      <c r="H234" t="s">
        <v>809</v>
      </c>
      <c r="I234" t="s">
        <v>153</v>
      </c>
      <c r="J234" t="s">
        <v>1136</v>
      </c>
      <c r="K234" s="77">
        <v>2.84</v>
      </c>
      <c r="L234" t="s">
        <v>105</v>
      </c>
      <c r="M234" s="77">
        <v>3.76</v>
      </c>
      <c r="N234" s="77">
        <v>1.1299999999999999</v>
      </c>
      <c r="O234" s="77">
        <v>2082125</v>
      </c>
      <c r="P234" s="77">
        <v>104.39</v>
      </c>
      <c r="Q234" s="77">
        <v>0</v>
      </c>
      <c r="R234" s="77">
        <v>2173.5302875000002</v>
      </c>
      <c r="S234" s="77">
        <v>2.16</v>
      </c>
      <c r="T234" s="77">
        <v>0.08</v>
      </c>
      <c r="U234" s="77">
        <v>0.01</v>
      </c>
      <c r="W234" s="96"/>
      <c r="X234" s="87"/>
      <c r="Y234" s="86"/>
    </row>
    <row r="235" spans="2:25" ht="20.25">
      <c r="B235" t="s">
        <v>1137</v>
      </c>
      <c r="C235" t="s">
        <v>1138</v>
      </c>
      <c r="D235" t="s">
        <v>103</v>
      </c>
      <c r="E235" t="s">
        <v>126</v>
      </c>
      <c r="F235" t="s">
        <v>812</v>
      </c>
      <c r="G235" t="s">
        <v>478</v>
      </c>
      <c r="H235" t="s">
        <v>809</v>
      </c>
      <c r="I235" t="s">
        <v>153</v>
      </c>
      <c r="J235" t="s">
        <v>1139</v>
      </c>
      <c r="K235" s="77">
        <v>2.12</v>
      </c>
      <c r="L235" t="s">
        <v>105</v>
      </c>
      <c r="M235" s="77">
        <v>5</v>
      </c>
      <c r="N235" s="77">
        <v>1.62</v>
      </c>
      <c r="O235" s="77">
        <v>1985934.25</v>
      </c>
      <c r="P235" s="77">
        <v>108.54</v>
      </c>
      <c r="Q235" s="77">
        <v>0</v>
      </c>
      <c r="R235" s="77">
        <v>2155.53303495</v>
      </c>
      <c r="S235" s="77">
        <v>0.96</v>
      </c>
      <c r="T235" s="77">
        <v>0.08</v>
      </c>
      <c r="U235" s="77">
        <v>0.01</v>
      </c>
      <c r="W235" s="96"/>
      <c r="X235" s="87"/>
      <c r="Y235" s="86"/>
    </row>
    <row r="236" spans="2:25" ht="20.25">
      <c r="B236" t="s">
        <v>1140</v>
      </c>
      <c r="C236" t="s">
        <v>1141</v>
      </c>
      <c r="D236" t="s">
        <v>103</v>
      </c>
      <c r="E236" t="s">
        <v>126</v>
      </c>
      <c r="F236" t="s">
        <v>812</v>
      </c>
      <c r="G236" t="s">
        <v>478</v>
      </c>
      <c r="H236" t="s">
        <v>809</v>
      </c>
      <c r="I236" t="s">
        <v>153</v>
      </c>
      <c r="J236" t="s">
        <v>1142</v>
      </c>
      <c r="K236" s="77">
        <v>2.99</v>
      </c>
      <c r="L236" t="s">
        <v>105</v>
      </c>
      <c r="M236" s="77">
        <v>4.6500000000000004</v>
      </c>
      <c r="N236" s="77">
        <v>1.95</v>
      </c>
      <c r="O236" s="77">
        <v>1708</v>
      </c>
      <c r="P236" s="77">
        <v>109.46</v>
      </c>
      <c r="Q236" s="77">
        <v>0</v>
      </c>
      <c r="R236" s="77">
        <v>1.8695767999999999</v>
      </c>
      <c r="S236" s="77">
        <v>0</v>
      </c>
      <c r="T236" s="77">
        <v>0</v>
      </c>
      <c r="U236" s="77">
        <v>0</v>
      </c>
      <c r="W236" s="96"/>
      <c r="X236" s="87"/>
      <c r="Y236" s="86"/>
    </row>
    <row r="237" spans="2:25" ht="20.25">
      <c r="B237" t="s">
        <v>1143</v>
      </c>
      <c r="C237" t="s">
        <v>1144</v>
      </c>
      <c r="D237" t="s">
        <v>103</v>
      </c>
      <c r="E237" t="s">
        <v>126</v>
      </c>
      <c r="F237" t="s">
        <v>842</v>
      </c>
      <c r="G237" t="s">
        <v>115</v>
      </c>
      <c r="H237" t="s">
        <v>809</v>
      </c>
      <c r="I237" t="s">
        <v>153</v>
      </c>
      <c r="J237" t="s">
        <v>1145</v>
      </c>
      <c r="K237" s="77">
        <v>0.04</v>
      </c>
      <c r="L237" t="s">
        <v>105</v>
      </c>
      <c r="M237" s="77">
        <v>8.5</v>
      </c>
      <c r="N237" s="77">
        <v>1.1000000000000001</v>
      </c>
      <c r="O237" s="77">
        <v>353903.26</v>
      </c>
      <c r="P237" s="77">
        <v>104.2</v>
      </c>
      <c r="Q237" s="77">
        <v>0</v>
      </c>
      <c r="R237" s="77">
        <v>368.76719692</v>
      </c>
      <c r="S237" s="77">
        <v>0.13</v>
      </c>
      <c r="T237" s="77">
        <v>0.01</v>
      </c>
      <c r="U237" s="77">
        <v>0</v>
      </c>
      <c r="W237" s="96"/>
      <c r="X237" s="87"/>
      <c r="Y237" s="86"/>
    </row>
    <row r="238" spans="2:25" ht="20.25">
      <c r="B238" t="s">
        <v>1146</v>
      </c>
      <c r="C238" t="s">
        <v>1147</v>
      </c>
      <c r="D238" t="s">
        <v>103</v>
      </c>
      <c r="E238" t="s">
        <v>126</v>
      </c>
      <c r="F238" t="s">
        <v>1148</v>
      </c>
      <c r="G238" t="s">
        <v>130</v>
      </c>
      <c r="H238" t="s">
        <v>817</v>
      </c>
      <c r="I238" t="s">
        <v>152</v>
      </c>
      <c r="J238" t="s">
        <v>1149</v>
      </c>
      <c r="K238" s="77">
        <v>2.93</v>
      </c>
      <c r="L238" t="s">
        <v>105</v>
      </c>
      <c r="M238" s="77">
        <v>3.4</v>
      </c>
      <c r="N238" s="77">
        <v>2.44</v>
      </c>
      <c r="O238" s="77">
        <v>0.11</v>
      </c>
      <c r="P238" s="77">
        <v>102.98</v>
      </c>
      <c r="Q238" s="77">
        <v>0</v>
      </c>
      <c r="R238" s="77">
        <v>1.13278E-4</v>
      </c>
      <c r="S238" s="77">
        <v>0</v>
      </c>
      <c r="T238" s="77">
        <v>0</v>
      </c>
      <c r="U238" s="77">
        <v>0</v>
      </c>
      <c r="W238" s="96"/>
      <c r="X238" s="87"/>
      <c r="Y238" s="86"/>
    </row>
    <row r="239" spans="2:25" ht="20.25">
      <c r="B239" t="s">
        <v>1150</v>
      </c>
      <c r="C239" t="s">
        <v>1151</v>
      </c>
      <c r="D239" t="s">
        <v>103</v>
      </c>
      <c r="E239" t="s">
        <v>126</v>
      </c>
      <c r="F239" t="s">
        <v>1152</v>
      </c>
      <c r="G239" t="s">
        <v>1080</v>
      </c>
      <c r="H239" t="s">
        <v>817</v>
      </c>
      <c r="I239" t="s">
        <v>152</v>
      </c>
      <c r="J239" t="s">
        <v>1153</v>
      </c>
      <c r="K239" s="77">
        <v>2.82</v>
      </c>
      <c r="L239" t="s">
        <v>105</v>
      </c>
      <c r="M239" s="77">
        <v>3.4</v>
      </c>
      <c r="N239" s="77">
        <v>2.27</v>
      </c>
      <c r="O239" s="77">
        <v>2842515.14</v>
      </c>
      <c r="P239" s="77">
        <v>103.75</v>
      </c>
      <c r="Q239" s="77">
        <v>0</v>
      </c>
      <c r="R239" s="77">
        <v>2949.1094577499998</v>
      </c>
      <c r="S239" s="77">
        <v>0.48</v>
      </c>
      <c r="T239" s="77">
        <v>0.11</v>
      </c>
      <c r="U239" s="77">
        <v>0.02</v>
      </c>
      <c r="W239" s="96"/>
      <c r="X239" s="87"/>
      <c r="Y239" s="86"/>
    </row>
    <row r="240" spans="2:25" ht="20.25">
      <c r="B240" t="s">
        <v>1154</v>
      </c>
      <c r="C240" t="s">
        <v>1155</v>
      </c>
      <c r="D240" t="s">
        <v>103</v>
      </c>
      <c r="E240" t="s">
        <v>126</v>
      </c>
      <c r="F240" t="s">
        <v>859</v>
      </c>
      <c r="G240" t="s">
        <v>478</v>
      </c>
      <c r="H240" t="s">
        <v>817</v>
      </c>
      <c r="I240" t="s">
        <v>152</v>
      </c>
      <c r="J240" t="s">
        <v>1156</v>
      </c>
      <c r="K240" s="77">
        <v>3.44</v>
      </c>
      <c r="L240" t="s">
        <v>105</v>
      </c>
      <c r="M240" s="77">
        <v>5.74</v>
      </c>
      <c r="N240" s="77">
        <v>1.76</v>
      </c>
      <c r="O240" s="77">
        <v>1594489.08</v>
      </c>
      <c r="P240" s="77">
        <v>114.08</v>
      </c>
      <c r="Q240" s="77">
        <v>45.761830000000003</v>
      </c>
      <c r="R240" s="77">
        <v>1864.754972464</v>
      </c>
      <c r="S240" s="77">
        <v>0.79</v>
      </c>
      <c r="T240" s="77">
        <v>7.0000000000000007E-2</v>
      </c>
      <c r="U240" s="77">
        <v>0.01</v>
      </c>
      <c r="W240" s="96"/>
      <c r="X240" s="87"/>
      <c r="Y240" s="86"/>
    </row>
    <row r="241" spans="2:25" ht="20.25">
      <c r="B241" t="s">
        <v>1157</v>
      </c>
      <c r="C241" t="s">
        <v>1158</v>
      </c>
      <c r="D241" t="s">
        <v>103</v>
      </c>
      <c r="E241" t="s">
        <v>126</v>
      </c>
      <c r="F241" t="s">
        <v>869</v>
      </c>
      <c r="G241" t="s">
        <v>478</v>
      </c>
      <c r="H241" t="s">
        <v>817</v>
      </c>
      <c r="I241" t="s">
        <v>152</v>
      </c>
      <c r="J241" t="s">
        <v>829</v>
      </c>
      <c r="K241" s="77">
        <v>4.2699999999999996</v>
      </c>
      <c r="L241" t="s">
        <v>105</v>
      </c>
      <c r="M241" s="77">
        <v>3.7</v>
      </c>
      <c r="N241" s="77">
        <v>1.68</v>
      </c>
      <c r="O241" s="77">
        <v>1756215.04</v>
      </c>
      <c r="P241" s="77">
        <v>109.85</v>
      </c>
      <c r="Q241" s="77">
        <v>0</v>
      </c>
      <c r="R241" s="77">
        <v>1929.2022214399999</v>
      </c>
      <c r="S241" s="77">
        <v>0.71</v>
      </c>
      <c r="T241" s="77">
        <v>7.0000000000000007E-2</v>
      </c>
      <c r="U241" s="77">
        <v>0.01</v>
      </c>
      <c r="W241" s="96"/>
      <c r="X241" s="87"/>
      <c r="Y241" s="86"/>
    </row>
    <row r="242" spans="2:25" ht="20.25">
      <c r="B242" t="s">
        <v>1159</v>
      </c>
      <c r="C242" t="s">
        <v>1160</v>
      </c>
      <c r="D242" t="s">
        <v>103</v>
      </c>
      <c r="E242" t="s">
        <v>126</v>
      </c>
      <c r="F242" t="s">
        <v>1161</v>
      </c>
      <c r="G242" t="s">
        <v>606</v>
      </c>
      <c r="H242" t="s">
        <v>876</v>
      </c>
      <c r="I242" t="s">
        <v>152</v>
      </c>
      <c r="J242" t="s">
        <v>1162</v>
      </c>
      <c r="K242" s="77">
        <v>6.39</v>
      </c>
      <c r="L242" t="s">
        <v>105</v>
      </c>
      <c r="M242" s="77">
        <v>4.95</v>
      </c>
      <c r="N242" s="77">
        <v>3.05</v>
      </c>
      <c r="O242" s="77">
        <v>7014000</v>
      </c>
      <c r="P242" s="77">
        <v>111.06</v>
      </c>
      <c r="Q242" s="77">
        <v>0</v>
      </c>
      <c r="R242" s="77">
        <v>7789.7484000000004</v>
      </c>
      <c r="S242" s="77">
        <v>2.19</v>
      </c>
      <c r="T242" s="77">
        <v>0.28999999999999998</v>
      </c>
      <c r="U242" s="77">
        <v>0.05</v>
      </c>
      <c r="W242" s="96"/>
      <c r="X242" s="87"/>
      <c r="Y242" s="86"/>
    </row>
    <row r="243" spans="2:25" ht="20.25">
      <c r="B243" t="s">
        <v>1163</v>
      </c>
      <c r="C243" t="s">
        <v>1164</v>
      </c>
      <c r="D243" t="s">
        <v>103</v>
      </c>
      <c r="E243" t="s">
        <v>126</v>
      </c>
      <c r="F243" t="s">
        <v>884</v>
      </c>
      <c r="G243" t="s">
        <v>130</v>
      </c>
      <c r="H243" t="s">
        <v>881</v>
      </c>
      <c r="I243" t="s">
        <v>153</v>
      </c>
      <c r="J243" t="s">
        <v>1086</v>
      </c>
      <c r="K243" s="77">
        <v>2.04</v>
      </c>
      <c r="L243" t="s">
        <v>105</v>
      </c>
      <c r="M243" s="77">
        <v>3.3</v>
      </c>
      <c r="N243" s="77">
        <v>2.1</v>
      </c>
      <c r="O243" s="77">
        <v>1604588.87</v>
      </c>
      <c r="P243" s="77">
        <v>102.92</v>
      </c>
      <c r="Q243" s="77">
        <v>0</v>
      </c>
      <c r="R243" s="77">
        <v>1651.4428650039999</v>
      </c>
      <c r="S243" s="77">
        <v>0.25</v>
      </c>
      <c r="T243" s="77">
        <v>0.06</v>
      </c>
      <c r="U243" s="77">
        <v>0.01</v>
      </c>
      <c r="W243" s="96"/>
      <c r="X243" s="87"/>
      <c r="Y243" s="86"/>
    </row>
    <row r="244" spans="2:25" ht="20.25">
      <c r="B244" t="s">
        <v>1165</v>
      </c>
      <c r="C244" t="s">
        <v>1166</v>
      </c>
      <c r="D244" t="s">
        <v>103</v>
      </c>
      <c r="E244" t="s">
        <v>126</v>
      </c>
      <c r="F244" t="s">
        <v>895</v>
      </c>
      <c r="G244" t="s">
        <v>606</v>
      </c>
      <c r="H244" t="s">
        <v>876</v>
      </c>
      <c r="I244" t="s">
        <v>152</v>
      </c>
      <c r="J244" t="s">
        <v>446</v>
      </c>
      <c r="K244" s="77">
        <v>2.33</v>
      </c>
      <c r="L244" t="s">
        <v>105</v>
      </c>
      <c r="M244" s="77">
        <v>6</v>
      </c>
      <c r="N244" s="77">
        <v>1.38</v>
      </c>
      <c r="O244" s="77">
        <v>5768120</v>
      </c>
      <c r="P244" s="77">
        <v>112.64</v>
      </c>
      <c r="Q244" s="77">
        <v>0</v>
      </c>
      <c r="R244" s="77">
        <v>6497.210368</v>
      </c>
      <c r="S244" s="77">
        <v>0.94</v>
      </c>
      <c r="T244" s="77">
        <v>0.24</v>
      </c>
      <c r="U244" s="77">
        <v>0.04</v>
      </c>
      <c r="W244" s="96"/>
      <c r="X244" s="87"/>
      <c r="Y244" s="86"/>
    </row>
    <row r="245" spans="2:25" ht="20.25">
      <c r="B245" t="s">
        <v>1167</v>
      </c>
      <c r="C245" t="s">
        <v>1168</v>
      </c>
      <c r="D245" t="s">
        <v>103</v>
      </c>
      <c r="E245" t="s">
        <v>126</v>
      </c>
      <c r="F245" t="s">
        <v>895</v>
      </c>
      <c r="G245" t="s">
        <v>606</v>
      </c>
      <c r="H245" t="s">
        <v>876</v>
      </c>
      <c r="I245" t="s">
        <v>152</v>
      </c>
      <c r="J245" t="s">
        <v>1169</v>
      </c>
      <c r="K245" s="77">
        <v>4.45</v>
      </c>
      <c r="L245" t="s">
        <v>105</v>
      </c>
      <c r="M245" s="77">
        <v>5.9</v>
      </c>
      <c r="N245" s="77">
        <v>2.2599999999999998</v>
      </c>
      <c r="O245" s="77">
        <v>89816</v>
      </c>
      <c r="P245" s="77">
        <v>118.73</v>
      </c>
      <c r="Q245" s="77">
        <v>0</v>
      </c>
      <c r="R245" s="77">
        <v>106.6385368</v>
      </c>
      <c r="S245" s="77">
        <v>0.01</v>
      </c>
      <c r="T245" s="77">
        <v>0</v>
      </c>
      <c r="U245" s="77">
        <v>0</v>
      </c>
      <c r="W245" s="96"/>
      <c r="X245" s="87"/>
      <c r="Y245" s="86"/>
    </row>
    <row r="246" spans="2:25" ht="20.25">
      <c r="B246" t="s">
        <v>1170</v>
      </c>
      <c r="C246" t="s">
        <v>1171</v>
      </c>
      <c r="D246" t="s">
        <v>103</v>
      </c>
      <c r="E246" t="s">
        <v>126</v>
      </c>
      <c r="F246" t="s">
        <v>899</v>
      </c>
      <c r="G246" t="s">
        <v>478</v>
      </c>
      <c r="H246" t="s">
        <v>876</v>
      </c>
      <c r="I246" t="s">
        <v>152</v>
      </c>
      <c r="J246" t="s">
        <v>1172</v>
      </c>
      <c r="K246" s="77">
        <v>4.87</v>
      </c>
      <c r="L246" t="s">
        <v>105</v>
      </c>
      <c r="M246" s="77">
        <v>6.9</v>
      </c>
      <c r="N246" s="77">
        <v>6.23</v>
      </c>
      <c r="O246" s="77">
        <v>8257123</v>
      </c>
      <c r="P246" s="77">
        <v>106.36</v>
      </c>
      <c r="Q246" s="77">
        <v>0</v>
      </c>
      <c r="R246" s="77">
        <v>8782.2760228000006</v>
      </c>
      <c r="S246" s="77">
        <v>1.79</v>
      </c>
      <c r="T246" s="77">
        <v>0.33</v>
      </c>
      <c r="U246" s="77">
        <v>0.06</v>
      </c>
      <c r="W246" s="96"/>
      <c r="X246" s="87"/>
      <c r="Y246" s="86"/>
    </row>
    <row r="247" spans="2:25" ht="20.25">
      <c r="B247" t="s">
        <v>1173</v>
      </c>
      <c r="C247" t="s">
        <v>1174</v>
      </c>
      <c r="D247" t="s">
        <v>103</v>
      </c>
      <c r="E247" t="s">
        <v>126</v>
      </c>
      <c r="F247" t="s">
        <v>1175</v>
      </c>
      <c r="G247" t="s">
        <v>130</v>
      </c>
      <c r="H247" t="s">
        <v>881</v>
      </c>
      <c r="I247" t="s">
        <v>153</v>
      </c>
      <c r="J247" t="s">
        <v>490</v>
      </c>
      <c r="K247" s="77">
        <v>0.16</v>
      </c>
      <c r="L247" t="s">
        <v>105</v>
      </c>
      <c r="M247" s="77">
        <v>3.94</v>
      </c>
      <c r="N247" s="77">
        <v>1.57</v>
      </c>
      <c r="O247" s="77">
        <v>18636.599999999999</v>
      </c>
      <c r="P247" s="77">
        <v>100.33</v>
      </c>
      <c r="Q247" s="77">
        <v>0</v>
      </c>
      <c r="R247" s="77">
        <v>18.698100780000001</v>
      </c>
      <c r="S247" s="77">
        <v>0.18</v>
      </c>
      <c r="T247" s="77">
        <v>0</v>
      </c>
      <c r="U247" s="77">
        <v>0</v>
      </c>
      <c r="W247" s="96"/>
      <c r="X247" s="87"/>
      <c r="Y247" s="86"/>
    </row>
    <row r="248" spans="2:25" ht="20.25">
      <c r="B248" t="s">
        <v>1176</v>
      </c>
      <c r="C248" t="s">
        <v>1177</v>
      </c>
      <c r="D248" t="s">
        <v>103</v>
      </c>
      <c r="E248" t="s">
        <v>126</v>
      </c>
      <c r="F248" t="s">
        <v>1178</v>
      </c>
      <c r="G248" t="s">
        <v>478</v>
      </c>
      <c r="H248" t="s">
        <v>881</v>
      </c>
      <c r="I248" t="s">
        <v>153</v>
      </c>
      <c r="J248" t="s">
        <v>1179</v>
      </c>
      <c r="K248" s="77">
        <v>4.6500000000000004</v>
      </c>
      <c r="L248" t="s">
        <v>105</v>
      </c>
      <c r="M248" s="77">
        <v>4.5999999999999996</v>
      </c>
      <c r="N248" s="77">
        <v>4.7300000000000004</v>
      </c>
      <c r="O248" s="77">
        <v>6856015</v>
      </c>
      <c r="P248" s="77">
        <v>99.65</v>
      </c>
      <c r="Q248" s="77">
        <v>500.64159999999998</v>
      </c>
      <c r="R248" s="77">
        <v>6991.0596001249996</v>
      </c>
      <c r="S248" s="77">
        <v>2.64</v>
      </c>
      <c r="T248" s="77">
        <v>0.26</v>
      </c>
      <c r="U248" s="77">
        <v>0.04</v>
      </c>
      <c r="W248" s="96"/>
      <c r="X248" s="87"/>
      <c r="Y248" s="86"/>
    </row>
    <row r="249" spans="2:25" ht="20.25">
      <c r="B249" t="s">
        <v>1180</v>
      </c>
      <c r="C249" t="s">
        <v>1181</v>
      </c>
      <c r="D249" t="s">
        <v>103</v>
      </c>
      <c r="E249" t="s">
        <v>126</v>
      </c>
      <c r="F249" t="s">
        <v>908</v>
      </c>
      <c r="G249" t="s">
        <v>115</v>
      </c>
      <c r="H249" t="s">
        <v>876</v>
      </c>
      <c r="I249" t="s">
        <v>152</v>
      </c>
      <c r="J249" t="s">
        <v>1182</v>
      </c>
      <c r="K249" s="77">
        <v>0.41</v>
      </c>
      <c r="L249" t="s">
        <v>105</v>
      </c>
      <c r="M249" s="77">
        <v>7.18</v>
      </c>
      <c r="N249" s="77">
        <v>1.23</v>
      </c>
      <c r="O249" s="77">
        <v>1.63</v>
      </c>
      <c r="P249" s="77">
        <v>102.06</v>
      </c>
      <c r="Q249" s="77">
        <v>0</v>
      </c>
      <c r="R249" s="77">
        <v>1.663578E-3</v>
      </c>
      <c r="S249" s="77">
        <v>0</v>
      </c>
      <c r="T249" s="77">
        <v>0</v>
      </c>
      <c r="U249" s="77">
        <v>0</v>
      </c>
      <c r="W249" s="96"/>
      <c r="X249" s="87"/>
      <c r="Y249" s="86"/>
    </row>
    <row r="250" spans="2:25" ht="20.25">
      <c r="B250" t="s">
        <v>1183</v>
      </c>
      <c r="C250" t="s">
        <v>1184</v>
      </c>
      <c r="D250" t="s">
        <v>103</v>
      </c>
      <c r="E250" t="s">
        <v>126</v>
      </c>
      <c r="F250" t="s">
        <v>918</v>
      </c>
      <c r="G250" t="s">
        <v>478</v>
      </c>
      <c r="H250" t="s">
        <v>881</v>
      </c>
      <c r="I250" t="s">
        <v>153</v>
      </c>
      <c r="J250" t="s">
        <v>925</v>
      </c>
      <c r="K250" s="77">
        <v>0.66</v>
      </c>
      <c r="L250" t="s">
        <v>105</v>
      </c>
      <c r="M250" s="77">
        <v>4.1500000000000004</v>
      </c>
      <c r="N250" s="77">
        <v>0.97</v>
      </c>
      <c r="O250" s="77">
        <v>263369.59999999998</v>
      </c>
      <c r="P250" s="77">
        <v>101.6</v>
      </c>
      <c r="Q250" s="77">
        <v>0</v>
      </c>
      <c r="R250" s="77">
        <v>267.5835136</v>
      </c>
      <c r="S250" s="77">
        <v>0.16</v>
      </c>
      <c r="T250" s="77">
        <v>0.01</v>
      </c>
      <c r="U250" s="77">
        <v>0</v>
      </c>
      <c r="W250" s="96"/>
      <c r="X250" s="87"/>
      <c r="Y250" s="86"/>
    </row>
    <row r="251" spans="2:25" ht="20.25">
      <c r="B251" t="s">
        <v>1185</v>
      </c>
      <c r="C251" t="s">
        <v>1186</v>
      </c>
      <c r="D251" t="s">
        <v>103</v>
      </c>
      <c r="E251" t="s">
        <v>126</v>
      </c>
      <c r="F251" t="s">
        <v>1187</v>
      </c>
      <c r="G251" t="s">
        <v>130</v>
      </c>
      <c r="H251" t="s">
        <v>209</v>
      </c>
      <c r="I251" t="s">
        <v>153</v>
      </c>
      <c r="J251" t="s">
        <v>1188</v>
      </c>
      <c r="K251" s="77">
        <v>1.84</v>
      </c>
      <c r="L251" t="s">
        <v>105</v>
      </c>
      <c r="M251" s="77">
        <v>4.3</v>
      </c>
      <c r="N251" s="77">
        <v>2.89</v>
      </c>
      <c r="O251" s="77">
        <v>5897242.4199999999</v>
      </c>
      <c r="P251" s="77">
        <v>103.03</v>
      </c>
      <c r="Q251" s="77">
        <v>0</v>
      </c>
      <c r="R251" s="77">
        <v>6075.9288653260001</v>
      </c>
      <c r="S251" s="77">
        <v>1.17</v>
      </c>
      <c r="T251" s="77">
        <v>0.23</v>
      </c>
      <c r="U251" s="77">
        <v>0.04</v>
      </c>
      <c r="W251" s="96"/>
      <c r="X251" s="87"/>
      <c r="Y251" s="86"/>
    </row>
    <row r="252" spans="2:25" ht="20.25">
      <c r="B252" t="s">
        <v>1189</v>
      </c>
      <c r="C252" t="s">
        <v>1190</v>
      </c>
      <c r="D252" t="s">
        <v>103</v>
      </c>
      <c r="E252" t="s">
        <v>126</v>
      </c>
      <c r="F252" t="s">
        <v>1187</v>
      </c>
      <c r="G252" t="s">
        <v>130</v>
      </c>
      <c r="H252" t="s">
        <v>209</v>
      </c>
      <c r="I252" t="s">
        <v>153</v>
      </c>
      <c r="J252" t="s">
        <v>1191</v>
      </c>
      <c r="K252" s="77">
        <v>2.5099999999999998</v>
      </c>
      <c r="L252" t="s">
        <v>105</v>
      </c>
      <c r="M252" s="77">
        <v>4.25</v>
      </c>
      <c r="N252" s="77">
        <v>3.16</v>
      </c>
      <c r="O252" s="77">
        <v>5069819.6399999997</v>
      </c>
      <c r="P252" s="77">
        <v>104.56</v>
      </c>
      <c r="Q252" s="77">
        <v>0</v>
      </c>
      <c r="R252" s="77">
        <v>5301.0034155840003</v>
      </c>
      <c r="S252" s="77">
        <v>0.84</v>
      </c>
      <c r="T252" s="77">
        <v>0.2</v>
      </c>
      <c r="U252" s="77">
        <v>0.03</v>
      </c>
      <c r="W252" s="96"/>
      <c r="X252" s="87"/>
      <c r="Y252" s="86"/>
    </row>
    <row r="253" spans="2:25" ht="20.25">
      <c r="B253" t="s">
        <v>1192</v>
      </c>
      <c r="C253" t="s">
        <v>1193</v>
      </c>
      <c r="D253" t="s">
        <v>103</v>
      </c>
      <c r="E253" t="s">
        <v>126</v>
      </c>
      <c r="F253" t="s">
        <v>1194</v>
      </c>
      <c r="G253" t="s">
        <v>130</v>
      </c>
      <c r="H253" t="s">
        <v>1195</v>
      </c>
      <c r="I253" t="s">
        <v>152</v>
      </c>
      <c r="J253" t="s">
        <v>1196</v>
      </c>
      <c r="K253" s="77">
        <v>1.88</v>
      </c>
      <c r="L253" t="s">
        <v>105</v>
      </c>
      <c r="M253" s="77">
        <v>4.7</v>
      </c>
      <c r="N253" s="77">
        <v>1.88</v>
      </c>
      <c r="O253" s="77">
        <v>1845000</v>
      </c>
      <c r="P253" s="77">
        <v>106.98</v>
      </c>
      <c r="Q253" s="77">
        <v>0</v>
      </c>
      <c r="R253" s="77">
        <v>1973.7809999999999</v>
      </c>
      <c r="S253" s="77">
        <v>1.68</v>
      </c>
      <c r="T253" s="77">
        <v>7.0000000000000007E-2</v>
      </c>
      <c r="U253" s="77">
        <v>0.01</v>
      </c>
      <c r="W253" s="96"/>
      <c r="X253" s="87"/>
      <c r="Y253" s="86"/>
    </row>
    <row r="254" spans="2:25" ht="20.25">
      <c r="B254" t="s">
        <v>1197</v>
      </c>
      <c r="C254" t="s">
        <v>1198</v>
      </c>
      <c r="D254" t="s">
        <v>103</v>
      </c>
      <c r="E254" t="s">
        <v>126</v>
      </c>
      <c r="F254" t="s">
        <v>934</v>
      </c>
      <c r="G254" t="s">
        <v>115</v>
      </c>
      <c r="H254" t="s">
        <v>935</v>
      </c>
      <c r="I254" t="s">
        <v>152</v>
      </c>
      <c r="J254" t="s">
        <v>1199</v>
      </c>
      <c r="K254" s="77">
        <v>0.27</v>
      </c>
      <c r="L254" t="s">
        <v>105</v>
      </c>
      <c r="M254" s="77">
        <v>6.7</v>
      </c>
      <c r="N254" s="77">
        <v>0.88</v>
      </c>
      <c r="O254" s="77">
        <v>1.87</v>
      </c>
      <c r="P254" s="77">
        <v>106.45</v>
      </c>
      <c r="Q254" s="77">
        <v>0</v>
      </c>
      <c r="R254" s="77">
        <v>1.9906149999999998E-3</v>
      </c>
      <c r="S254" s="77">
        <v>0</v>
      </c>
      <c r="T254" s="77">
        <v>0</v>
      </c>
      <c r="U254" s="77">
        <v>0</v>
      </c>
      <c r="W254" s="96"/>
      <c r="X254" s="87"/>
      <c r="Y254" s="86"/>
    </row>
    <row r="255" spans="2:25" ht="20.25">
      <c r="B255" t="s">
        <v>1200</v>
      </c>
      <c r="C255" t="s">
        <v>1201</v>
      </c>
      <c r="D255" t="s">
        <v>103</v>
      </c>
      <c r="E255" t="s">
        <v>126</v>
      </c>
      <c r="F255" t="s">
        <v>944</v>
      </c>
      <c r="G255" t="s">
        <v>115</v>
      </c>
      <c r="H255" t="s">
        <v>945</v>
      </c>
      <c r="I255" t="s">
        <v>152</v>
      </c>
      <c r="J255" t="s">
        <v>1202</v>
      </c>
      <c r="K255" s="77">
        <v>0.67</v>
      </c>
      <c r="L255" t="s">
        <v>105</v>
      </c>
      <c r="M255" s="77">
        <v>6.6</v>
      </c>
      <c r="N255" s="77">
        <v>1.89</v>
      </c>
      <c r="O255" s="77">
        <v>0.38</v>
      </c>
      <c r="P255" s="77">
        <v>108.53</v>
      </c>
      <c r="Q255" s="77">
        <v>0</v>
      </c>
      <c r="R255" s="77">
        <v>4.12414E-4</v>
      </c>
      <c r="S255" s="77">
        <v>0</v>
      </c>
      <c r="T255" s="77">
        <v>0</v>
      </c>
      <c r="U255" s="77">
        <v>0</v>
      </c>
      <c r="W255" s="96"/>
      <c r="X255" s="87"/>
      <c r="Y255" s="86"/>
    </row>
    <row r="256" spans="2:25" ht="20.25">
      <c r="B256" t="s">
        <v>1203</v>
      </c>
      <c r="C256" t="s">
        <v>1204</v>
      </c>
      <c r="D256" t="s">
        <v>103</v>
      </c>
      <c r="E256" t="s">
        <v>126</v>
      </c>
      <c r="F256" t="s">
        <v>1205</v>
      </c>
      <c r="G256" t="s">
        <v>678</v>
      </c>
      <c r="H256" t="s">
        <v>275</v>
      </c>
      <c r="I256" t="s">
        <v>966</v>
      </c>
      <c r="J256" t="s">
        <v>1206</v>
      </c>
      <c r="K256" s="77">
        <v>5.15</v>
      </c>
      <c r="L256" t="s">
        <v>105</v>
      </c>
      <c r="M256" s="77">
        <v>3.45</v>
      </c>
      <c r="N256" s="77">
        <v>26.08</v>
      </c>
      <c r="O256" s="77">
        <v>2.06</v>
      </c>
      <c r="P256" s="77">
        <v>43.89</v>
      </c>
      <c r="Q256" s="77">
        <v>0</v>
      </c>
      <c r="R256" s="77">
        <v>9.0413400000000001E-4</v>
      </c>
      <c r="S256" s="77">
        <v>0</v>
      </c>
      <c r="T256" s="77">
        <v>0</v>
      </c>
      <c r="U256" s="77">
        <v>0</v>
      </c>
      <c r="W256" s="96"/>
      <c r="X256" s="87"/>
      <c r="Y256" s="86"/>
    </row>
    <row r="257" spans="2:25" ht="20.25">
      <c r="B257" s="78" t="s">
        <v>432</v>
      </c>
      <c r="C257" s="16"/>
      <c r="D257" s="16"/>
      <c r="E257" s="16"/>
      <c r="F257" s="16"/>
      <c r="K257" s="79">
        <v>4.2699999999999996</v>
      </c>
      <c r="N257" s="79">
        <v>3.58</v>
      </c>
      <c r="O257" s="79">
        <v>13340261</v>
      </c>
      <c r="Q257" s="79">
        <v>0</v>
      </c>
      <c r="R257" s="79">
        <v>13472.9814683</v>
      </c>
      <c r="T257" s="79">
        <v>0.5</v>
      </c>
      <c r="U257" s="79">
        <v>0.09</v>
      </c>
      <c r="W257" s="96"/>
      <c r="X257" s="87"/>
      <c r="Y257" s="86"/>
    </row>
    <row r="258" spans="2:25" ht="20.25">
      <c r="B258" t="s">
        <v>1207</v>
      </c>
      <c r="C258" t="s">
        <v>1208</v>
      </c>
      <c r="D258" t="s">
        <v>103</v>
      </c>
      <c r="E258" t="s">
        <v>126</v>
      </c>
      <c r="F258" t="s">
        <v>1209</v>
      </c>
      <c r="G258" t="s">
        <v>606</v>
      </c>
      <c r="H258" t="s">
        <v>517</v>
      </c>
      <c r="I258" t="s">
        <v>152</v>
      </c>
      <c r="J258" t="s">
        <v>1210</v>
      </c>
      <c r="K258" s="77">
        <v>4.41</v>
      </c>
      <c r="L258" t="s">
        <v>105</v>
      </c>
      <c r="M258" s="77">
        <v>3.49</v>
      </c>
      <c r="N258" s="77">
        <v>3.28</v>
      </c>
      <c r="O258" s="77">
        <v>8887919</v>
      </c>
      <c r="P258" s="77">
        <v>100.25</v>
      </c>
      <c r="Q258" s="77">
        <v>0</v>
      </c>
      <c r="R258" s="77">
        <v>8910.1387974999998</v>
      </c>
      <c r="S258" s="77">
        <v>0.56000000000000005</v>
      </c>
      <c r="T258" s="77">
        <v>0.33</v>
      </c>
      <c r="U258" s="77">
        <v>0.06</v>
      </c>
      <c r="W258" s="96"/>
      <c r="X258" s="87"/>
      <c r="Y258" s="86"/>
    </row>
    <row r="259" spans="2:25" ht="20.25">
      <c r="B259" t="s">
        <v>1211</v>
      </c>
      <c r="C259" t="s">
        <v>1212</v>
      </c>
      <c r="D259" t="s">
        <v>103</v>
      </c>
      <c r="E259" t="s">
        <v>126</v>
      </c>
      <c r="F259" t="s">
        <v>1213</v>
      </c>
      <c r="G259" t="s">
        <v>606</v>
      </c>
      <c r="H259" t="s">
        <v>741</v>
      </c>
      <c r="I259" t="s">
        <v>153</v>
      </c>
      <c r="J259" t="s">
        <v>1214</v>
      </c>
      <c r="K259" s="77">
        <v>6.25</v>
      </c>
      <c r="L259" t="s">
        <v>105</v>
      </c>
      <c r="M259" s="77">
        <v>4.6900000000000004</v>
      </c>
      <c r="N259" s="77">
        <v>4.51</v>
      </c>
      <c r="O259" s="77">
        <v>21734</v>
      </c>
      <c r="P259" s="77">
        <v>102.86</v>
      </c>
      <c r="Q259" s="77">
        <v>0</v>
      </c>
      <c r="R259" s="77">
        <v>22.355592399999999</v>
      </c>
      <c r="S259" s="77">
        <v>0</v>
      </c>
      <c r="T259" s="77">
        <v>0</v>
      </c>
      <c r="U259" s="77">
        <v>0</v>
      </c>
      <c r="W259" s="96"/>
      <c r="X259" s="87"/>
      <c r="Y259" s="86"/>
    </row>
    <row r="260" spans="2:25" ht="20.25">
      <c r="B260" t="s">
        <v>1215</v>
      </c>
      <c r="C260" t="s">
        <v>1216</v>
      </c>
      <c r="D260" t="s">
        <v>103</v>
      </c>
      <c r="E260" t="s">
        <v>126</v>
      </c>
      <c r="F260" t="s">
        <v>895</v>
      </c>
      <c r="G260" t="s">
        <v>606</v>
      </c>
      <c r="H260" t="s">
        <v>876</v>
      </c>
      <c r="I260" t="s">
        <v>152</v>
      </c>
      <c r="J260" t="s">
        <v>1217</v>
      </c>
      <c r="K260" s="77">
        <v>4</v>
      </c>
      <c r="L260" t="s">
        <v>105</v>
      </c>
      <c r="M260" s="77">
        <v>6.7</v>
      </c>
      <c r="N260" s="77">
        <v>4.16</v>
      </c>
      <c r="O260" s="77">
        <v>4430608</v>
      </c>
      <c r="P260" s="77">
        <v>102.48</v>
      </c>
      <c r="Q260" s="77">
        <v>0</v>
      </c>
      <c r="R260" s="77">
        <v>4540.4870784000004</v>
      </c>
      <c r="S260" s="77">
        <v>0.37</v>
      </c>
      <c r="T260" s="77">
        <v>0.17</v>
      </c>
      <c r="U260" s="77">
        <v>0.03</v>
      </c>
      <c r="W260" s="96"/>
      <c r="X260" s="87"/>
      <c r="Y260" s="86"/>
    </row>
    <row r="261" spans="2:25" ht="20.25">
      <c r="B261" s="78" t="s">
        <v>1218</v>
      </c>
      <c r="C261" s="16"/>
      <c r="D261" s="16"/>
      <c r="E261" s="16"/>
      <c r="F261" s="16"/>
      <c r="K261" s="79">
        <v>0</v>
      </c>
      <c r="N261" s="79">
        <v>0</v>
      </c>
      <c r="O261" s="79">
        <v>0</v>
      </c>
      <c r="Q261" s="79">
        <v>0</v>
      </c>
      <c r="R261" s="79">
        <v>0</v>
      </c>
      <c r="T261" s="79">
        <v>0</v>
      </c>
      <c r="U261" s="79">
        <v>0</v>
      </c>
      <c r="W261" s="96"/>
      <c r="X261" s="87"/>
      <c r="Y261" s="86"/>
    </row>
    <row r="262" spans="2:25" ht="20.25">
      <c r="B262" t="s">
        <v>275</v>
      </c>
      <c r="C262" t="s">
        <v>275</v>
      </c>
      <c r="D262" s="16"/>
      <c r="E262" s="16"/>
      <c r="F262" s="16"/>
      <c r="G262" t="s">
        <v>275</v>
      </c>
      <c r="H262" t="s">
        <v>275</v>
      </c>
      <c r="K262" s="77">
        <v>0</v>
      </c>
      <c r="L262" t="s">
        <v>275</v>
      </c>
      <c r="M262" s="77">
        <v>0</v>
      </c>
      <c r="N262" s="77">
        <v>0</v>
      </c>
      <c r="O262" s="77">
        <v>0</v>
      </c>
      <c r="P262" s="77">
        <v>0</v>
      </c>
      <c r="R262" s="77">
        <v>0</v>
      </c>
      <c r="S262" s="77">
        <v>0</v>
      </c>
      <c r="T262" s="77">
        <v>0</v>
      </c>
      <c r="U262" s="77">
        <v>0</v>
      </c>
      <c r="W262" s="96"/>
      <c r="X262" s="87"/>
      <c r="Y262" s="86"/>
    </row>
    <row r="263" spans="2:25" ht="20.25">
      <c r="B263" s="78" t="s">
        <v>279</v>
      </c>
      <c r="C263" s="16"/>
      <c r="D263" s="16"/>
      <c r="E263" s="16"/>
      <c r="F263" s="16"/>
      <c r="K263" s="79">
        <v>8.33</v>
      </c>
      <c r="N263" s="79">
        <v>4.3499999999999996</v>
      </c>
      <c r="O263" s="79">
        <v>81690871</v>
      </c>
      <c r="Q263" s="79">
        <v>0</v>
      </c>
      <c r="R263" s="79">
        <v>318167.87672569236</v>
      </c>
      <c r="T263" s="79">
        <v>11.82</v>
      </c>
      <c r="U263" s="79">
        <v>2.02</v>
      </c>
      <c r="W263" s="96"/>
      <c r="X263" s="87"/>
      <c r="Y263" s="86"/>
    </row>
    <row r="264" spans="2:25" ht="20.25">
      <c r="B264" s="78" t="s">
        <v>433</v>
      </c>
      <c r="C264" s="16"/>
      <c r="D264" s="16"/>
      <c r="E264" s="16"/>
      <c r="F264" s="16"/>
      <c r="K264" s="79">
        <v>6.12</v>
      </c>
      <c r="N264" s="79">
        <v>4.3899999999999997</v>
      </c>
      <c r="O264" s="79">
        <v>10851871</v>
      </c>
      <c r="Q264" s="79">
        <v>0</v>
      </c>
      <c r="R264" s="79">
        <v>39936.602243375652</v>
      </c>
      <c r="T264" s="79">
        <v>1.48</v>
      </c>
      <c r="U264" s="79">
        <v>0.25</v>
      </c>
      <c r="W264" s="96"/>
      <c r="X264" s="87"/>
      <c r="Y264" s="86"/>
    </row>
    <row r="265" spans="2:25" ht="20.25">
      <c r="B265" t="s">
        <v>1219</v>
      </c>
      <c r="C265" t="s">
        <v>1220</v>
      </c>
      <c r="D265" t="s">
        <v>126</v>
      </c>
      <c r="E265" t="s">
        <v>1221</v>
      </c>
      <c r="F265" t="s">
        <v>1222</v>
      </c>
      <c r="G265" t="s">
        <v>1223</v>
      </c>
      <c r="H265" t="s">
        <v>1224</v>
      </c>
      <c r="I265" t="s">
        <v>423</v>
      </c>
      <c r="J265" t="s">
        <v>1225</v>
      </c>
      <c r="K265" s="77">
        <v>5.38</v>
      </c>
      <c r="L265" t="s">
        <v>109</v>
      </c>
      <c r="M265" s="77">
        <v>5.08</v>
      </c>
      <c r="N265" s="77">
        <v>4.78</v>
      </c>
      <c r="O265" s="77">
        <v>2176865</v>
      </c>
      <c r="P265" s="77">
        <v>103.121</v>
      </c>
      <c r="Q265" s="77">
        <v>0</v>
      </c>
      <c r="R265" s="77">
        <v>7921.9166920178504</v>
      </c>
      <c r="S265" s="77">
        <v>0.54</v>
      </c>
      <c r="T265" s="77">
        <v>0.28999999999999998</v>
      </c>
      <c r="U265" s="77">
        <v>0.05</v>
      </c>
      <c r="W265" s="96"/>
      <c r="X265" s="87"/>
      <c r="Y265" s="86"/>
    </row>
    <row r="266" spans="2:25" ht="20.25">
      <c r="B266" t="s">
        <v>1226</v>
      </c>
      <c r="C266" t="s">
        <v>1227</v>
      </c>
      <c r="D266" t="s">
        <v>126</v>
      </c>
      <c r="E266" t="s">
        <v>1221</v>
      </c>
      <c r="F266" t="s">
        <v>1222</v>
      </c>
      <c r="G266" t="s">
        <v>1223</v>
      </c>
      <c r="H266" t="s">
        <v>1224</v>
      </c>
      <c r="I266" t="s">
        <v>423</v>
      </c>
      <c r="J266" t="s">
        <v>1228</v>
      </c>
      <c r="K266" s="77">
        <v>6.7</v>
      </c>
      <c r="L266" t="s">
        <v>109</v>
      </c>
      <c r="M266" s="77">
        <v>5.41</v>
      </c>
      <c r="N266" s="77">
        <v>5.18</v>
      </c>
      <c r="O266" s="77">
        <v>2430400</v>
      </c>
      <c r="P266" s="77">
        <v>103.244</v>
      </c>
      <c r="Q266" s="77">
        <v>0</v>
      </c>
      <c r="R266" s="77">
        <v>8855.1156391040004</v>
      </c>
      <c r="S266" s="77">
        <v>0.61</v>
      </c>
      <c r="T266" s="77">
        <v>0.33</v>
      </c>
      <c r="U266" s="77">
        <v>0.06</v>
      </c>
      <c r="W266" s="96"/>
      <c r="X266" s="87"/>
      <c r="Y266" s="86"/>
    </row>
    <row r="267" spans="2:25" ht="20.25">
      <c r="B267" t="s">
        <v>1229</v>
      </c>
      <c r="C267" t="s">
        <v>1230</v>
      </c>
      <c r="D267" t="s">
        <v>126</v>
      </c>
      <c r="E267" t="s">
        <v>1221</v>
      </c>
      <c r="F267" t="s">
        <v>1231</v>
      </c>
      <c r="G267" t="s">
        <v>1232</v>
      </c>
      <c r="H267" t="s">
        <v>1224</v>
      </c>
      <c r="I267" t="s">
        <v>423</v>
      </c>
      <c r="J267" t="s">
        <v>1233</v>
      </c>
      <c r="K267" s="77">
        <v>6.15</v>
      </c>
      <c r="L267" t="s">
        <v>109</v>
      </c>
      <c r="M267" s="77">
        <v>4.5</v>
      </c>
      <c r="N267" s="77">
        <v>3.95</v>
      </c>
      <c r="O267" s="77">
        <v>6244606</v>
      </c>
      <c r="P267" s="77">
        <v>105.0929999999999</v>
      </c>
      <c r="Q267" s="77">
        <v>0</v>
      </c>
      <c r="R267" s="77">
        <v>23159.569912253799</v>
      </c>
      <c r="S267" s="77">
        <v>0.78</v>
      </c>
      <c r="T267" s="77">
        <v>0.86</v>
      </c>
      <c r="U267" s="77">
        <v>0.15</v>
      </c>
      <c r="W267" s="96"/>
      <c r="X267" s="87"/>
      <c r="Y267" s="86"/>
    </row>
    <row r="268" spans="2:25" ht="20.25">
      <c r="B268" s="78" t="s">
        <v>434</v>
      </c>
      <c r="C268" s="16"/>
      <c r="D268" s="16"/>
      <c r="E268" s="16"/>
      <c r="F268" s="16"/>
      <c r="K268" s="79">
        <v>8.65</v>
      </c>
      <c r="N268" s="79">
        <v>4.34</v>
      </c>
      <c r="O268" s="79">
        <v>70839000</v>
      </c>
      <c r="Q268" s="79">
        <v>0</v>
      </c>
      <c r="R268" s="79">
        <v>278231.27448231669</v>
      </c>
      <c r="T268" s="79">
        <v>10.34</v>
      </c>
      <c r="U268" s="79">
        <v>1.77</v>
      </c>
      <c r="W268" s="96"/>
      <c r="X268" s="87"/>
      <c r="Y268" s="86"/>
    </row>
    <row r="269" spans="2:25" ht="20.25">
      <c r="B269" t="s">
        <v>1234</v>
      </c>
      <c r="C269" t="s">
        <v>1235</v>
      </c>
      <c r="D269" t="s">
        <v>126</v>
      </c>
      <c r="E269" t="s">
        <v>1221</v>
      </c>
      <c r="F269" t="s">
        <v>1236</v>
      </c>
      <c r="G269" t="s">
        <v>1237</v>
      </c>
      <c r="H269" t="s">
        <v>1195</v>
      </c>
      <c r="I269" t="s">
        <v>423</v>
      </c>
      <c r="J269" t="s">
        <v>1238</v>
      </c>
      <c r="K269" s="77">
        <v>5.82</v>
      </c>
      <c r="L269" t="s">
        <v>109</v>
      </c>
      <c r="M269" s="77">
        <v>6.38</v>
      </c>
      <c r="N269" s="77">
        <v>5.42</v>
      </c>
      <c r="O269" s="77">
        <v>2741000</v>
      </c>
      <c r="P269" s="77">
        <v>105.85312500182415</v>
      </c>
      <c r="Q269" s="77">
        <v>0</v>
      </c>
      <c r="R269" s="77">
        <v>10239.1611375827</v>
      </c>
      <c r="S269" s="77">
        <v>0.37</v>
      </c>
      <c r="T269" s="77">
        <v>0.38</v>
      </c>
      <c r="U269" s="77">
        <v>7.0000000000000007E-2</v>
      </c>
      <c r="W269" s="96"/>
      <c r="X269" s="87"/>
      <c r="Y269" s="86"/>
    </row>
    <row r="270" spans="2:25" ht="20.25">
      <c r="B270" t="s">
        <v>1239</v>
      </c>
      <c r="C270" t="s">
        <v>1240</v>
      </c>
      <c r="D270" t="s">
        <v>1241</v>
      </c>
      <c r="E270" t="s">
        <v>1221</v>
      </c>
      <c r="F270" t="s">
        <v>1242</v>
      </c>
      <c r="G270" t="s">
        <v>1223</v>
      </c>
      <c r="H270" t="s">
        <v>1195</v>
      </c>
      <c r="I270" t="s">
        <v>423</v>
      </c>
      <c r="J270" t="s">
        <v>1243</v>
      </c>
      <c r="K270" s="77">
        <v>7.71</v>
      </c>
      <c r="L270" t="s">
        <v>109</v>
      </c>
      <c r="M270" s="77">
        <v>4.75</v>
      </c>
      <c r="N270" s="77">
        <v>4.16</v>
      </c>
      <c r="O270" s="77">
        <v>1600000</v>
      </c>
      <c r="P270" s="77">
        <v>105.32147945</v>
      </c>
      <c r="Q270" s="77">
        <v>0</v>
      </c>
      <c r="R270" s="77">
        <v>5946.8720156647996</v>
      </c>
      <c r="S270" s="77">
        <v>0.16</v>
      </c>
      <c r="T270" s="77">
        <v>0.22</v>
      </c>
      <c r="U270" s="77">
        <v>0.04</v>
      </c>
      <c r="W270" s="96"/>
      <c r="X270" s="87"/>
      <c r="Y270" s="86"/>
    </row>
    <row r="271" spans="2:25" ht="20.25">
      <c r="B271" t="s">
        <v>1244</v>
      </c>
      <c r="C271" t="s">
        <v>1245</v>
      </c>
      <c r="D271" t="s">
        <v>126</v>
      </c>
      <c r="E271" t="s">
        <v>1221</v>
      </c>
      <c r="F271" t="s">
        <v>1246</v>
      </c>
      <c r="G271" t="s">
        <v>1247</v>
      </c>
      <c r="H271" t="s">
        <v>1195</v>
      </c>
      <c r="I271" t="s">
        <v>423</v>
      </c>
      <c r="J271" t="s">
        <v>389</v>
      </c>
      <c r="K271" s="77">
        <v>7.53</v>
      </c>
      <c r="L271" t="s">
        <v>109</v>
      </c>
      <c r="M271" s="77">
        <v>4.25</v>
      </c>
      <c r="N271" s="77">
        <v>3.96</v>
      </c>
      <c r="O271" s="77">
        <v>904000</v>
      </c>
      <c r="P271" s="77">
        <v>104.18222222345133</v>
      </c>
      <c r="Q271" s="77">
        <v>0</v>
      </c>
      <c r="R271" s="77">
        <v>3323.6379225280998</v>
      </c>
      <c r="S271" s="77">
        <v>0.09</v>
      </c>
      <c r="T271" s="77">
        <v>0.12</v>
      </c>
      <c r="U271" s="77">
        <v>0.02</v>
      </c>
      <c r="W271" s="96"/>
      <c r="X271" s="87"/>
      <c r="Y271" s="86"/>
    </row>
    <row r="272" spans="2:25" ht="20.25">
      <c r="B272" t="s">
        <v>1248</v>
      </c>
      <c r="C272" t="s">
        <v>1249</v>
      </c>
      <c r="D272" t="s">
        <v>126</v>
      </c>
      <c r="E272" t="s">
        <v>1221</v>
      </c>
      <c r="F272" t="s">
        <v>1250</v>
      </c>
      <c r="G272" t="s">
        <v>1251</v>
      </c>
      <c r="H272" t="s">
        <v>1195</v>
      </c>
      <c r="I272" t="s">
        <v>423</v>
      </c>
      <c r="J272" t="s">
        <v>1252</v>
      </c>
      <c r="K272" s="77">
        <v>5.01</v>
      </c>
      <c r="L272" t="s">
        <v>109</v>
      </c>
      <c r="M272" s="77">
        <v>4.75</v>
      </c>
      <c r="N272" s="77">
        <v>4.46</v>
      </c>
      <c r="O272" s="77">
        <v>1519000</v>
      </c>
      <c r="P272" s="77">
        <v>103.04949999999999</v>
      </c>
      <c r="Q272" s="77">
        <v>0</v>
      </c>
      <c r="R272" s="77">
        <v>5524.0210027450003</v>
      </c>
      <c r="S272" s="77">
        <v>0.1</v>
      </c>
      <c r="T272" s="77">
        <v>0.21</v>
      </c>
      <c r="U272" s="77">
        <v>0.04</v>
      </c>
      <c r="W272" s="96"/>
      <c r="X272" s="87"/>
      <c r="Y272" s="86"/>
    </row>
    <row r="273" spans="2:25" ht="20.25">
      <c r="B273" t="s">
        <v>1253</v>
      </c>
      <c r="C273" t="s">
        <v>1254</v>
      </c>
      <c r="D273" t="s">
        <v>126</v>
      </c>
      <c r="E273" t="s">
        <v>1221</v>
      </c>
      <c r="F273" t="s">
        <v>1250</v>
      </c>
      <c r="G273" t="s">
        <v>1251</v>
      </c>
      <c r="H273" t="s">
        <v>1195</v>
      </c>
      <c r="I273" t="s">
        <v>423</v>
      </c>
      <c r="J273" t="s">
        <v>1255</v>
      </c>
      <c r="K273" s="77">
        <v>5.72</v>
      </c>
      <c r="L273" t="s">
        <v>109</v>
      </c>
      <c r="M273" s="77">
        <v>5.13</v>
      </c>
      <c r="N273" s="77">
        <v>3.97</v>
      </c>
      <c r="O273" s="77">
        <v>1850000</v>
      </c>
      <c r="P273" s="77">
        <v>108.51040277837838</v>
      </c>
      <c r="Q273" s="77">
        <v>0</v>
      </c>
      <c r="R273" s="77">
        <v>7084.2644109905996</v>
      </c>
      <c r="S273" s="77">
        <v>7.0000000000000007E-2</v>
      </c>
      <c r="T273" s="77">
        <v>0.26</v>
      </c>
      <c r="U273" s="77">
        <v>0.04</v>
      </c>
      <c r="W273" s="96"/>
      <c r="X273" s="87"/>
      <c r="Y273" s="86"/>
    </row>
    <row r="274" spans="2:25" ht="20.25">
      <c r="B274" t="s">
        <v>1256</v>
      </c>
      <c r="C274" t="s">
        <v>1257</v>
      </c>
      <c r="D274" t="s">
        <v>126</v>
      </c>
      <c r="E274" t="s">
        <v>1221</v>
      </c>
      <c r="F274" t="s">
        <v>1258</v>
      </c>
      <c r="G274" t="s">
        <v>1259</v>
      </c>
      <c r="H274" t="s">
        <v>935</v>
      </c>
      <c r="I274" t="s">
        <v>423</v>
      </c>
      <c r="J274" t="s">
        <v>374</v>
      </c>
      <c r="K274" s="77">
        <v>20.81</v>
      </c>
      <c r="L274" t="s">
        <v>109</v>
      </c>
      <c r="M274" s="77">
        <v>4.75</v>
      </c>
      <c r="N274" s="77">
        <v>4.6100000000000003</v>
      </c>
      <c r="O274" s="77">
        <v>2000000</v>
      </c>
      <c r="P274" s="77">
        <v>104.10299999999999</v>
      </c>
      <c r="Q274" s="77">
        <v>0</v>
      </c>
      <c r="R274" s="77">
        <v>7347.5897400000003</v>
      </c>
      <c r="S274" s="77">
        <v>0.22</v>
      </c>
      <c r="T274" s="77">
        <v>0.27</v>
      </c>
      <c r="U274" s="77">
        <v>0.05</v>
      </c>
      <c r="W274" s="96"/>
      <c r="X274" s="87"/>
      <c r="Y274" s="86"/>
    </row>
    <row r="275" spans="2:25" ht="20.25">
      <c r="B275" t="s">
        <v>1260</v>
      </c>
      <c r="C275" t="s">
        <v>1261</v>
      </c>
      <c r="D275" t="s">
        <v>126</v>
      </c>
      <c r="E275" t="s">
        <v>1221</v>
      </c>
      <c r="F275" t="s">
        <v>1262</v>
      </c>
      <c r="G275" t="s">
        <v>1263</v>
      </c>
      <c r="H275" t="s">
        <v>935</v>
      </c>
      <c r="I275" t="s">
        <v>423</v>
      </c>
      <c r="J275" t="s">
        <v>1264</v>
      </c>
      <c r="K275" s="77">
        <v>11.32</v>
      </c>
      <c r="L275" t="s">
        <v>109</v>
      </c>
      <c r="M275" s="77">
        <v>8.25</v>
      </c>
      <c r="N275" s="77">
        <v>8.36</v>
      </c>
      <c r="O275" s="77">
        <v>1300000</v>
      </c>
      <c r="P275" s="77">
        <v>103.87791666923077</v>
      </c>
      <c r="Q275" s="77">
        <v>0</v>
      </c>
      <c r="R275" s="77">
        <v>4765.6071830342999</v>
      </c>
      <c r="S275" s="77">
        <v>0.2</v>
      </c>
      <c r="T275" s="77">
        <v>0.18</v>
      </c>
      <c r="U275" s="77">
        <v>0.03</v>
      </c>
      <c r="W275" s="96"/>
      <c r="X275" s="87"/>
      <c r="Y275" s="86"/>
    </row>
    <row r="276" spans="2:25" ht="20.25">
      <c r="B276" t="s">
        <v>1265</v>
      </c>
      <c r="C276" t="s">
        <v>1266</v>
      </c>
      <c r="D276" t="s">
        <v>126</v>
      </c>
      <c r="E276" t="s">
        <v>1221</v>
      </c>
      <c r="F276" t="s">
        <v>1267</v>
      </c>
      <c r="G276" t="s">
        <v>1268</v>
      </c>
      <c r="H276" t="s">
        <v>935</v>
      </c>
      <c r="I276" t="s">
        <v>423</v>
      </c>
      <c r="J276" t="s">
        <v>1269</v>
      </c>
      <c r="K276" s="77">
        <v>4.1100000000000003</v>
      </c>
      <c r="L276" t="s">
        <v>109</v>
      </c>
      <c r="M276" s="77">
        <v>3.38</v>
      </c>
      <c r="N276" s="77">
        <v>0.04</v>
      </c>
      <c r="O276" s="77">
        <v>1472000</v>
      </c>
      <c r="P276" s="77">
        <v>101.71899999999999</v>
      </c>
      <c r="Q276" s="77">
        <v>0</v>
      </c>
      <c r="R276" s="77">
        <v>5283.9846867200004</v>
      </c>
      <c r="S276" s="77">
        <v>0.2</v>
      </c>
      <c r="T276" s="77">
        <v>0.2</v>
      </c>
      <c r="U276" s="77">
        <v>0.03</v>
      </c>
      <c r="W276" s="96"/>
      <c r="X276" s="87"/>
      <c r="Y276" s="86"/>
    </row>
    <row r="277" spans="2:25" ht="20.25">
      <c r="B277" t="s">
        <v>1270</v>
      </c>
      <c r="C277" t="s">
        <v>1271</v>
      </c>
      <c r="D277" t="s">
        <v>126</v>
      </c>
      <c r="E277" t="s">
        <v>1221</v>
      </c>
      <c r="F277" t="s">
        <v>1272</v>
      </c>
      <c r="G277" t="s">
        <v>1251</v>
      </c>
      <c r="H277" t="s">
        <v>935</v>
      </c>
      <c r="I277" t="s">
        <v>423</v>
      </c>
      <c r="J277" t="s">
        <v>1273</v>
      </c>
      <c r="K277" s="77">
        <v>4.99</v>
      </c>
      <c r="L277" t="s">
        <v>109</v>
      </c>
      <c r="M277" s="77">
        <v>6.5</v>
      </c>
      <c r="N277" s="77">
        <v>3.97</v>
      </c>
      <c r="O277" s="77">
        <v>1335000</v>
      </c>
      <c r="P277" s="77">
        <v>114.2337777752809</v>
      </c>
      <c r="Q277" s="77">
        <v>0</v>
      </c>
      <c r="R277" s="77">
        <v>5381.7988736157004</v>
      </c>
      <c r="S277" s="77">
        <v>0.05</v>
      </c>
      <c r="T277" s="77">
        <v>0.2</v>
      </c>
      <c r="U277" s="77">
        <v>0.03</v>
      </c>
      <c r="W277" s="96"/>
      <c r="X277" s="87"/>
      <c r="Y277" s="86"/>
    </row>
    <row r="278" spans="2:25" ht="20.25">
      <c r="B278" t="s">
        <v>1274</v>
      </c>
      <c r="C278" t="s">
        <v>1275</v>
      </c>
      <c r="D278" t="s">
        <v>126</v>
      </c>
      <c r="E278" t="s">
        <v>1221</v>
      </c>
      <c r="F278" t="s">
        <v>1276</v>
      </c>
      <c r="G278" t="s">
        <v>1277</v>
      </c>
      <c r="H278" t="s">
        <v>935</v>
      </c>
      <c r="I278" t="s">
        <v>423</v>
      </c>
      <c r="J278" t="s">
        <v>1278</v>
      </c>
      <c r="K278" s="77">
        <v>6.65</v>
      </c>
      <c r="L278" t="s">
        <v>109</v>
      </c>
      <c r="M278" s="77">
        <v>4.9000000000000004</v>
      </c>
      <c r="N278" s="77">
        <v>4.09</v>
      </c>
      <c r="O278" s="77">
        <v>1590000</v>
      </c>
      <c r="P278" s="77">
        <v>108.00061111320754</v>
      </c>
      <c r="Q278" s="77">
        <v>0</v>
      </c>
      <c r="R278" s="77">
        <v>6060.0330902343003</v>
      </c>
      <c r="S278" s="77">
        <v>0.06</v>
      </c>
      <c r="T278" s="77">
        <v>0.23</v>
      </c>
      <c r="U278" s="77">
        <v>0.04</v>
      </c>
      <c r="W278" s="96"/>
      <c r="X278" s="87"/>
      <c r="Y278" s="86"/>
    </row>
    <row r="279" spans="2:25" ht="20.25">
      <c r="B279" t="s">
        <v>1279</v>
      </c>
      <c r="C279" t="s">
        <v>1280</v>
      </c>
      <c r="D279" t="s">
        <v>126</v>
      </c>
      <c r="E279" t="s">
        <v>1221</v>
      </c>
      <c r="F279" t="s">
        <v>1281</v>
      </c>
      <c r="G279" t="s">
        <v>1251</v>
      </c>
      <c r="H279" t="s">
        <v>940</v>
      </c>
      <c r="I279" t="s">
        <v>210</v>
      </c>
      <c r="J279" t="s">
        <v>1282</v>
      </c>
      <c r="K279" s="77">
        <v>5.43</v>
      </c>
      <c r="L279" t="s">
        <v>109</v>
      </c>
      <c r="M279" s="77">
        <v>4.13</v>
      </c>
      <c r="N279" s="77">
        <v>3.81</v>
      </c>
      <c r="O279" s="77">
        <v>1400000</v>
      </c>
      <c r="P279" s="77">
        <v>103.33320833571429</v>
      </c>
      <c r="Q279" s="77">
        <v>0</v>
      </c>
      <c r="R279" s="77">
        <v>5105.2804910343002</v>
      </c>
      <c r="S279" s="77">
        <v>7.0000000000000007E-2</v>
      </c>
      <c r="T279" s="77">
        <v>0.19</v>
      </c>
      <c r="U279" s="77">
        <v>0.03</v>
      </c>
      <c r="W279" s="96"/>
      <c r="X279" s="87"/>
      <c r="Y279" s="86"/>
    </row>
    <row r="280" spans="2:25" ht="20.25">
      <c r="B280" t="s">
        <v>1283</v>
      </c>
      <c r="C280" t="s">
        <v>1284</v>
      </c>
      <c r="D280" t="s">
        <v>126</v>
      </c>
      <c r="E280" t="s">
        <v>1221</v>
      </c>
      <c r="F280" t="s">
        <v>1285</v>
      </c>
      <c r="G280" t="s">
        <v>1286</v>
      </c>
      <c r="H280" t="s">
        <v>940</v>
      </c>
      <c r="I280" t="s">
        <v>210</v>
      </c>
      <c r="J280" t="s">
        <v>1287</v>
      </c>
      <c r="K280" s="77">
        <v>3.74</v>
      </c>
      <c r="L280" t="s">
        <v>109</v>
      </c>
      <c r="M280" s="77">
        <v>3.36</v>
      </c>
      <c r="N280" s="77">
        <v>3.15</v>
      </c>
      <c r="O280" s="77">
        <v>2000000</v>
      </c>
      <c r="P280" s="77">
        <v>100.99066666500001</v>
      </c>
      <c r="Q280" s="77">
        <v>0</v>
      </c>
      <c r="R280" s="77">
        <v>7127.9212532156998</v>
      </c>
      <c r="S280" s="77">
        <v>0.06</v>
      </c>
      <c r="T280" s="77">
        <v>0.26</v>
      </c>
      <c r="U280" s="77">
        <v>0.05</v>
      </c>
      <c r="W280" s="96"/>
      <c r="X280" s="87"/>
      <c r="Y280" s="86"/>
    </row>
    <row r="281" spans="2:25" ht="20.25">
      <c r="B281" t="s">
        <v>1288</v>
      </c>
      <c r="C281" t="s">
        <v>1289</v>
      </c>
      <c r="D281" t="s">
        <v>126</v>
      </c>
      <c r="E281" t="s">
        <v>1221</v>
      </c>
      <c r="F281" t="s">
        <v>1290</v>
      </c>
      <c r="G281" t="s">
        <v>1263</v>
      </c>
      <c r="H281" t="s">
        <v>935</v>
      </c>
      <c r="I281" t="s">
        <v>423</v>
      </c>
      <c r="J281" t="s">
        <v>1291</v>
      </c>
      <c r="K281" s="77">
        <v>6.58</v>
      </c>
      <c r="L281" t="s">
        <v>109</v>
      </c>
      <c r="M281" s="77">
        <v>5.75</v>
      </c>
      <c r="N281" s="77">
        <v>4.4800000000000004</v>
      </c>
      <c r="O281" s="77">
        <v>1116000</v>
      </c>
      <c r="P281" s="77">
        <v>108.96680555555555</v>
      </c>
      <c r="Q281" s="77">
        <v>0</v>
      </c>
      <c r="R281" s="77">
        <v>4291.5094419500001</v>
      </c>
      <c r="S281" s="77">
        <v>0.16</v>
      </c>
      <c r="T281" s="77">
        <v>0.16</v>
      </c>
      <c r="U281" s="77">
        <v>0.03</v>
      </c>
      <c r="W281" s="96"/>
      <c r="X281" s="87"/>
      <c r="Y281" s="86"/>
    </row>
    <row r="282" spans="2:25" ht="20.25">
      <c r="B282" t="s">
        <v>1292</v>
      </c>
      <c r="C282" t="s">
        <v>1293</v>
      </c>
      <c r="D282" t="s">
        <v>126</v>
      </c>
      <c r="E282" t="s">
        <v>1221</v>
      </c>
      <c r="F282" s="16"/>
      <c r="G282" t="s">
        <v>1223</v>
      </c>
      <c r="H282" t="s">
        <v>935</v>
      </c>
      <c r="I282" t="s">
        <v>423</v>
      </c>
      <c r="J282" t="s">
        <v>1294</v>
      </c>
      <c r="K282" s="77">
        <v>7.58</v>
      </c>
      <c r="L282" t="s">
        <v>109</v>
      </c>
      <c r="M282" s="77">
        <v>5.3</v>
      </c>
      <c r="N282" s="77">
        <v>4.9800000000000004</v>
      </c>
      <c r="O282" s="77">
        <v>3052000</v>
      </c>
      <c r="P282" s="77">
        <v>103.0307671231979</v>
      </c>
      <c r="Q282" s="77">
        <v>0</v>
      </c>
      <c r="R282" s="77">
        <v>11096.937015465401</v>
      </c>
      <c r="S282" s="77">
        <v>0.2</v>
      </c>
      <c r="T282" s="77">
        <v>0.41</v>
      </c>
      <c r="U282" s="77">
        <v>7.0000000000000007E-2</v>
      </c>
      <c r="W282" s="96"/>
      <c r="X282" s="87"/>
      <c r="Y282" s="86"/>
    </row>
    <row r="283" spans="2:25" ht="20.25">
      <c r="B283" t="s">
        <v>1295</v>
      </c>
      <c r="C283" t="s">
        <v>1296</v>
      </c>
      <c r="D283" t="s">
        <v>126</v>
      </c>
      <c r="E283" t="s">
        <v>1221</v>
      </c>
      <c r="F283" t="s">
        <v>1297</v>
      </c>
      <c r="G283" t="s">
        <v>1268</v>
      </c>
      <c r="H283" t="s">
        <v>1224</v>
      </c>
      <c r="I283" t="s">
        <v>423</v>
      </c>
      <c r="J283" t="s">
        <v>299</v>
      </c>
      <c r="K283" s="77">
        <v>8.56</v>
      </c>
      <c r="L283" t="s">
        <v>109</v>
      </c>
      <c r="M283" s="77">
        <v>4.4000000000000004</v>
      </c>
      <c r="N283" s="77">
        <v>4.05</v>
      </c>
      <c r="O283" s="77">
        <v>2200000</v>
      </c>
      <c r="P283" s="77">
        <v>103.34222222272727</v>
      </c>
      <c r="Q283" s="77">
        <v>0</v>
      </c>
      <c r="R283" s="77">
        <v>8023.2834489281004</v>
      </c>
      <c r="S283" s="77">
        <v>0.15</v>
      </c>
      <c r="T283" s="77">
        <v>0.3</v>
      </c>
      <c r="U283" s="77">
        <v>0.05</v>
      </c>
      <c r="W283" s="96"/>
      <c r="X283" s="87"/>
      <c r="Y283" s="86"/>
    </row>
    <row r="284" spans="2:25" ht="20.25">
      <c r="B284" t="s">
        <v>1298</v>
      </c>
      <c r="C284" t="s">
        <v>1299</v>
      </c>
      <c r="D284" t="s">
        <v>126</v>
      </c>
      <c r="E284" t="s">
        <v>1221</v>
      </c>
      <c r="F284" t="s">
        <v>1300</v>
      </c>
      <c r="G284" t="s">
        <v>1277</v>
      </c>
      <c r="H284" t="s">
        <v>1224</v>
      </c>
      <c r="I284" t="s">
        <v>423</v>
      </c>
      <c r="J284" t="s">
        <v>1301</v>
      </c>
      <c r="K284" s="77">
        <v>5.1100000000000003</v>
      </c>
      <c r="L284" t="s">
        <v>109</v>
      </c>
      <c r="M284" s="77">
        <v>6.13</v>
      </c>
      <c r="N284" s="77">
        <v>4.7699999999999996</v>
      </c>
      <c r="O284" s="77">
        <v>1260000</v>
      </c>
      <c r="P284" s="77">
        <v>107.45918055555556</v>
      </c>
      <c r="Q284" s="77">
        <v>0</v>
      </c>
      <c r="R284" s="77">
        <v>4778.2154470750002</v>
      </c>
      <c r="S284" s="77">
        <v>0.17</v>
      </c>
      <c r="T284" s="77">
        <v>0.18</v>
      </c>
      <c r="U284" s="77">
        <v>0.03</v>
      </c>
      <c r="W284" s="96"/>
      <c r="X284" s="87"/>
      <c r="Y284" s="86"/>
    </row>
    <row r="285" spans="2:25" ht="20.25">
      <c r="B285" t="s">
        <v>1302</v>
      </c>
      <c r="C285" t="s">
        <v>1303</v>
      </c>
      <c r="D285" t="s">
        <v>126</v>
      </c>
      <c r="E285" t="s">
        <v>1221</v>
      </c>
      <c r="F285" t="s">
        <v>1304</v>
      </c>
      <c r="G285" t="s">
        <v>1268</v>
      </c>
      <c r="H285" t="s">
        <v>1224</v>
      </c>
      <c r="I285" t="s">
        <v>423</v>
      </c>
      <c r="J285" t="s">
        <v>1305</v>
      </c>
      <c r="K285" s="77">
        <v>7.58</v>
      </c>
      <c r="L285" t="s">
        <v>109</v>
      </c>
      <c r="M285" s="77">
        <v>4.3</v>
      </c>
      <c r="N285" s="77">
        <v>3.83</v>
      </c>
      <c r="O285" s="77">
        <v>1504000</v>
      </c>
      <c r="P285" s="77">
        <v>105.37988888962767</v>
      </c>
      <c r="Q285" s="77">
        <v>0</v>
      </c>
      <c r="R285" s="77">
        <v>5593.1598434880998</v>
      </c>
      <c r="S285" s="77">
        <v>0.15</v>
      </c>
      <c r="T285" s="77">
        <v>0.21</v>
      </c>
      <c r="U285" s="77">
        <v>0.04</v>
      </c>
      <c r="W285" s="96"/>
      <c r="X285" s="87"/>
      <c r="Y285" s="86"/>
    </row>
    <row r="286" spans="2:25" ht="20.25">
      <c r="B286" t="s">
        <v>1306</v>
      </c>
      <c r="C286" t="s">
        <v>1307</v>
      </c>
      <c r="D286" t="s">
        <v>126</v>
      </c>
      <c r="E286" t="s">
        <v>1221</v>
      </c>
      <c r="F286" t="s">
        <v>1308</v>
      </c>
      <c r="G286" t="s">
        <v>1251</v>
      </c>
      <c r="H286" t="s">
        <v>1224</v>
      </c>
      <c r="I286" t="s">
        <v>423</v>
      </c>
      <c r="J286" t="s">
        <v>1309</v>
      </c>
      <c r="K286" s="77">
        <v>7.38</v>
      </c>
      <c r="L286" t="s">
        <v>109</v>
      </c>
      <c r="M286" s="77">
        <v>5.95</v>
      </c>
      <c r="N286" s="77">
        <v>3.83</v>
      </c>
      <c r="O286" s="77">
        <v>726000</v>
      </c>
      <c r="P286" s="77">
        <v>117.91952778236914</v>
      </c>
      <c r="Q286" s="77">
        <v>0</v>
      </c>
      <c r="R286" s="77">
        <v>3021.1619783292999</v>
      </c>
      <c r="S286" s="77">
        <v>7.0000000000000007E-2</v>
      </c>
      <c r="T286" s="77">
        <v>0.11</v>
      </c>
      <c r="U286" s="77">
        <v>0.02</v>
      </c>
      <c r="W286" s="96"/>
      <c r="X286" s="87"/>
      <c r="Y286" s="86"/>
    </row>
    <row r="287" spans="2:25" ht="20.25">
      <c r="B287" t="s">
        <v>1310</v>
      </c>
      <c r="C287" t="s">
        <v>1311</v>
      </c>
      <c r="D287" t="s">
        <v>126</v>
      </c>
      <c r="E287" t="s">
        <v>1221</v>
      </c>
      <c r="F287" t="s">
        <v>1312</v>
      </c>
      <c r="G287" t="s">
        <v>1313</v>
      </c>
      <c r="H287" t="s">
        <v>1314</v>
      </c>
      <c r="I287" t="s">
        <v>210</v>
      </c>
      <c r="J287" t="s">
        <v>1315</v>
      </c>
      <c r="K287" s="77">
        <v>6.15</v>
      </c>
      <c r="L287" t="s">
        <v>109</v>
      </c>
      <c r="M287" s="77">
        <v>5.25</v>
      </c>
      <c r="N287" s="77">
        <v>4.08</v>
      </c>
      <c r="O287" s="77">
        <v>1707000</v>
      </c>
      <c r="P287" s="77">
        <v>108.59058333333333</v>
      </c>
      <c r="Q287" s="77">
        <v>0</v>
      </c>
      <c r="R287" s="77">
        <v>6541.4999977175003</v>
      </c>
      <c r="S287" s="77">
        <v>0.26</v>
      </c>
      <c r="T287" s="77">
        <v>0.24</v>
      </c>
      <c r="U287" s="77">
        <v>0.04</v>
      </c>
      <c r="W287" s="96"/>
      <c r="X287" s="87"/>
      <c r="Y287" s="86"/>
    </row>
    <row r="288" spans="2:25" ht="20.25">
      <c r="B288" t="s">
        <v>1316</v>
      </c>
      <c r="C288" t="s">
        <v>1317</v>
      </c>
      <c r="D288" t="s">
        <v>126</v>
      </c>
      <c r="E288" t="s">
        <v>1221</v>
      </c>
      <c r="F288" t="s">
        <v>1318</v>
      </c>
      <c r="G288" t="s">
        <v>1268</v>
      </c>
      <c r="H288" t="s">
        <v>1224</v>
      </c>
      <c r="I288" t="s">
        <v>423</v>
      </c>
      <c r="J288" t="s">
        <v>1319</v>
      </c>
      <c r="K288" s="77">
        <v>6.46</v>
      </c>
      <c r="L288" t="s">
        <v>109</v>
      </c>
      <c r="M288" s="77">
        <v>4.88</v>
      </c>
      <c r="N288" s="77">
        <v>4.09</v>
      </c>
      <c r="O288" s="77">
        <v>1636000</v>
      </c>
      <c r="P288" s="77">
        <v>106.8505</v>
      </c>
      <c r="Q288" s="77">
        <v>0</v>
      </c>
      <c r="R288" s="77">
        <v>6168.9537812199997</v>
      </c>
      <c r="S288" s="77">
        <v>0.22</v>
      </c>
      <c r="T288" s="77">
        <v>0.23</v>
      </c>
      <c r="U288" s="77">
        <v>0.04</v>
      </c>
      <c r="W288" s="96"/>
      <c r="X288" s="87"/>
      <c r="Y288" s="86"/>
    </row>
    <row r="289" spans="2:25" ht="20.25">
      <c r="B289" t="s">
        <v>1320</v>
      </c>
      <c r="C289" t="s">
        <v>1321</v>
      </c>
      <c r="D289" t="s">
        <v>126</v>
      </c>
      <c r="E289" t="s">
        <v>1221</v>
      </c>
      <c r="F289" t="s">
        <v>1322</v>
      </c>
      <c r="G289" t="s">
        <v>1286</v>
      </c>
      <c r="H289" t="s">
        <v>1224</v>
      </c>
      <c r="I289" t="s">
        <v>423</v>
      </c>
      <c r="J289" t="s">
        <v>1323</v>
      </c>
      <c r="K289" s="77">
        <v>16.78</v>
      </c>
      <c r="L289" t="s">
        <v>113</v>
      </c>
      <c r="M289" s="77">
        <v>5.25</v>
      </c>
      <c r="N289" s="77">
        <v>4.3499999999999996</v>
      </c>
      <c r="O289" s="77">
        <v>1900000</v>
      </c>
      <c r="P289" s="77">
        <v>118.7473698631579</v>
      </c>
      <c r="Q289" s="77">
        <v>0</v>
      </c>
      <c r="R289" s="77">
        <v>9378.79789389906</v>
      </c>
      <c r="S289" s="77">
        <v>0.19</v>
      </c>
      <c r="T289" s="77">
        <v>0.35</v>
      </c>
      <c r="U289" s="77">
        <v>0.06</v>
      </c>
      <c r="W289" s="96"/>
      <c r="X289" s="87"/>
      <c r="Y289" s="86"/>
    </row>
    <row r="290" spans="2:25" ht="20.25">
      <c r="B290" t="s">
        <v>1324</v>
      </c>
      <c r="C290" t="s">
        <v>1325</v>
      </c>
      <c r="D290" t="s">
        <v>126</v>
      </c>
      <c r="E290" t="s">
        <v>1221</v>
      </c>
      <c r="F290" t="s">
        <v>1326</v>
      </c>
      <c r="G290" t="s">
        <v>1268</v>
      </c>
      <c r="H290" t="s">
        <v>1224</v>
      </c>
      <c r="I290" t="s">
        <v>423</v>
      </c>
      <c r="J290" t="s">
        <v>1327</v>
      </c>
      <c r="K290" s="77">
        <v>7.81</v>
      </c>
      <c r="L290" t="s">
        <v>109</v>
      </c>
      <c r="M290" s="77">
        <v>4.3</v>
      </c>
      <c r="N290" s="77">
        <v>4.13</v>
      </c>
      <c r="O290" s="77">
        <v>1687000</v>
      </c>
      <c r="P290" s="77">
        <v>102.08883333135743</v>
      </c>
      <c r="Q290" s="77">
        <v>0</v>
      </c>
      <c r="R290" s="77">
        <v>6077.7800839806996</v>
      </c>
      <c r="S290" s="77">
        <v>0.13</v>
      </c>
      <c r="T290" s="77">
        <v>0.23</v>
      </c>
      <c r="U290" s="77">
        <v>0.04</v>
      </c>
      <c r="W290" s="96"/>
      <c r="X290" s="87"/>
      <c r="Y290" s="86"/>
    </row>
    <row r="291" spans="2:25" ht="20.25">
      <c r="B291" t="s">
        <v>1328</v>
      </c>
      <c r="C291" t="s">
        <v>1329</v>
      </c>
      <c r="D291" t="s">
        <v>126</v>
      </c>
      <c r="E291" t="s">
        <v>1221</v>
      </c>
      <c r="F291" t="s">
        <v>1330</v>
      </c>
      <c r="G291" t="s">
        <v>1313</v>
      </c>
      <c r="H291" t="s">
        <v>1224</v>
      </c>
      <c r="I291" t="s">
        <v>423</v>
      </c>
      <c r="J291" t="s">
        <v>1331</v>
      </c>
      <c r="K291" s="77">
        <v>8.19</v>
      </c>
      <c r="L291" t="s">
        <v>113</v>
      </c>
      <c r="M291" s="77">
        <v>3.88</v>
      </c>
      <c r="N291" s="77">
        <v>3.94</v>
      </c>
      <c r="O291" s="77">
        <v>1500000</v>
      </c>
      <c r="P291" s="77">
        <v>100.55644444666666</v>
      </c>
      <c r="Q291" s="77">
        <v>0</v>
      </c>
      <c r="R291" s="77">
        <v>6270.0462588052296</v>
      </c>
      <c r="S291" s="77">
        <v>0.08</v>
      </c>
      <c r="T291" s="77">
        <v>0.23</v>
      </c>
      <c r="U291" s="77">
        <v>0.04</v>
      </c>
      <c r="W291" s="96"/>
      <c r="X291" s="87"/>
      <c r="Y291" s="86"/>
    </row>
    <row r="292" spans="2:25" ht="20.25">
      <c r="B292" t="s">
        <v>1332</v>
      </c>
      <c r="C292" t="s">
        <v>1333</v>
      </c>
      <c r="D292" t="s">
        <v>126</v>
      </c>
      <c r="E292" t="s">
        <v>1221</v>
      </c>
      <c r="F292" t="s">
        <v>1334</v>
      </c>
      <c r="G292" t="s">
        <v>1268</v>
      </c>
      <c r="H292" t="s">
        <v>1335</v>
      </c>
      <c r="I292" t="s">
        <v>210</v>
      </c>
      <c r="J292" t="s">
        <v>1336</v>
      </c>
      <c r="K292" s="77">
        <v>6.99</v>
      </c>
      <c r="L292" t="s">
        <v>109</v>
      </c>
      <c r="M292" s="77">
        <v>5.2</v>
      </c>
      <c r="N292" s="77">
        <v>4.32</v>
      </c>
      <c r="O292" s="77">
        <v>1379000</v>
      </c>
      <c r="P292" s="77">
        <v>108.53144444525019</v>
      </c>
      <c r="Q292" s="77">
        <v>0</v>
      </c>
      <c r="R292" s="77">
        <v>5281.6729760980998</v>
      </c>
      <c r="S292" s="77">
        <v>7.0000000000000007E-2</v>
      </c>
      <c r="T292" s="77">
        <v>0.2</v>
      </c>
      <c r="U292" s="77">
        <v>0.03</v>
      </c>
      <c r="W292" s="96"/>
      <c r="X292" s="87"/>
      <c r="Y292" s="86"/>
    </row>
    <row r="293" spans="2:25" ht="20.25">
      <c r="B293" t="s">
        <v>1337</v>
      </c>
      <c r="C293" t="s">
        <v>1338</v>
      </c>
      <c r="D293" t="s">
        <v>126</v>
      </c>
      <c r="E293" t="s">
        <v>1221</v>
      </c>
      <c r="F293" t="s">
        <v>1339</v>
      </c>
      <c r="G293" t="s">
        <v>1268</v>
      </c>
      <c r="H293" t="s">
        <v>1340</v>
      </c>
      <c r="I293" t="s">
        <v>423</v>
      </c>
      <c r="J293" t="s">
        <v>1341</v>
      </c>
      <c r="K293" s="77">
        <v>12.71</v>
      </c>
      <c r="L293" t="s">
        <v>109</v>
      </c>
      <c r="M293" s="77">
        <v>7.88</v>
      </c>
      <c r="N293" s="77">
        <v>7.11</v>
      </c>
      <c r="O293" s="77">
        <v>1450000</v>
      </c>
      <c r="P293" s="77">
        <v>112.09487671034482</v>
      </c>
      <c r="Q293" s="77">
        <v>0</v>
      </c>
      <c r="R293" s="77">
        <v>5735.9508887067004</v>
      </c>
      <c r="S293" s="77">
        <v>0.08</v>
      </c>
      <c r="T293" s="77">
        <v>0.21</v>
      </c>
      <c r="U293" s="77">
        <v>0.04</v>
      </c>
      <c r="W293" s="96"/>
      <c r="X293" s="87"/>
      <c r="Y293" s="86"/>
    </row>
    <row r="294" spans="2:25" ht="20.25">
      <c r="B294" t="s">
        <v>1342</v>
      </c>
      <c r="C294" s="81" t="s">
        <v>3734</v>
      </c>
      <c r="D294" t="s">
        <v>126</v>
      </c>
      <c r="E294" t="s">
        <v>1221</v>
      </c>
      <c r="F294" t="s">
        <v>1343</v>
      </c>
      <c r="G294" t="s">
        <v>1223</v>
      </c>
      <c r="H294" t="s">
        <v>1335</v>
      </c>
      <c r="I294" t="s">
        <v>210</v>
      </c>
      <c r="J294" t="s">
        <v>1214</v>
      </c>
      <c r="K294" s="77">
        <v>17.989999999999998</v>
      </c>
      <c r="L294" t="s">
        <v>109</v>
      </c>
      <c r="M294" s="77">
        <v>5.5</v>
      </c>
      <c r="N294" s="77">
        <v>5.49</v>
      </c>
      <c r="O294" s="77">
        <v>380000</v>
      </c>
      <c r="P294" s="77">
        <v>102.61355555263158</v>
      </c>
      <c r="Q294" s="77">
        <v>0</v>
      </c>
      <c r="R294" s="77">
        <v>1376.0683026719</v>
      </c>
      <c r="S294" s="77">
        <v>0</v>
      </c>
      <c r="T294" s="77">
        <v>0.05</v>
      </c>
      <c r="U294" s="77">
        <v>0.01</v>
      </c>
      <c r="W294" s="96"/>
      <c r="X294" s="87"/>
      <c r="Y294" s="86"/>
    </row>
    <row r="295" spans="2:25" ht="20.25">
      <c r="B295" t="s">
        <v>1344</v>
      </c>
      <c r="C295" t="s">
        <v>1345</v>
      </c>
      <c r="D295" t="s">
        <v>126</v>
      </c>
      <c r="E295" t="s">
        <v>1221</v>
      </c>
      <c r="F295" t="s">
        <v>1346</v>
      </c>
      <c r="G295" t="s">
        <v>1313</v>
      </c>
      <c r="H295" t="s">
        <v>1335</v>
      </c>
      <c r="I295" t="s">
        <v>210</v>
      </c>
      <c r="J295" t="s">
        <v>1347</v>
      </c>
      <c r="K295" s="77">
        <v>6.79</v>
      </c>
      <c r="L295" t="s">
        <v>109</v>
      </c>
      <c r="M295" s="77">
        <v>5.25</v>
      </c>
      <c r="N295" s="77">
        <v>3.89</v>
      </c>
      <c r="O295" s="77">
        <v>1126000</v>
      </c>
      <c r="P295" s="77">
        <v>109.14375</v>
      </c>
      <c r="Q295" s="77">
        <v>0</v>
      </c>
      <c r="R295" s="77">
        <v>4336.9949876250002</v>
      </c>
      <c r="S295" s="77">
        <v>0.09</v>
      </c>
      <c r="T295" s="77">
        <v>0.16</v>
      </c>
      <c r="U295" s="77">
        <v>0.03</v>
      </c>
      <c r="W295" s="96"/>
      <c r="X295" s="87"/>
      <c r="Y295" s="86"/>
    </row>
    <row r="296" spans="2:25" ht="20.25">
      <c r="B296" t="s">
        <v>1348</v>
      </c>
      <c r="C296" t="s">
        <v>1349</v>
      </c>
      <c r="D296" t="s">
        <v>126</v>
      </c>
      <c r="E296" t="s">
        <v>1221</v>
      </c>
      <c r="F296" t="s">
        <v>1350</v>
      </c>
      <c r="G296" t="s">
        <v>1351</v>
      </c>
      <c r="H296" t="s">
        <v>1340</v>
      </c>
      <c r="I296" t="s">
        <v>423</v>
      </c>
      <c r="J296" t="s">
        <v>1352</v>
      </c>
      <c r="K296" s="77">
        <v>5.12</v>
      </c>
      <c r="L296" t="s">
        <v>109</v>
      </c>
      <c r="M296" s="77">
        <v>5.63</v>
      </c>
      <c r="N296" s="77">
        <v>4.5199999999999996</v>
      </c>
      <c r="O296" s="77">
        <v>1161000</v>
      </c>
      <c r="P296" s="77">
        <v>108.60587500430663</v>
      </c>
      <c r="Q296" s="77">
        <v>0</v>
      </c>
      <c r="R296" s="77">
        <v>4449.7662428552003</v>
      </c>
      <c r="S296" s="77">
        <v>0.23</v>
      </c>
      <c r="T296" s="77">
        <v>0.17</v>
      </c>
      <c r="U296" s="77">
        <v>0.03</v>
      </c>
      <c r="W296" s="96"/>
      <c r="X296" s="87"/>
      <c r="Y296" s="86"/>
    </row>
    <row r="297" spans="2:25" ht="20.25">
      <c r="B297" t="s">
        <v>1353</v>
      </c>
      <c r="C297" t="s">
        <v>1354</v>
      </c>
      <c r="D297" t="s">
        <v>126</v>
      </c>
      <c r="E297" t="s">
        <v>1221</v>
      </c>
      <c r="F297" t="s">
        <v>1355</v>
      </c>
      <c r="G297" t="s">
        <v>1268</v>
      </c>
      <c r="H297" t="s">
        <v>1340</v>
      </c>
      <c r="I297" t="s">
        <v>423</v>
      </c>
      <c r="J297" t="s">
        <v>1356</v>
      </c>
      <c r="K297" s="77">
        <v>1.63</v>
      </c>
      <c r="L297" t="s">
        <v>116</v>
      </c>
      <c r="M297" s="77">
        <v>6.88</v>
      </c>
      <c r="N297" s="77">
        <v>4.7699999999999996</v>
      </c>
      <c r="O297" s="77">
        <v>1150000</v>
      </c>
      <c r="P297" s="77">
        <v>105.41352777391305</v>
      </c>
      <c r="Q297" s="77">
        <v>0</v>
      </c>
      <c r="R297" s="77">
        <v>5740.8787000075799</v>
      </c>
      <c r="S297" s="77">
        <v>0.12</v>
      </c>
      <c r="T297" s="77">
        <v>0.21</v>
      </c>
      <c r="U297" s="77">
        <v>0.04</v>
      </c>
      <c r="W297" s="96"/>
      <c r="X297" s="87"/>
      <c r="Y297" s="86"/>
    </row>
    <row r="298" spans="2:25" ht="20.25">
      <c r="B298" t="s">
        <v>1357</v>
      </c>
      <c r="C298" t="s">
        <v>1358</v>
      </c>
      <c r="D298" t="s">
        <v>126</v>
      </c>
      <c r="E298" t="s">
        <v>1221</v>
      </c>
      <c r="F298" t="s">
        <v>1359</v>
      </c>
      <c r="G298" t="s">
        <v>1360</v>
      </c>
      <c r="H298" t="s">
        <v>1335</v>
      </c>
      <c r="I298" t="s">
        <v>210</v>
      </c>
      <c r="J298" t="s">
        <v>1361</v>
      </c>
      <c r="K298" s="77">
        <v>15.89</v>
      </c>
      <c r="L298" t="s">
        <v>113</v>
      </c>
      <c r="M298" s="77">
        <v>5.63</v>
      </c>
      <c r="N298" s="77">
        <v>4.8899999999999997</v>
      </c>
      <c r="O298" s="77">
        <v>1500000</v>
      </c>
      <c r="P298" s="77">
        <v>115.39121917999999</v>
      </c>
      <c r="Q298" s="77">
        <v>0</v>
      </c>
      <c r="R298" s="77">
        <v>7195.04638514013</v>
      </c>
      <c r="S298" s="77">
        <v>0.27</v>
      </c>
      <c r="T298" s="77">
        <v>0.27</v>
      </c>
      <c r="U298" s="77">
        <v>0.05</v>
      </c>
      <c r="W298" s="96"/>
      <c r="X298" s="87"/>
      <c r="Y298" s="86"/>
    </row>
    <row r="299" spans="2:25" ht="20.25">
      <c r="B299" t="s">
        <v>1362</v>
      </c>
      <c r="C299" t="s">
        <v>1363</v>
      </c>
      <c r="D299" t="s">
        <v>1241</v>
      </c>
      <c r="E299" t="s">
        <v>1221</v>
      </c>
      <c r="F299" t="s">
        <v>1364</v>
      </c>
      <c r="G299" t="s">
        <v>1277</v>
      </c>
      <c r="H299" t="s">
        <v>1340</v>
      </c>
      <c r="I299" t="s">
        <v>423</v>
      </c>
      <c r="J299" t="s">
        <v>1365</v>
      </c>
      <c r="K299" s="77">
        <v>6.23</v>
      </c>
      <c r="L299" t="s">
        <v>109</v>
      </c>
      <c r="M299" s="77">
        <v>5</v>
      </c>
      <c r="N299" s="77">
        <v>4.25</v>
      </c>
      <c r="O299" s="77">
        <v>1425000</v>
      </c>
      <c r="P299" s="77">
        <v>108.25356944561403</v>
      </c>
      <c r="Q299" s="77">
        <v>0</v>
      </c>
      <c r="R299" s="77">
        <v>5443.8825636734</v>
      </c>
      <c r="S299" s="77">
        <v>0.13</v>
      </c>
      <c r="T299" s="77">
        <v>0.2</v>
      </c>
      <c r="U299" s="77">
        <v>0.03</v>
      </c>
      <c r="W299" s="96"/>
      <c r="X299" s="87"/>
      <c r="Y299" s="86"/>
    </row>
    <row r="300" spans="2:25" ht="20.25">
      <c r="B300" t="s">
        <v>1366</v>
      </c>
      <c r="C300" t="s">
        <v>1367</v>
      </c>
      <c r="D300" t="s">
        <v>126</v>
      </c>
      <c r="E300" t="s">
        <v>1221</v>
      </c>
      <c r="F300" t="s">
        <v>1368</v>
      </c>
      <c r="G300" t="s">
        <v>1259</v>
      </c>
      <c r="H300" t="s">
        <v>1340</v>
      </c>
      <c r="I300" t="s">
        <v>423</v>
      </c>
      <c r="J300" t="s">
        <v>1369</v>
      </c>
      <c r="K300" s="77">
        <v>16.510000000000002</v>
      </c>
      <c r="L300" t="s">
        <v>116</v>
      </c>
      <c r="M300" s="77">
        <v>4.8499999999999996</v>
      </c>
      <c r="N300" s="77">
        <v>4.74</v>
      </c>
      <c r="O300" s="77">
        <v>1400000</v>
      </c>
      <c r="P300" s="77">
        <v>103.89646575</v>
      </c>
      <c r="Q300" s="77">
        <v>0</v>
      </c>
      <c r="R300" s="77">
        <v>6888.3148999318501</v>
      </c>
      <c r="S300" s="77">
        <v>0.35</v>
      </c>
      <c r="T300" s="77">
        <v>0.26</v>
      </c>
      <c r="U300" s="77">
        <v>0.04</v>
      </c>
      <c r="W300" s="96"/>
      <c r="X300" s="87"/>
      <c r="Y300" s="86"/>
    </row>
    <row r="301" spans="2:25" ht="20.25">
      <c r="B301" t="s">
        <v>1370</v>
      </c>
      <c r="C301" t="s">
        <v>1371</v>
      </c>
      <c r="D301" t="s">
        <v>1241</v>
      </c>
      <c r="E301" t="s">
        <v>1221</v>
      </c>
      <c r="F301" t="s">
        <v>1372</v>
      </c>
      <c r="G301" t="s">
        <v>1277</v>
      </c>
      <c r="H301" t="s">
        <v>1340</v>
      </c>
      <c r="I301" t="s">
        <v>423</v>
      </c>
      <c r="J301" t="s">
        <v>389</v>
      </c>
      <c r="K301" s="77">
        <v>4.91</v>
      </c>
      <c r="L301" t="s">
        <v>109</v>
      </c>
      <c r="M301" s="77">
        <v>4.63</v>
      </c>
      <c r="N301" s="77">
        <v>4.04</v>
      </c>
      <c r="O301" s="77">
        <v>1344000</v>
      </c>
      <c r="P301" s="77">
        <v>104.96854166666667</v>
      </c>
      <c r="Q301" s="77">
        <v>0</v>
      </c>
      <c r="R301" s="77">
        <v>4978.6327388</v>
      </c>
      <c r="S301" s="77">
        <v>0.18</v>
      </c>
      <c r="T301" s="77">
        <v>0.18</v>
      </c>
      <c r="U301" s="77">
        <v>0.03</v>
      </c>
      <c r="W301" s="96"/>
      <c r="X301" s="87"/>
      <c r="Y301" s="86"/>
    </row>
    <row r="302" spans="2:25" ht="20.25">
      <c r="B302" t="s">
        <v>1373</v>
      </c>
      <c r="C302" t="s">
        <v>1374</v>
      </c>
      <c r="D302" t="s">
        <v>126</v>
      </c>
      <c r="E302" t="s">
        <v>1221</v>
      </c>
      <c r="F302" t="s">
        <v>1375</v>
      </c>
      <c r="G302" t="s">
        <v>1259</v>
      </c>
      <c r="H302" t="s">
        <v>945</v>
      </c>
      <c r="I302" t="s">
        <v>423</v>
      </c>
      <c r="J302" t="s">
        <v>1376</v>
      </c>
      <c r="K302" s="77">
        <v>6.14</v>
      </c>
      <c r="L302" t="s">
        <v>113</v>
      </c>
      <c r="M302" s="77">
        <v>5.38</v>
      </c>
      <c r="N302" s="77">
        <v>3.47</v>
      </c>
      <c r="O302" s="77">
        <v>2000000</v>
      </c>
      <c r="P302" s="77">
        <v>115.68352055</v>
      </c>
      <c r="Q302" s="77">
        <v>0</v>
      </c>
      <c r="R302" s="77">
        <v>9617.6965314859008</v>
      </c>
      <c r="S302" s="77">
        <v>0.16</v>
      </c>
      <c r="T302" s="77">
        <v>0.36</v>
      </c>
      <c r="U302" s="77">
        <v>0.06</v>
      </c>
      <c r="W302" s="96"/>
      <c r="X302" s="87"/>
      <c r="Y302" s="86"/>
    </row>
    <row r="303" spans="2:25" ht="20.25">
      <c r="B303" t="s">
        <v>1377</v>
      </c>
      <c r="C303" t="s">
        <v>1378</v>
      </c>
      <c r="D303" t="s">
        <v>126</v>
      </c>
      <c r="E303" t="s">
        <v>1221</v>
      </c>
      <c r="F303" t="s">
        <v>1379</v>
      </c>
      <c r="G303" t="s">
        <v>126</v>
      </c>
      <c r="H303" t="s">
        <v>945</v>
      </c>
      <c r="I303" t="s">
        <v>423</v>
      </c>
      <c r="J303" t="s">
        <v>1380</v>
      </c>
      <c r="K303" s="77">
        <v>3.73</v>
      </c>
      <c r="L303" t="s">
        <v>109</v>
      </c>
      <c r="M303" s="77">
        <v>4.13</v>
      </c>
      <c r="N303" s="77">
        <v>3.18</v>
      </c>
      <c r="O303" s="77">
        <v>1340000</v>
      </c>
      <c r="P303" s="77">
        <v>104.55</v>
      </c>
      <c r="Q303" s="77">
        <v>0</v>
      </c>
      <c r="R303" s="77">
        <v>4944.0231299999996</v>
      </c>
      <c r="S303" s="77">
        <v>0.22</v>
      </c>
      <c r="T303" s="77">
        <v>0.18</v>
      </c>
      <c r="U303" s="77">
        <v>0.03</v>
      </c>
      <c r="W303" s="96"/>
      <c r="X303" s="87"/>
      <c r="Y303" s="86"/>
    </row>
    <row r="304" spans="2:25" ht="20.25">
      <c r="B304" t="s">
        <v>1381</v>
      </c>
      <c r="C304" t="s">
        <v>1382</v>
      </c>
      <c r="D304" t="s">
        <v>126</v>
      </c>
      <c r="E304" t="s">
        <v>1221</v>
      </c>
      <c r="F304" t="s">
        <v>1383</v>
      </c>
      <c r="G304" t="s">
        <v>1251</v>
      </c>
      <c r="H304" t="s">
        <v>1384</v>
      </c>
      <c r="I304" t="s">
        <v>210</v>
      </c>
      <c r="J304" t="s">
        <v>474</v>
      </c>
      <c r="K304" s="77">
        <v>22.02</v>
      </c>
      <c r="L304" t="s">
        <v>113</v>
      </c>
      <c r="M304" s="77">
        <v>4.5</v>
      </c>
      <c r="N304" s="77">
        <v>4.13</v>
      </c>
      <c r="O304" s="77">
        <v>1338000</v>
      </c>
      <c r="P304" s="77">
        <v>110.34947945440956</v>
      </c>
      <c r="Q304" s="77">
        <v>0</v>
      </c>
      <c r="R304" s="77">
        <v>6137.5632303071898</v>
      </c>
      <c r="S304" s="77">
        <v>0.13</v>
      </c>
      <c r="T304" s="77">
        <v>0.23</v>
      </c>
      <c r="U304" s="77">
        <v>0.04</v>
      </c>
      <c r="W304" s="96"/>
      <c r="X304" s="87"/>
      <c r="Y304" s="86"/>
    </row>
    <row r="305" spans="2:25" ht="20.25">
      <c r="B305" t="s">
        <v>1385</v>
      </c>
      <c r="C305" t="s">
        <v>1386</v>
      </c>
      <c r="D305" t="s">
        <v>126</v>
      </c>
      <c r="E305" t="s">
        <v>1221</v>
      </c>
      <c r="F305" s="16"/>
      <c r="G305" t="s">
        <v>126</v>
      </c>
      <c r="H305" t="s">
        <v>1387</v>
      </c>
      <c r="I305" t="s">
        <v>210</v>
      </c>
      <c r="J305" t="s">
        <v>1388</v>
      </c>
      <c r="K305" s="77">
        <v>5.89</v>
      </c>
      <c r="L305" t="s">
        <v>109</v>
      </c>
      <c r="M305" s="77">
        <v>5</v>
      </c>
      <c r="N305" s="77">
        <v>4.3899999999999997</v>
      </c>
      <c r="O305" s="77">
        <v>1200000</v>
      </c>
      <c r="P305" s="77">
        <v>106.39533333333334</v>
      </c>
      <c r="Q305" s="77">
        <v>0</v>
      </c>
      <c r="R305" s="77">
        <v>4505.6295760000003</v>
      </c>
      <c r="S305" s="77">
        <v>0.12</v>
      </c>
      <c r="T305" s="77">
        <v>0.17</v>
      </c>
      <c r="U305" s="77">
        <v>0.03</v>
      </c>
      <c r="W305" s="96"/>
      <c r="X305" s="87"/>
      <c r="Y305" s="86"/>
    </row>
    <row r="306" spans="2:25" ht="20.25">
      <c r="B306" t="s">
        <v>1389</v>
      </c>
      <c r="C306" t="s">
        <v>1390</v>
      </c>
      <c r="D306" t="s">
        <v>126</v>
      </c>
      <c r="E306" t="s">
        <v>1221</v>
      </c>
      <c r="F306" t="s">
        <v>1391</v>
      </c>
      <c r="G306" t="s">
        <v>1223</v>
      </c>
      <c r="H306" t="s">
        <v>1387</v>
      </c>
      <c r="I306" t="s">
        <v>210</v>
      </c>
      <c r="J306" t="s">
        <v>1376</v>
      </c>
      <c r="K306" s="77">
        <v>4.46</v>
      </c>
      <c r="L306" t="s">
        <v>109</v>
      </c>
      <c r="M306" s="77">
        <v>5</v>
      </c>
      <c r="N306" s="77">
        <v>4.68</v>
      </c>
      <c r="O306" s="77">
        <v>1185000</v>
      </c>
      <c r="P306" s="77">
        <v>101.81808219409282</v>
      </c>
      <c r="Q306" s="77">
        <v>0</v>
      </c>
      <c r="R306" s="77">
        <v>4257.8947429460004</v>
      </c>
      <c r="S306" s="77">
        <v>0.06</v>
      </c>
      <c r="T306" s="77">
        <v>0.16</v>
      </c>
      <c r="U306" s="77">
        <v>0.03</v>
      </c>
      <c r="W306" s="96"/>
      <c r="X306" s="87"/>
      <c r="Y306" s="86"/>
    </row>
    <row r="307" spans="2:25" ht="20.25">
      <c r="B307" t="s">
        <v>1392</v>
      </c>
      <c r="C307" t="s">
        <v>1393</v>
      </c>
      <c r="D307" t="s">
        <v>1241</v>
      </c>
      <c r="E307" t="s">
        <v>1221</v>
      </c>
      <c r="F307" t="s">
        <v>1330</v>
      </c>
      <c r="G307" t="s">
        <v>1223</v>
      </c>
      <c r="H307" t="s">
        <v>1394</v>
      </c>
      <c r="I307" t="s">
        <v>423</v>
      </c>
      <c r="J307" t="s">
        <v>1395</v>
      </c>
      <c r="K307" s="77">
        <v>5.4</v>
      </c>
      <c r="L307" t="s">
        <v>109</v>
      </c>
      <c r="M307" s="77">
        <v>7.75</v>
      </c>
      <c r="N307" s="77">
        <v>7.44</v>
      </c>
      <c r="O307" s="77">
        <v>1400000</v>
      </c>
      <c r="P307" s="77">
        <v>105.87152777857143</v>
      </c>
      <c r="Q307" s="77">
        <v>0</v>
      </c>
      <c r="R307" s="77">
        <v>5230.6887014281001</v>
      </c>
      <c r="S307" s="77">
        <v>0.23</v>
      </c>
      <c r="T307" s="77">
        <v>0.19</v>
      </c>
      <c r="U307" s="77">
        <v>0.03</v>
      </c>
      <c r="W307" s="96"/>
      <c r="X307" s="87"/>
      <c r="Y307" s="86"/>
    </row>
    <row r="308" spans="2:25" ht="20.25">
      <c r="B308" t="s">
        <v>1396</v>
      </c>
      <c r="C308" t="s">
        <v>1397</v>
      </c>
      <c r="D308" t="s">
        <v>126</v>
      </c>
      <c r="E308" t="s">
        <v>1221</v>
      </c>
      <c r="F308" t="s">
        <v>1398</v>
      </c>
      <c r="G308" t="s">
        <v>1286</v>
      </c>
      <c r="H308" t="s">
        <v>1387</v>
      </c>
      <c r="I308" t="s">
        <v>210</v>
      </c>
      <c r="J308" t="s">
        <v>1399</v>
      </c>
      <c r="K308" s="77">
        <v>0.62</v>
      </c>
      <c r="L308" t="s">
        <v>109</v>
      </c>
      <c r="M308" s="77">
        <v>4.63</v>
      </c>
      <c r="N308" s="77">
        <v>-0.38</v>
      </c>
      <c r="O308" s="77">
        <v>302000</v>
      </c>
      <c r="P308" s="77">
        <v>104.86968056291391</v>
      </c>
      <c r="Q308" s="77">
        <v>0</v>
      </c>
      <c r="R308" s="77">
        <v>1117.6570101737</v>
      </c>
      <c r="S308" s="77">
        <v>0.06</v>
      </c>
      <c r="T308" s="77">
        <v>0.04</v>
      </c>
      <c r="U308" s="77">
        <v>0.01</v>
      </c>
      <c r="W308" s="96"/>
      <c r="X308" s="87"/>
      <c r="Y308" s="86"/>
    </row>
    <row r="309" spans="2:25" ht="20.25">
      <c r="B309" t="s">
        <v>1400</v>
      </c>
      <c r="C309" t="s">
        <v>1401</v>
      </c>
      <c r="D309" t="s">
        <v>1402</v>
      </c>
      <c r="E309" t="s">
        <v>1221</v>
      </c>
      <c r="F309" t="s">
        <v>1398</v>
      </c>
      <c r="G309" t="s">
        <v>1286</v>
      </c>
      <c r="H309" t="s">
        <v>1387</v>
      </c>
      <c r="I309" t="s">
        <v>210</v>
      </c>
      <c r="J309" t="s">
        <v>1403</v>
      </c>
      <c r="K309" s="77">
        <v>5.67</v>
      </c>
      <c r="L309" t="s">
        <v>109</v>
      </c>
      <c r="M309" s="77">
        <v>6</v>
      </c>
      <c r="N309" s="77">
        <v>4.68</v>
      </c>
      <c r="O309" s="77">
        <v>1141000</v>
      </c>
      <c r="P309" s="77">
        <v>109.133</v>
      </c>
      <c r="Q309" s="77">
        <v>0</v>
      </c>
      <c r="R309" s="77">
        <v>4394.33737337</v>
      </c>
      <c r="S309" s="77">
        <v>0.08</v>
      </c>
      <c r="T309" s="77">
        <v>0.16</v>
      </c>
      <c r="U309" s="77">
        <v>0.03</v>
      </c>
      <c r="W309" s="96"/>
      <c r="X309" s="87"/>
      <c r="Y309" s="86"/>
    </row>
    <row r="310" spans="2:25" ht="20.25">
      <c r="B310" t="s">
        <v>1404</v>
      </c>
      <c r="C310" t="s">
        <v>1405</v>
      </c>
      <c r="D310" t="s">
        <v>1241</v>
      </c>
      <c r="E310" t="s">
        <v>1221</v>
      </c>
      <c r="F310" t="s">
        <v>1406</v>
      </c>
      <c r="G310" t="s">
        <v>1407</v>
      </c>
      <c r="H310" t="s">
        <v>1387</v>
      </c>
      <c r="I310" t="s">
        <v>210</v>
      </c>
      <c r="J310" t="s">
        <v>1408</v>
      </c>
      <c r="K310" s="77">
        <v>4.8</v>
      </c>
      <c r="L310" t="s">
        <v>113</v>
      </c>
      <c r="M310" s="77">
        <v>3.75</v>
      </c>
      <c r="N310" s="77">
        <v>1.7</v>
      </c>
      <c r="O310" s="77">
        <v>1100000</v>
      </c>
      <c r="P310" s="77">
        <v>112.92868492727273</v>
      </c>
      <c r="Q310" s="77">
        <v>0</v>
      </c>
      <c r="R310" s="77">
        <v>5163.7657541159797</v>
      </c>
      <c r="S310" s="77">
        <v>0.15</v>
      </c>
      <c r="T310" s="77">
        <v>0.19</v>
      </c>
      <c r="U310" s="77">
        <v>0.03</v>
      </c>
      <c r="W310" s="96"/>
      <c r="X310" s="87"/>
      <c r="Y310" s="86"/>
    </row>
    <row r="311" spans="2:25" ht="20.25">
      <c r="B311" t="s">
        <v>1409</v>
      </c>
      <c r="C311" t="s">
        <v>1410</v>
      </c>
      <c r="D311" t="s">
        <v>126</v>
      </c>
      <c r="E311" t="s">
        <v>1221</v>
      </c>
      <c r="F311" t="s">
        <v>1411</v>
      </c>
      <c r="G311" t="s">
        <v>1268</v>
      </c>
      <c r="H311" t="s">
        <v>1412</v>
      </c>
      <c r="I311" t="s">
        <v>210</v>
      </c>
      <c r="J311" t="s">
        <v>1413</v>
      </c>
      <c r="K311" s="77">
        <v>15.26</v>
      </c>
      <c r="L311" t="s">
        <v>113</v>
      </c>
      <c r="M311" s="77">
        <v>5.5</v>
      </c>
      <c r="N311" s="77">
        <v>5.41</v>
      </c>
      <c r="O311" s="77">
        <v>1192000</v>
      </c>
      <c r="P311" s="77">
        <v>105.37644444630872</v>
      </c>
      <c r="Q311" s="77">
        <v>0</v>
      </c>
      <c r="R311" s="77">
        <v>5221.4289556728199</v>
      </c>
      <c r="S311" s="77">
        <v>0.1</v>
      </c>
      <c r="T311" s="77">
        <v>0.19</v>
      </c>
      <c r="U311" s="77">
        <v>0.03</v>
      </c>
      <c r="W311" s="96"/>
      <c r="X311" s="87"/>
      <c r="Y311" s="86"/>
    </row>
    <row r="312" spans="2:25" ht="20.25">
      <c r="B312" t="s">
        <v>1414</v>
      </c>
      <c r="C312" t="s">
        <v>1415</v>
      </c>
      <c r="D312" t="s">
        <v>126</v>
      </c>
      <c r="E312" t="s">
        <v>1221</v>
      </c>
      <c r="F312" t="s">
        <v>1343</v>
      </c>
      <c r="G312" t="s">
        <v>126</v>
      </c>
      <c r="H312" t="s">
        <v>275</v>
      </c>
      <c r="I312" t="s">
        <v>966</v>
      </c>
      <c r="J312" t="s">
        <v>803</v>
      </c>
      <c r="K312" s="77">
        <v>7.25</v>
      </c>
      <c r="L312" t="s">
        <v>109</v>
      </c>
      <c r="M312" s="77">
        <v>6</v>
      </c>
      <c r="N312" s="77">
        <v>5.22</v>
      </c>
      <c r="O312" s="77">
        <v>2367000</v>
      </c>
      <c r="P312" s="77">
        <v>107.298123286861</v>
      </c>
      <c r="Q312" s="77">
        <v>0</v>
      </c>
      <c r="R312" s="77">
        <v>8962.7656744678006</v>
      </c>
      <c r="S312" s="77">
        <v>0</v>
      </c>
      <c r="T312" s="77">
        <v>0.33</v>
      </c>
      <c r="U312" s="77">
        <v>0.06</v>
      </c>
      <c r="W312" s="96"/>
      <c r="X312" s="87"/>
      <c r="Y312" s="86"/>
    </row>
    <row r="313" spans="2:25" ht="20.25">
      <c r="B313" t="s">
        <v>1416</v>
      </c>
      <c r="C313" t="s">
        <v>1417</v>
      </c>
      <c r="D313" t="s">
        <v>126</v>
      </c>
      <c r="E313" t="s">
        <v>1221</v>
      </c>
      <c r="F313" s="16"/>
      <c r="G313" t="s">
        <v>126</v>
      </c>
      <c r="H313" t="s">
        <v>275</v>
      </c>
      <c r="I313" t="s">
        <v>966</v>
      </c>
      <c r="J313" t="s">
        <v>1418</v>
      </c>
      <c r="K313" s="77">
        <v>19.899999999999999</v>
      </c>
      <c r="L313" t="s">
        <v>109</v>
      </c>
      <c r="M313" s="77">
        <v>4.88</v>
      </c>
      <c r="N313" s="77">
        <v>4.87</v>
      </c>
      <c r="O313" s="77">
        <v>1900000</v>
      </c>
      <c r="P313" s="77">
        <v>101.65931506842105</v>
      </c>
      <c r="Q313" s="77">
        <v>0</v>
      </c>
      <c r="R313" s="77">
        <v>6816.3587346527002</v>
      </c>
      <c r="S313" s="77">
        <v>0</v>
      </c>
      <c r="T313" s="77">
        <v>0.25</v>
      </c>
      <c r="U313" s="77">
        <v>0.04</v>
      </c>
      <c r="W313" s="96"/>
      <c r="X313" s="87"/>
      <c r="Y313" s="86"/>
    </row>
    <row r="314" spans="2:25" ht="20.25">
      <c r="B314" t="s">
        <v>1419</v>
      </c>
      <c r="C314" t="s">
        <v>1420</v>
      </c>
      <c r="D314" t="s">
        <v>126</v>
      </c>
      <c r="E314" t="s">
        <v>1221</v>
      </c>
      <c r="F314" s="16"/>
      <c r="G314" t="s">
        <v>1421</v>
      </c>
      <c r="H314" t="s">
        <v>275</v>
      </c>
      <c r="I314" t="s">
        <v>966</v>
      </c>
      <c r="J314" t="s">
        <v>1422</v>
      </c>
      <c r="K314" s="77">
        <v>8.02</v>
      </c>
      <c r="L314" t="s">
        <v>109</v>
      </c>
      <c r="M314" s="77">
        <v>4.88</v>
      </c>
      <c r="N314" s="77">
        <v>4.6900000000000004</v>
      </c>
      <c r="O314" s="77">
        <v>1360000</v>
      </c>
      <c r="P314" s="77">
        <v>102.01741666911765</v>
      </c>
      <c r="Q314" s="77">
        <v>0</v>
      </c>
      <c r="R314" s="77">
        <v>4896.2647025842998</v>
      </c>
      <c r="S314" s="77">
        <v>0.14000000000000001</v>
      </c>
      <c r="T314" s="77">
        <v>0.18</v>
      </c>
      <c r="U314" s="77">
        <v>0.03</v>
      </c>
      <c r="W314" s="96"/>
      <c r="X314" s="87"/>
      <c r="Y314" s="86"/>
    </row>
    <row r="315" spans="2:25" ht="20.25">
      <c r="B315" t="s">
        <v>1423</v>
      </c>
      <c r="C315" t="s">
        <v>1424</v>
      </c>
      <c r="D315" t="s">
        <v>126</v>
      </c>
      <c r="E315" t="s">
        <v>1221</v>
      </c>
      <c r="F315" s="16"/>
      <c r="G315" t="s">
        <v>126</v>
      </c>
      <c r="H315" t="s">
        <v>275</v>
      </c>
      <c r="I315" t="s">
        <v>966</v>
      </c>
      <c r="J315" t="s">
        <v>1425</v>
      </c>
      <c r="K315" s="77">
        <v>4.46</v>
      </c>
      <c r="L315" t="s">
        <v>113</v>
      </c>
      <c r="M315" s="77">
        <v>4.38</v>
      </c>
      <c r="N315" s="77">
        <v>2.17</v>
      </c>
      <c r="O315" s="77">
        <v>1300000</v>
      </c>
      <c r="P315" s="77">
        <v>112.73354256923076</v>
      </c>
      <c r="Q315" s="77">
        <v>0</v>
      </c>
      <c r="R315" s="77">
        <v>6092.0868203784603</v>
      </c>
      <c r="S315" s="77">
        <v>0.22</v>
      </c>
      <c r="T315" s="77">
        <v>0.23</v>
      </c>
      <c r="U315" s="77">
        <v>0.04</v>
      </c>
      <c r="W315" s="96"/>
      <c r="X315" s="87"/>
      <c r="Y315" s="86"/>
    </row>
    <row r="316" spans="2:25" ht="20.25">
      <c r="B316" t="s">
        <v>1426</v>
      </c>
      <c r="C316" t="s">
        <v>1427</v>
      </c>
      <c r="D316" t="s">
        <v>126</v>
      </c>
      <c r="E316" t="s">
        <v>1221</v>
      </c>
      <c r="F316" t="s">
        <v>1428</v>
      </c>
      <c r="G316" t="s">
        <v>1263</v>
      </c>
      <c r="H316" t="s">
        <v>275</v>
      </c>
      <c r="I316" t="s">
        <v>966</v>
      </c>
      <c r="J316" t="s">
        <v>1422</v>
      </c>
      <c r="K316" s="77">
        <v>16.809999999999999</v>
      </c>
      <c r="L316" t="s">
        <v>109</v>
      </c>
      <c r="M316" s="77">
        <v>4.5</v>
      </c>
      <c r="N316" s="77">
        <v>4.47</v>
      </c>
      <c r="O316" s="77">
        <v>1400000</v>
      </c>
      <c r="P316" s="77">
        <v>101.4935</v>
      </c>
      <c r="Q316" s="77">
        <v>0</v>
      </c>
      <c r="R316" s="77">
        <v>5014.3878610000002</v>
      </c>
      <c r="S316" s="77">
        <v>0.19</v>
      </c>
      <c r="T316" s="77">
        <v>0.19</v>
      </c>
      <c r="U316" s="77">
        <v>0.03</v>
      </c>
      <c r="W316" s="96"/>
      <c r="X316" s="87"/>
      <c r="Y316" s="86"/>
    </row>
    <row r="317" spans="2:25">
      <c r="B317" t="s">
        <v>281</v>
      </c>
      <c r="C317" s="16"/>
      <c r="D317" s="16"/>
      <c r="E317" s="16"/>
      <c r="F317" s="16"/>
      <c r="X317" s="87"/>
    </row>
    <row r="318" spans="2:25">
      <c r="B318" t="s">
        <v>428</v>
      </c>
      <c r="C318" s="16"/>
      <c r="D318" s="16"/>
      <c r="E318" s="16"/>
      <c r="F318" s="16"/>
    </row>
    <row r="319" spans="2:25">
      <c r="B319" t="s">
        <v>429</v>
      </c>
      <c r="C319" s="16"/>
      <c r="D319" s="16"/>
      <c r="E319" s="16"/>
      <c r="F319" s="16"/>
    </row>
    <row r="320" spans="2:25">
      <c r="B320" t="s">
        <v>430</v>
      </c>
      <c r="C320" s="16"/>
      <c r="D320" s="16"/>
      <c r="E320" s="16"/>
      <c r="F320" s="16"/>
    </row>
    <row r="321" spans="2:6">
      <c r="B321" t="s">
        <v>1429</v>
      </c>
      <c r="C321" s="16"/>
      <c r="D321" s="16"/>
      <c r="E321" s="16"/>
      <c r="F321" s="16"/>
    </row>
    <row r="322" spans="2:6"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8.85546875" style="16" customWidth="1"/>
    <col min="16" max="16" width="11.140625" style="16" customWidth="1"/>
    <col min="17" max="17" width="9.28515625" style="16" customWidth="1"/>
    <col min="18" max="18" width="9.4257812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197</v>
      </c>
    </row>
    <row r="3" spans="2:61">
      <c r="B3" s="2" t="s">
        <v>2</v>
      </c>
      <c r="C3" s="81" t="s">
        <v>3727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I6" s="19"/>
    </row>
    <row r="7" spans="2:61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P8" s="16"/>
      <c r="Q8" s="16"/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P9" s="16"/>
      <c r="Q9" s="16"/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P10" s="16"/>
      <c r="Q10" s="16"/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257623693.75999999</v>
      </c>
      <c r="J11" s="7"/>
      <c r="K11" s="76">
        <v>2314804.811994514</v>
      </c>
      <c r="L11" s="7"/>
      <c r="M11" s="76">
        <v>100</v>
      </c>
      <c r="N11" s="76">
        <v>14.7</v>
      </c>
      <c r="P11" s="87"/>
      <c r="Q11" s="85"/>
      <c r="R11" s="86"/>
      <c r="BE11" s="16"/>
      <c r="BF11" s="19"/>
      <c r="BG11" s="16"/>
      <c r="BI11" s="16"/>
    </row>
    <row r="12" spans="2:61" ht="20.25">
      <c r="B12" s="78" t="s">
        <v>206</v>
      </c>
      <c r="E12" s="16"/>
      <c r="F12" s="16"/>
      <c r="G12" s="16"/>
      <c r="I12" s="79">
        <v>249558047.75999999</v>
      </c>
      <c r="K12" s="79">
        <v>1749757.6692929</v>
      </c>
      <c r="M12" s="79">
        <v>75.59</v>
      </c>
      <c r="N12" s="79">
        <v>11.11</v>
      </c>
      <c r="O12" s="87"/>
      <c r="P12" s="87"/>
      <c r="Q12" s="85"/>
      <c r="R12" s="86"/>
    </row>
    <row r="13" spans="2:61" ht="20.25">
      <c r="B13" s="78" t="s">
        <v>1430</v>
      </c>
      <c r="E13" s="16"/>
      <c r="F13" s="16"/>
      <c r="G13" s="16"/>
      <c r="I13" s="79">
        <v>222172245.72999999</v>
      </c>
      <c r="K13" s="79">
        <v>1276489.5607984499</v>
      </c>
      <c r="M13" s="79">
        <v>55.14</v>
      </c>
      <c r="N13" s="79">
        <v>8.11</v>
      </c>
      <c r="O13" s="87"/>
      <c r="P13" s="87"/>
      <c r="Q13" s="85"/>
      <c r="R13" s="86"/>
    </row>
    <row r="14" spans="2:61" ht="20.25">
      <c r="B14" t="s">
        <v>1431</v>
      </c>
      <c r="C14" t="s">
        <v>1432</v>
      </c>
      <c r="D14" t="s">
        <v>103</v>
      </c>
      <c r="E14" t="s">
        <v>126</v>
      </c>
      <c r="F14" t="s">
        <v>1433</v>
      </c>
      <c r="G14" t="s">
        <v>1434</v>
      </c>
      <c r="H14" t="s">
        <v>105</v>
      </c>
      <c r="I14" s="77">
        <v>628508</v>
      </c>
      <c r="J14" s="77">
        <v>6176</v>
      </c>
      <c r="K14" s="77">
        <v>38816.65408</v>
      </c>
      <c r="L14" s="77">
        <v>0.06</v>
      </c>
      <c r="M14" s="77">
        <v>1.68</v>
      </c>
      <c r="N14" s="77">
        <v>0.25</v>
      </c>
      <c r="O14" s="87"/>
      <c r="P14" s="87"/>
      <c r="Q14" s="85"/>
      <c r="R14" s="86"/>
    </row>
    <row r="15" spans="2:61" ht="20.25">
      <c r="B15" t="s">
        <v>1435</v>
      </c>
      <c r="C15" t="s">
        <v>1436</v>
      </c>
      <c r="D15" t="s">
        <v>103</v>
      </c>
      <c r="E15" t="s">
        <v>126</v>
      </c>
      <c r="F15" t="s">
        <v>1437</v>
      </c>
      <c r="G15" t="s">
        <v>1434</v>
      </c>
      <c r="H15" t="s">
        <v>105</v>
      </c>
      <c r="I15" s="77">
        <v>143463</v>
      </c>
      <c r="J15" s="77">
        <v>11060</v>
      </c>
      <c r="K15" s="77">
        <v>15867.007799999999</v>
      </c>
      <c r="L15" s="77">
        <v>0.03</v>
      </c>
      <c r="M15" s="77">
        <v>0.69</v>
      </c>
      <c r="N15" s="77">
        <v>0.1</v>
      </c>
      <c r="O15" s="87"/>
      <c r="P15" s="87"/>
      <c r="Q15" s="85"/>
      <c r="R15" s="86"/>
    </row>
    <row r="16" spans="2:61" ht="20.25">
      <c r="B16" t="s">
        <v>1438</v>
      </c>
      <c r="C16" t="s">
        <v>1439</v>
      </c>
      <c r="D16" t="s">
        <v>103</v>
      </c>
      <c r="E16" t="s">
        <v>126</v>
      </c>
      <c r="F16" t="s">
        <v>1440</v>
      </c>
      <c r="G16" t="s">
        <v>1434</v>
      </c>
      <c r="H16" t="s">
        <v>105</v>
      </c>
      <c r="I16" s="77">
        <v>178720</v>
      </c>
      <c r="J16" s="77">
        <v>29660</v>
      </c>
      <c r="K16" s="77">
        <v>53008.351999999999</v>
      </c>
      <c r="L16" s="77">
        <v>0.13</v>
      </c>
      <c r="M16" s="77">
        <v>2.29</v>
      </c>
      <c r="N16" s="77">
        <v>0.34</v>
      </c>
      <c r="O16" s="87"/>
      <c r="P16" s="87"/>
      <c r="Q16" s="85"/>
      <c r="R16" s="86"/>
    </row>
    <row r="17" spans="2:18" ht="20.25">
      <c r="B17" t="s">
        <v>1441</v>
      </c>
      <c r="C17" t="s">
        <v>1442</v>
      </c>
      <c r="D17" t="s">
        <v>103</v>
      </c>
      <c r="E17" t="s">
        <v>126</v>
      </c>
      <c r="F17" t="s">
        <v>1443</v>
      </c>
      <c r="G17" t="s">
        <v>598</v>
      </c>
      <c r="H17" t="s">
        <v>105</v>
      </c>
      <c r="I17" s="77">
        <v>847696</v>
      </c>
      <c r="J17" s="77">
        <v>2210</v>
      </c>
      <c r="K17" s="77">
        <v>18734.081600000001</v>
      </c>
      <c r="L17" s="77">
        <v>0.38</v>
      </c>
      <c r="M17" s="77">
        <v>0.81</v>
      </c>
      <c r="N17" s="77">
        <v>0.12</v>
      </c>
      <c r="O17" s="87"/>
      <c r="P17" s="87"/>
      <c r="Q17" s="85"/>
      <c r="R17" s="86"/>
    </row>
    <row r="18" spans="2:18" ht="20.25">
      <c r="B18" t="s">
        <v>1444</v>
      </c>
      <c r="C18" t="s">
        <v>1445</v>
      </c>
      <c r="D18" t="s">
        <v>103</v>
      </c>
      <c r="E18" t="s">
        <v>126</v>
      </c>
      <c r="F18" t="s">
        <v>994</v>
      </c>
      <c r="G18" t="s">
        <v>995</v>
      </c>
      <c r="H18" t="s">
        <v>105</v>
      </c>
      <c r="I18" s="77">
        <v>116448.66</v>
      </c>
      <c r="J18" s="77">
        <v>51930</v>
      </c>
      <c r="K18" s="77">
        <v>60471.789138</v>
      </c>
      <c r="L18" s="77">
        <v>0.26</v>
      </c>
      <c r="M18" s="77">
        <v>2.61</v>
      </c>
      <c r="N18" s="77">
        <v>0.38</v>
      </c>
      <c r="O18" s="87"/>
      <c r="P18" s="87"/>
      <c r="Q18" s="85"/>
      <c r="R18" s="86"/>
    </row>
    <row r="19" spans="2:18" ht="20.25">
      <c r="B19" t="s">
        <v>1446</v>
      </c>
      <c r="C19" t="s">
        <v>1447</v>
      </c>
      <c r="D19" t="s">
        <v>103</v>
      </c>
      <c r="E19" t="s">
        <v>126</v>
      </c>
      <c r="F19" t="s">
        <v>613</v>
      </c>
      <c r="G19" t="s">
        <v>438</v>
      </c>
      <c r="H19" t="s">
        <v>105</v>
      </c>
      <c r="I19" s="77">
        <v>4114939.16</v>
      </c>
      <c r="J19" s="77">
        <v>891</v>
      </c>
      <c r="K19" s="77">
        <v>36664.107915599998</v>
      </c>
      <c r="L19" s="77">
        <v>0.35</v>
      </c>
      <c r="M19" s="77">
        <v>1.58</v>
      </c>
      <c r="N19" s="77">
        <v>0.23</v>
      </c>
      <c r="O19" s="87"/>
      <c r="P19" s="87"/>
      <c r="Q19" s="85"/>
      <c r="R19" s="86"/>
    </row>
    <row r="20" spans="2:18" ht="20.25">
      <c r="B20" t="s">
        <v>1448</v>
      </c>
      <c r="C20" t="s">
        <v>1449</v>
      </c>
      <c r="D20" t="s">
        <v>103</v>
      </c>
      <c r="E20" t="s">
        <v>126</v>
      </c>
      <c r="F20" t="s">
        <v>1450</v>
      </c>
      <c r="G20" t="s">
        <v>438</v>
      </c>
      <c r="H20" t="s">
        <v>105</v>
      </c>
      <c r="I20" s="77">
        <v>5190093</v>
      </c>
      <c r="J20" s="77">
        <v>2473</v>
      </c>
      <c r="K20" s="77">
        <v>128350.99989000001</v>
      </c>
      <c r="L20" s="77">
        <v>0.39</v>
      </c>
      <c r="M20" s="77">
        <v>5.54</v>
      </c>
      <c r="N20" s="77">
        <v>0.82</v>
      </c>
      <c r="O20" s="87"/>
      <c r="P20" s="87"/>
      <c r="Q20" s="85"/>
      <c r="R20" s="86"/>
    </row>
    <row r="21" spans="2:18" ht="20.25">
      <c r="B21" t="s">
        <v>1451</v>
      </c>
      <c r="C21" t="s">
        <v>1452</v>
      </c>
      <c r="D21" t="s">
        <v>103</v>
      </c>
      <c r="E21" t="s">
        <v>126</v>
      </c>
      <c r="F21" t="s">
        <v>437</v>
      </c>
      <c r="G21" t="s">
        <v>438</v>
      </c>
      <c r="H21" t="s">
        <v>105</v>
      </c>
      <c r="I21" s="77">
        <v>5812065</v>
      </c>
      <c r="J21" s="77">
        <v>1875</v>
      </c>
      <c r="K21" s="77">
        <v>108976.21875</v>
      </c>
      <c r="L21" s="77">
        <v>0.38</v>
      </c>
      <c r="M21" s="77">
        <v>4.71</v>
      </c>
      <c r="N21" s="77">
        <v>0.69</v>
      </c>
      <c r="O21" s="87"/>
      <c r="P21" s="87"/>
      <c r="Q21" s="85"/>
      <c r="R21" s="86"/>
    </row>
    <row r="22" spans="2:18" ht="20.25">
      <c r="B22" t="s">
        <v>1453</v>
      </c>
      <c r="C22" t="s">
        <v>1454</v>
      </c>
      <c r="D22" t="s">
        <v>103</v>
      </c>
      <c r="E22" t="s">
        <v>126</v>
      </c>
      <c r="F22" t="s">
        <v>452</v>
      </c>
      <c r="G22" t="s">
        <v>438</v>
      </c>
      <c r="H22" t="s">
        <v>105</v>
      </c>
      <c r="I22" s="77">
        <v>914419</v>
      </c>
      <c r="J22" s="77">
        <v>6333</v>
      </c>
      <c r="K22" s="77">
        <v>57910.155270000003</v>
      </c>
      <c r="L22" s="77">
        <v>0.39</v>
      </c>
      <c r="M22" s="77">
        <v>2.5</v>
      </c>
      <c r="N22" s="77">
        <v>0.37</v>
      </c>
      <c r="O22" s="87"/>
      <c r="P22" s="87"/>
      <c r="Q22" s="85"/>
      <c r="R22" s="86"/>
    </row>
    <row r="23" spans="2:18" ht="20.25">
      <c r="B23" t="s">
        <v>1455</v>
      </c>
      <c r="C23" t="s">
        <v>1456</v>
      </c>
      <c r="D23" t="s">
        <v>103</v>
      </c>
      <c r="E23" t="s">
        <v>126</v>
      </c>
      <c r="F23" t="s">
        <v>1457</v>
      </c>
      <c r="G23" t="s">
        <v>438</v>
      </c>
      <c r="H23" t="s">
        <v>105</v>
      </c>
      <c r="I23" s="77">
        <v>367799</v>
      </c>
      <c r="J23" s="77">
        <v>6599</v>
      </c>
      <c r="K23" s="77">
        <v>24271.05601</v>
      </c>
      <c r="L23" s="77">
        <v>0.37</v>
      </c>
      <c r="M23" s="77">
        <v>1.05</v>
      </c>
      <c r="N23" s="77">
        <v>0.15</v>
      </c>
      <c r="O23" s="87"/>
      <c r="P23" s="87"/>
      <c r="Q23" s="85"/>
      <c r="R23" s="86"/>
    </row>
    <row r="24" spans="2:18" ht="20.25">
      <c r="B24" t="s">
        <v>1458</v>
      </c>
      <c r="C24" t="s">
        <v>1459</v>
      </c>
      <c r="D24" t="s">
        <v>103</v>
      </c>
      <c r="E24" t="s">
        <v>126</v>
      </c>
      <c r="F24" t="s">
        <v>842</v>
      </c>
      <c r="G24" t="s">
        <v>115</v>
      </c>
      <c r="H24" t="s">
        <v>105</v>
      </c>
      <c r="I24" s="77">
        <v>0.55000000000000004</v>
      </c>
      <c r="J24" s="77">
        <v>66650</v>
      </c>
      <c r="K24" s="77">
        <v>0.36657499999999998</v>
      </c>
      <c r="L24" s="77">
        <v>0</v>
      </c>
      <c r="M24" s="77">
        <v>0</v>
      </c>
      <c r="N24" s="77">
        <v>0</v>
      </c>
      <c r="O24" s="87"/>
      <c r="P24" s="87"/>
      <c r="Q24" s="85"/>
      <c r="R24" s="86"/>
    </row>
    <row r="25" spans="2:18" ht="20.25">
      <c r="B25" t="s">
        <v>1460</v>
      </c>
      <c r="C25" t="s">
        <v>1461</v>
      </c>
      <c r="D25" t="s">
        <v>103</v>
      </c>
      <c r="E25" t="s">
        <v>126</v>
      </c>
      <c r="F25" t="s">
        <v>895</v>
      </c>
      <c r="G25" t="s">
        <v>606</v>
      </c>
      <c r="H25" t="s">
        <v>105</v>
      </c>
      <c r="I25" s="77">
        <v>11856516.539999999</v>
      </c>
      <c r="J25" s="77">
        <v>176.9</v>
      </c>
      <c r="K25" s="77">
        <v>20974.177759260001</v>
      </c>
      <c r="L25" s="77">
        <v>0.37</v>
      </c>
      <c r="M25" s="77">
        <v>0.91</v>
      </c>
      <c r="N25" s="77">
        <v>0.13</v>
      </c>
      <c r="O25" s="87"/>
      <c r="P25" s="87"/>
      <c r="Q25" s="85"/>
      <c r="R25" s="86"/>
    </row>
    <row r="26" spans="2:18" ht="20.25">
      <c r="B26" t="s">
        <v>1462</v>
      </c>
      <c r="C26" t="s">
        <v>1463</v>
      </c>
      <c r="D26" t="s">
        <v>103</v>
      </c>
      <c r="E26" t="s">
        <v>126</v>
      </c>
      <c r="F26" t="s">
        <v>1464</v>
      </c>
      <c r="G26" t="s">
        <v>606</v>
      </c>
      <c r="H26" t="s">
        <v>105</v>
      </c>
      <c r="I26" s="77">
        <v>4184897.74</v>
      </c>
      <c r="J26" s="77">
        <v>1094</v>
      </c>
      <c r="K26" s="77">
        <v>45782.781275599998</v>
      </c>
      <c r="L26" s="77">
        <v>0.36</v>
      </c>
      <c r="M26" s="77">
        <v>1.98</v>
      </c>
      <c r="N26" s="77">
        <v>0.28999999999999998</v>
      </c>
      <c r="O26" s="87"/>
      <c r="P26" s="87"/>
      <c r="Q26" s="85"/>
      <c r="R26" s="86"/>
    </row>
    <row r="27" spans="2:18" ht="20.25">
      <c r="B27" t="s">
        <v>1465</v>
      </c>
      <c r="C27" t="s">
        <v>1466</v>
      </c>
      <c r="D27" t="s">
        <v>103</v>
      </c>
      <c r="E27" t="s">
        <v>126</v>
      </c>
      <c r="F27" t="s">
        <v>1209</v>
      </c>
      <c r="G27" t="s">
        <v>606</v>
      </c>
      <c r="H27" t="s">
        <v>105</v>
      </c>
      <c r="I27" s="77">
        <v>169369623.59</v>
      </c>
      <c r="J27" s="77">
        <v>49.1</v>
      </c>
      <c r="K27" s="77">
        <v>83160.485182689998</v>
      </c>
      <c r="L27" s="77">
        <v>1.31</v>
      </c>
      <c r="M27" s="77">
        <v>3.59</v>
      </c>
      <c r="N27" s="77">
        <v>0.53</v>
      </c>
      <c r="O27" s="87"/>
      <c r="P27" s="87"/>
      <c r="Q27" s="85"/>
      <c r="R27" s="86"/>
    </row>
    <row r="28" spans="2:18" ht="20.25">
      <c r="B28" t="s">
        <v>1467</v>
      </c>
      <c r="C28" t="s">
        <v>1468</v>
      </c>
      <c r="D28" t="s">
        <v>103</v>
      </c>
      <c r="E28" t="s">
        <v>126</v>
      </c>
      <c r="F28" t="s">
        <v>673</v>
      </c>
      <c r="G28" t="s">
        <v>606</v>
      </c>
      <c r="H28" t="s">
        <v>105</v>
      </c>
      <c r="I28" s="77">
        <v>73459</v>
      </c>
      <c r="J28" s="77">
        <v>58210</v>
      </c>
      <c r="K28" s="77">
        <v>42760.483899999999</v>
      </c>
      <c r="L28" s="77">
        <v>0.57999999999999996</v>
      </c>
      <c r="M28" s="77">
        <v>1.85</v>
      </c>
      <c r="N28" s="77">
        <v>0.27</v>
      </c>
      <c r="O28" s="87"/>
      <c r="P28" s="87"/>
      <c r="Q28" s="85"/>
      <c r="R28" s="86"/>
    </row>
    <row r="29" spans="2:18" ht="20.25">
      <c r="B29" t="s">
        <v>1469</v>
      </c>
      <c r="C29" t="s">
        <v>1470</v>
      </c>
      <c r="D29" t="s">
        <v>103</v>
      </c>
      <c r="E29" t="s">
        <v>126</v>
      </c>
      <c r="F29" t="s">
        <v>1231</v>
      </c>
      <c r="G29" t="s">
        <v>678</v>
      </c>
      <c r="H29" t="s">
        <v>105</v>
      </c>
      <c r="I29" s="77">
        <v>3373125</v>
      </c>
      <c r="J29" s="77">
        <v>1568</v>
      </c>
      <c r="K29" s="77">
        <v>52890.6</v>
      </c>
      <c r="L29" s="77">
        <v>0.26</v>
      </c>
      <c r="M29" s="77">
        <v>2.2799999999999998</v>
      </c>
      <c r="N29" s="77">
        <v>0.34</v>
      </c>
      <c r="O29" s="87"/>
      <c r="P29" s="87"/>
      <c r="Q29" s="85"/>
      <c r="R29" s="86"/>
    </row>
    <row r="30" spans="2:18" ht="20.25">
      <c r="B30" t="s">
        <v>1471</v>
      </c>
      <c r="C30" t="s">
        <v>1472</v>
      </c>
      <c r="D30" t="s">
        <v>103</v>
      </c>
      <c r="E30" t="s">
        <v>126</v>
      </c>
      <c r="F30" t="s">
        <v>1473</v>
      </c>
      <c r="G30" t="s">
        <v>1474</v>
      </c>
      <c r="H30" t="s">
        <v>105</v>
      </c>
      <c r="I30" s="77">
        <v>228427.58</v>
      </c>
      <c r="J30" s="77">
        <v>10860</v>
      </c>
      <c r="K30" s="77">
        <v>24807.235187999999</v>
      </c>
      <c r="L30" s="77">
        <v>0.23</v>
      </c>
      <c r="M30" s="77">
        <v>1.07</v>
      </c>
      <c r="N30" s="77">
        <v>0.16</v>
      </c>
      <c r="O30" s="87"/>
      <c r="P30" s="87"/>
      <c r="Q30" s="85"/>
      <c r="R30" s="86"/>
    </row>
    <row r="31" spans="2:18" ht="20.25">
      <c r="B31" t="s">
        <v>1475</v>
      </c>
      <c r="C31" t="s">
        <v>1476</v>
      </c>
      <c r="D31" t="s">
        <v>103</v>
      </c>
      <c r="E31" t="s">
        <v>126</v>
      </c>
      <c r="F31" t="s">
        <v>1477</v>
      </c>
      <c r="G31" t="s">
        <v>552</v>
      </c>
      <c r="H31" t="s">
        <v>105</v>
      </c>
      <c r="I31" s="77">
        <v>209584</v>
      </c>
      <c r="J31" s="77">
        <v>27190</v>
      </c>
      <c r="K31" s="77">
        <v>56985.889600000002</v>
      </c>
      <c r="L31" s="77">
        <v>0.35</v>
      </c>
      <c r="M31" s="77">
        <v>2.46</v>
      </c>
      <c r="N31" s="77">
        <v>0.36</v>
      </c>
      <c r="O31" s="87"/>
      <c r="P31" s="87"/>
      <c r="Q31" s="85"/>
      <c r="R31" s="86"/>
    </row>
    <row r="32" spans="2:18" ht="20.25">
      <c r="B32" t="s">
        <v>1478</v>
      </c>
      <c r="C32" t="s">
        <v>1479</v>
      </c>
      <c r="D32" t="s">
        <v>103</v>
      </c>
      <c r="E32" t="s">
        <v>126</v>
      </c>
      <c r="F32" t="s">
        <v>551</v>
      </c>
      <c r="G32" t="s">
        <v>552</v>
      </c>
      <c r="H32" t="s">
        <v>105</v>
      </c>
      <c r="I32" s="77">
        <v>669755</v>
      </c>
      <c r="J32" s="77">
        <v>6635</v>
      </c>
      <c r="K32" s="77">
        <v>44438.244250000003</v>
      </c>
      <c r="L32" s="77">
        <v>0.57999999999999996</v>
      </c>
      <c r="M32" s="77">
        <v>1.92</v>
      </c>
      <c r="N32" s="77">
        <v>0.28000000000000003</v>
      </c>
      <c r="O32" s="87"/>
      <c r="P32" s="87"/>
      <c r="Q32" s="85"/>
      <c r="R32" s="86"/>
    </row>
    <row r="33" spans="2:18" ht="20.25">
      <c r="B33" t="s">
        <v>1480</v>
      </c>
      <c r="C33" t="s">
        <v>1481</v>
      </c>
      <c r="D33" t="s">
        <v>103</v>
      </c>
      <c r="E33" t="s">
        <v>126</v>
      </c>
      <c r="F33" t="s">
        <v>1482</v>
      </c>
      <c r="G33" t="s">
        <v>1080</v>
      </c>
      <c r="H33" t="s">
        <v>105</v>
      </c>
      <c r="I33" s="77">
        <v>338201.23</v>
      </c>
      <c r="J33" s="77">
        <v>2076</v>
      </c>
      <c r="K33" s="77">
        <v>7021.0575348000002</v>
      </c>
      <c r="L33" s="77">
        <v>0.14000000000000001</v>
      </c>
      <c r="M33" s="77">
        <v>0.3</v>
      </c>
      <c r="N33" s="77">
        <v>0.04</v>
      </c>
      <c r="O33" s="87"/>
      <c r="P33" s="87"/>
      <c r="Q33" s="85"/>
      <c r="R33" s="86"/>
    </row>
    <row r="34" spans="2:18" ht="20.25">
      <c r="B34" t="s">
        <v>1483</v>
      </c>
      <c r="C34" t="s">
        <v>1484</v>
      </c>
      <c r="D34" t="s">
        <v>103</v>
      </c>
      <c r="E34" t="s">
        <v>126</v>
      </c>
      <c r="F34" t="s">
        <v>516</v>
      </c>
      <c r="G34" t="s">
        <v>478</v>
      </c>
      <c r="H34" t="s">
        <v>105</v>
      </c>
      <c r="I34" s="77">
        <v>133010.54999999999</v>
      </c>
      <c r="J34" s="77">
        <v>4563</v>
      </c>
      <c r="K34" s="77">
        <v>6069.2713965000003</v>
      </c>
      <c r="L34" s="77">
        <v>0.12</v>
      </c>
      <c r="M34" s="77">
        <v>0.26</v>
      </c>
      <c r="N34" s="77">
        <v>0.04</v>
      </c>
      <c r="O34" s="87"/>
      <c r="P34" s="87"/>
      <c r="Q34" s="85"/>
      <c r="R34" s="86"/>
    </row>
    <row r="35" spans="2:18" ht="20.25">
      <c r="B35" t="s">
        <v>1485</v>
      </c>
      <c r="C35" t="s">
        <v>1486</v>
      </c>
      <c r="D35" t="s">
        <v>103</v>
      </c>
      <c r="E35" t="s">
        <v>126</v>
      </c>
      <c r="F35" t="s">
        <v>1487</v>
      </c>
      <c r="G35" t="s">
        <v>478</v>
      </c>
      <c r="H35" t="s">
        <v>105</v>
      </c>
      <c r="I35" s="77">
        <v>906494.22</v>
      </c>
      <c r="J35" s="77">
        <v>3750</v>
      </c>
      <c r="K35" s="77">
        <v>33993.53325</v>
      </c>
      <c r="L35" s="77">
        <v>0.55000000000000004</v>
      </c>
      <c r="M35" s="77">
        <v>1.47</v>
      </c>
      <c r="N35" s="77">
        <v>0.22</v>
      </c>
      <c r="O35" s="87"/>
      <c r="P35" s="87"/>
      <c r="Q35" s="85"/>
      <c r="R35" s="86"/>
    </row>
    <row r="36" spans="2:18" ht="20.25">
      <c r="B36" t="s">
        <v>1488</v>
      </c>
      <c r="C36" t="s">
        <v>1489</v>
      </c>
      <c r="D36" t="s">
        <v>103</v>
      </c>
      <c r="E36" t="s">
        <v>126</v>
      </c>
      <c r="F36" t="s">
        <v>521</v>
      </c>
      <c r="G36" t="s">
        <v>478</v>
      </c>
      <c r="H36" t="s">
        <v>105</v>
      </c>
      <c r="I36" s="77">
        <v>43516</v>
      </c>
      <c r="J36" s="77">
        <v>1964</v>
      </c>
      <c r="K36" s="77">
        <v>854.65423999999996</v>
      </c>
      <c r="L36" s="77">
        <v>0.01</v>
      </c>
      <c r="M36" s="77">
        <v>0.04</v>
      </c>
      <c r="N36" s="77">
        <v>0.01</v>
      </c>
      <c r="O36" s="87"/>
      <c r="P36" s="87"/>
      <c r="Q36" s="85"/>
      <c r="R36" s="86"/>
    </row>
    <row r="37" spans="2:18" ht="20.25">
      <c r="B37" t="s">
        <v>1490</v>
      </c>
      <c r="C37" t="s">
        <v>1491</v>
      </c>
      <c r="D37" t="s">
        <v>103</v>
      </c>
      <c r="E37" t="s">
        <v>126</v>
      </c>
      <c r="F37" t="s">
        <v>688</v>
      </c>
      <c r="G37" t="s">
        <v>478</v>
      </c>
      <c r="H37" t="s">
        <v>105</v>
      </c>
      <c r="I37" s="77">
        <v>0.6</v>
      </c>
      <c r="J37" s="77">
        <v>3401</v>
      </c>
      <c r="K37" s="77">
        <v>2.0406000000000001E-2</v>
      </c>
      <c r="L37" s="77">
        <v>0</v>
      </c>
      <c r="M37" s="77">
        <v>0</v>
      </c>
      <c r="N37" s="77">
        <v>0</v>
      </c>
      <c r="O37" s="87"/>
      <c r="P37" s="87"/>
      <c r="Q37" s="85"/>
      <c r="R37" s="86"/>
    </row>
    <row r="38" spans="2:18" ht="20.25">
      <c r="B38" t="s">
        <v>1492</v>
      </c>
      <c r="C38" t="s">
        <v>1493</v>
      </c>
      <c r="D38" t="s">
        <v>103</v>
      </c>
      <c r="E38" t="s">
        <v>126</v>
      </c>
      <c r="F38" t="s">
        <v>644</v>
      </c>
      <c r="G38" t="s">
        <v>478</v>
      </c>
      <c r="H38" t="s">
        <v>105</v>
      </c>
      <c r="I38" s="77">
        <v>225218.13</v>
      </c>
      <c r="J38" s="77">
        <v>17090</v>
      </c>
      <c r="K38" s="77">
        <v>38489.778417000001</v>
      </c>
      <c r="L38" s="77">
        <v>0.51</v>
      </c>
      <c r="M38" s="77">
        <v>1.66</v>
      </c>
      <c r="N38" s="77">
        <v>0.24</v>
      </c>
      <c r="O38" s="87"/>
      <c r="P38" s="87"/>
      <c r="Q38" s="85"/>
      <c r="R38" s="86"/>
    </row>
    <row r="39" spans="2:18" ht="20.25">
      <c r="B39" t="s">
        <v>1494</v>
      </c>
      <c r="C39" t="s">
        <v>1495</v>
      </c>
      <c r="D39" t="s">
        <v>103</v>
      </c>
      <c r="E39" t="s">
        <v>126</v>
      </c>
      <c r="F39" t="s">
        <v>477</v>
      </c>
      <c r="G39" t="s">
        <v>478</v>
      </c>
      <c r="H39" t="s">
        <v>105</v>
      </c>
      <c r="I39" s="77">
        <v>480146</v>
      </c>
      <c r="J39" s="77">
        <v>19620</v>
      </c>
      <c r="K39" s="77">
        <v>94204.645199999999</v>
      </c>
      <c r="L39" s="77">
        <v>0.4</v>
      </c>
      <c r="M39" s="77">
        <v>4.07</v>
      </c>
      <c r="N39" s="77">
        <v>0.6</v>
      </c>
      <c r="O39" s="87"/>
      <c r="P39" s="87"/>
      <c r="Q39" s="85"/>
      <c r="R39" s="86"/>
    </row>
    <row r="40" spans="2:18" ht="20.25">
      <c r="B40" t="s">
        <v>1496</v>
      </c>
      <c r="C40" t="s">
        <v>1497</v>
      </c>
      <c r="D40" t="s">
        <v>103</v>
      </c>
      <c r="E40" t="s">
        <v>126</v>
      </c>
      <c r="F40" t="s">
        <v>1498</v>
      </c>
      <c r="G40" t="s">
        <v>128</v>
      </c>
      <c r="H40" t="s">
        <v>105</v>
      </c>
      <c r="I40" s="77">
        <v>221965.18</v>
      </c>
      <c r="J40" s="77">
        <v>21560</v>
      </c>
      <c r="K40" s="77">
        <v>47855.692808</v>
      </c>
      <c r="L40" s="77">
        <v>0.44</v>
      </c>
      <c r="M40" s="77">
        <v>2.0699999999999998</v>
      </c>
      <c r="N40" s="77">
        <v>0.3</v>
      </c>
      <c r="O40" s="87"/>
      <c r="P40" s="87"/>
      <c r="Q40" s="85"/>
      <c r="R40" s="86"/>
    </row>
    <row r="41" spans="2:18" ht="20.25">
      <c r="B41" t="s">
        <v>1499</v>
      </c>
      <c r="C41" t="s">
        <v>1500</v>
      </c>
      <c r="D41" t="s">
        <v>103</v>
      </c>
      <c r="E41" t="s">
        <v>126</v>
      </c>
      <c r="F41" t="s">
        <v>1501</v>
      </c>
      <c r="G41" t="s">
        <v>132</v>
      </c>
      <c r="H41" t="s">
        <v>105</v>
      </c>
      <c r="I41" s="77">
        <v>218198</v>
      </c>
      <c r="J41" s="77">
        <v>28180</v>
      </c>
      <c r="K41" s="77">
        <v>61488.196400000001</v>
      </c>
      <c r="L41" s="77">
        <v>0.3</v>
      </c>
      <c r="M41" s="77">
        <v>2.66</v>
      </c>
      <c r="N41" s="77">
        <v>0.39</v>
      </c>
      <c r="O41" s="87"/>
      <c r="P41" s="87"/>
      <c r="Q41" s="85"/>
      <c r="R41" s="86"/>
    </row>
    <row r="42" spans="2:18" ht="20.25">
      <c r="B42" t="s">
        <v>1502</v>
      </c>
      <c r="C42" t="s">
        <v>1503</v>
      </c>
      <c r="D42" t="s">
        <v>103</v>
      </c>
      <c r="E42" t="s">
        <v>126</v>
      </c>
      <c r="F42" t="s">
        <v>557</v>
      </c>
      <c r="G42" t="s">
        <v>135</v>
      </c>
      <c r="H42" t="s">
        <v>105</v>
      </c>
      <c r="I42" s="77">
        <v>10546502</v>
      </c>
      <c r="J42" s="77">
        <v>505.1</v>
      </c>
      <c r="K42" s="77">
        <v>53270.381602000001</v>
      </c>
      <c r="L42" s="77">
        <v>0.38</v>
      </c>
      <c r="M42" s="77">
        <v>2.2999999999999998</v>
      </c>
      <c r="N42" s="77">
        <v>0.34</v>
      </c>
      <c r="O42" s="87"/>
      <c r="P42" s="87"/>
      <c r="Q42" s="85"/>
      <c r="R42" s="86"/>
    </row>
    <row r="43" spans="2:18" ht="20.25">
      <c r="B43" t="s">
        <v>1504</v>
      </c>
      <c r="C43" t="s">
        <v>1505</v>
      </c>
      <c r="D43" t="s">
        <v>103</v>
      </c>
      <c r="E43" t="s">
        <v>126</v>
      </c>
      <c r="F43" t="s">
        <v>792</v>
      </c>
      <c r="G43" t="s">
        <v>135</v>
      </c>
      <c r="H43" t="s">
        <v>105</v>
      </c>
      <c r="I43" s="77">
        <v>522633</v>
      </c>
      <c r="J43" s="77">
        <v>1899</v>
      </c>
      <c r="K43" s="77">
        <v>9924.8006700000005</v>
      </c>
      <c r="L43" s="77">
        <v>0.31</v>
      </c>
      <c r="M43" s="77">
        <v>0.43</v>
      </c>
      <c r="N43" s="77">
        <v>0.06</v>
      </c>
      <c r="O43" s="87"/>
      <c r="P43" s="87"/>
      <c r="Q43" s="85"/>
      <c r="R43" s="86"/>
    </row>
    <row r="44" spans="2:18" ht="20.25">
      <c r="B44" t="s">
        <v>1506</v>
      </c>
      <c r="C44" t="s">
        <v>1507</v>
      </c>
      <c r="D44" t="s">
        <v>103</v>
      </c>
      <c r="E44" t="s">
        <v>126</v>
      </c>
      <c r="F44" t="s">
        <v>782</v>
      </c>
      <c r="G44" t="s">
        <v>135</v>
      </c>
      <c r="H44" t="s">
        <v>105</v>
      </c>
      <c r="I44" s="77">
        <v>256821</v>
      </c>
      <c r="J44" s="77">
        <v>3289</v>
      </c>
      <c r="K44" s="77">
        <v>8446.8426899999995</v>
      </c>
      <c r="L44" s="77">
        <v>0.26</v>
      </c>
      <c r="M44" s="77">
        <v>0.36</v>
      </c>
      <c r="N44" s="77">
        <v>0.05</v>
      </c>
      <c r="O44" s="87"/>
      <c r="P44" s="87"/>
      <c r="Q44" s="85"/>
      <c r="R44" s="86"/>
    </row>
    <row r="45" spans="2:18" ht="20.25">
      <c r="B45" s="78" t="s">
        <v>1508</v>
      </c>
      <c r="E45" s="16"/>
      <c r="F45" s="16"/>
      <c r="G45" s="16"/>
      <c r="I45" s="79">
        <v>16803994.859999999</v>
      </c>
      <c r="K45" s="79">
        <v>383202.41359181999</v>
      </c>
      <c r="M45" s="79">
        <v>16.55</v>
      </c>
      <c r="N45" s="79">
        <v>2.44</v>
      </c>
      <c r="O45" s="87"/>
      <c r="P45" s="87"/>
      <c r="Q45" s="85"/>
      <c r="R45" s="86"/>
    </row>
    <row r="46" spans="2:18" ht="20.25">
      <c r="B46" t="s">
        <v>1509</v>
      </c>
      <c r="C46" t="s">
        <v>1510</v>
      </c>
      <c r="D46" t="s">
        <v>103</v>
      </c>
      <c r="E46" t="s">
        <v>126</v>
      </c>
      <c r="F46" t="s">
        <v>1511</v>
      </c>
      <c r="G46" t="s">
        <v>104</v>
      </c>
      <c r="H46" t="s">
        <v>105</v>
      </c>
      <c r="I46" s="77">
        <v>64171</v>
      </c>
      <c r="J46" s="77">
        <v>11150</v>
      </c>
      <c r="K46" s="77">
        <v>7155.0664999999999</v>
      </c>
      <c r="L46" s="77">
        <v>0.24</v>
      </c>
      <c r="M46" s="77">
        <v>0.31</v>
      </c>
      <c r="N46" s="77">
        <v>0.05</v>
      </c>
      <c r="O46" s="87"/>
      <c r="P46" s="87"/>
      <c r="Q46" s="85"/>
      <c r="R46" s="86"/>
    </row>
    <row r="47" spans="2:18" ht="20.25">
      <c r="B47" t="s">
        <v>1512</v>
      </c>
      <c r="C47" t="s">
        <v>1513</v>
      </c>
      <c r="D47" t="s">
        <v>103</v>
      </c>
      <c r="E47" t="s">
        <v>126</v>
      </c>
      <c r="F47" t="s">
        <v>1514</v>
      </c>
      <c r="G47" t="s">
        <v>104</v>
      </c>
      <c r="H47" t="s">
        <v>105</v>
      </c>
      <c r="I47" s="77">
        <v>85386</v>
      </c>
      <c r="J47" s="77">
        <v>7101</v>
      </c>
      <c r="K47" s="77">
        <v>6063.2598600000001</v>
      </c>
      <c r="L47" s="77">
        <v>0.63</v>
      </c>
      <c r="M47" s="77">
        <v>0.26</v>
      </c>
      <c r="N47" s="77">
        <v>0.04</v>
      </c>
      <c r="O47" s="87"/>
      <c r="P47" s="87"/>
      <c r="Q47" s="85"/>
      <c r="R47" s="86"/>
    </row>
    <row r="48" spans="2:18" ht="20.25">
      <c r="B48" t="s">
        <v>1515</v>
      </c>
      <c r="C48" t="s">
        <v>1516</v>
      </c>
      <c r="D48" t="s">
        <v>103</v>
      </c>
      <c r="E48" t="s">
        <v>126</v>
      </c>
      <c r="F48" t="s">
        <v>1517</v>
      </c>
      <c r="G48" t="s">
        <v>126</v>
      </c>
      <c r="H48" t="s">
        <v>105</v>
      </c>
      <c r="I48" s="77">
        <v>178888</v>
      </c>
      <c r="J48" s="77">
        <v>1597</v>
      </c>
      <c r="K48" s="77">
        <v>2856.8413599999999</v>
      </c>
      <c r="L48" s="77">
        <v>0.33</v>
      </c>
      <c r="M48" s="77">
        <v>0.12</v>
      </c>
      <c r="N48" s="77">
        <v>0.02</v>
      </c>
      <c r="O48" s="87"/>
      <c r="P48" s="87"/>
      <c r="Q48" s="85"/>
      <c r="R48" s="86"/>
    </row>
    <row r="49" spans="2:18" ht="20.25">
      <c r="B49" t="s">
        <v>1518</v>
      </c>
      <c r="C49" t="s">
        <v>1519</v>
      </c>
      <c r="D49" t="s">
        <v>103</v>
      </c>
      <c r="E49" t="s">
        <v>126</v>
      </c>
      <c r="F49" t="s">
        <v>1520</v>
      </c>
      <c r="G49" t="s">
        <v>1521</v>
      </c>
      <c r="H49" t="s">
        <v>105</v>
      </c>
      <c r="I49" s="77">
        <v>203931</v>
      </c>
      <c r="J49" s="77">
        <v>3623</v>
      </c>
      <c r="K49" s="77">
        <v>7388.4201300000004</v>
      </c>
      <c r="L49" s="77">
        <v>0.82</v>
      </c>
      <c r="M49" s="77">
        <v>0.32</v>
      </c>
      <c r="N49" s="77">
        <v>0.05</v>
      </c>
      <c r="O49" s="87"/>
      <c r="P49" s="87"/>
      <c r="Q49" s="85"/>
      <c r="R49" s="86"/>
    </row>
    <row r="50" spans="2:18" ht="20.25">
      <c r="B50" t="s">
        <v>1522</v>
      </c>
      <c r="C50" t="s">
        <v>1523</v>
      </c>
      <c r="D50" t="s">
        <v>103</v>
      </c>
      <c r="E50" t="s">
        <v>126</v>
      </c>
      <c r="F50" t="s">
        <v>1524</v>
      </c>
      <c r="G50" t="s">
        <v>1521</v>
      </c>
      <c r="H50" t="s">
        <v>105</v>
      </c>
      <c r="I50" s="77">
        <v>1025211.62</v>
      </c>
      <c r="J50" s="77">
        <v>1654</v>
      </c>
      <c r="K50" s="77">
        <v>16957.000194799999</v>
      </c>
      <c r="L50" s="77">
        <v>0.95</v>
      </c>
      <c r="M50" s="77">
        <v>0.73</v>
      </c>
      <c r="N50" s="77">
        <v>0.11</v>
      </c>
      <c r="O50" s="87"/>
      <c r="P50" s="87"/>
      <c r="Q50" s="85"/>
      <c r="R50" s="86"/>
    </row>
    <row r="51" spans="2:18" ht="20.25">
      <c r="B51" t="s">
        <v>1525</v>
      </c>
      <c r="C51" t="s">
        <v>1526</v>
      </c>
      <c r="D51" t="s">
        <v>103</v>
      </c>
      <c r="E51" t="s">
        <v>126</v>
      </c>
      <c r="F51" t="s">
        <v>1527</v>
      </c>
      <c r="G51" t="s">
        <v>1434</v>
      </c>
      <c r="H51" t="s">
        <v>105</v>
      </c>
      <c r="I51" s="77">
        <v>138982</v>
      </c>
      <c r="J51" s="77">
        <v>1702</v>
      </c>
      <c r="K51" s="77">
        <v>2365.4736400000002</v>
      </c>
      <c r="L51" s="77">
        <v>0.35</v>
      </c>
      <c r="M51" s="77">
        <v>0.1</v>
      </c>
      <c r="N51" s="77">
        <v>0.02</v>
      </c>
      <c r="O51" s="87"/>
      <c r="P51" s="87"/>
      <c r="Q51" s="85"/>
      <c r="R51" s="86"/>
    </row>
    <row r="52" spans="2:18" ht="20.25">
      <c r="B52" t="s">
        <v>1528</v>
      </c>
      <c r="C52" t="s">
        <v>1529</v>
      </c>
      <c r="D52" t="s">
        <v>103</v>
      </c>
      <c r="E52" t="s">
        <v>126</v>
      </c>
      <c r="F52" t="s">
        <v>1530</v>
      </c>
      <c r="G52" t="s">
        <v>1434</v>
      </c>
      <c r="H52" t="s">
        <v>105</v>
      </c>
      <c r="I52" s="77">
        <v>499536</v>
      </c>
      <c r="J52" s="77">
        <v>332.6</v>
      </c>
      <c r="K52" s="77">
        <v>1661.4567360000001</v>
      </c>
      <c r="L52" s="77">
        <v>0.28999999999999998</v>
      </c>
      <c r="M52" s="77">
        <v>7.0000000000000007E-2</v>
      </c>
      <c r="N52" s="77">
        <v>0.01</v>
      </c>
      <c r="O52" s="87"/>
      <c r="P52" s="87"/>
      <c r="Q52" s="85"/>
      <c r="R52" s="86"/>
    </row>
    <row r="53" spans="2:18" ht="20.25">
      <c r="B53" t="s">
        <v>1531</v>
      </c>
      <c r="C53" t="s">
        <v>1532</v>
      </c>
      <c r="D53" t="s">
        <v>103</v>
      </c>
      <c r="E53" t="s">
        <v>126</v>
      </c>
      <c r="F53" t="s">
        <v>1533</v>
      </c>
      <c r="G53" t="s">
        <v>598</v>
      </c>
      <c r="H53" t="s">
        <v>105</v>
      </c>
      <c r="I53" s="77">
        <v>54684</v>
      </c>
      <c r="J53" s="77">
        <v>22480</v>
      </c>
      <c r="K53" s="77">
        <v>12292.9632</v>
      </c>
      <c r="L53" s="77">
        <v>0.37</v>
      </c>
      <c r="M53" s="77">
        <v>0.53</v>
      </c>
      <c r="N53" s="77">
        <v>0.08</v>
      </c>
      <c r="O53" s="87"/>
      <c r="P53" s="87"/>
      <c r="Q53" s="85"/>
      <c r="R53" s="86"/>
    </row>
    <row r="54" spans="2:18" ht="20.25">
      <c r="B54" t="s">
        <v>1534</v>
      </c>
      <c r="C54" t="s">
        <v>1535</v>
      </c>
      <c r="D54" t="s">
        <v>103</v>
      </c>
      <c r="E54" t="s">
        <v>126</v>
      </c>
      <c r="F54" t="s">
        <v>765</v>
      </c>
      <c r="G54" t="s">
        <v>598</v>
      </c>
      <c r="H54" t="s">
        <v>105</v>
      </c>
      <c r="I54" s="77">
        <v>775854.77</v>
      </c>
      <c r="J54" s="77">
        <v>1622</v>
      </c>
      <c r="K54" s="77">
        <v>12584.3643694</v>
      </c>
      <c r="L54" s="77">
        <v>0.31</v>
      </c>
      <c r="M54" s="77">
        <v>0.54</v>
      </c>
      <c r="N54" s="77">
        <v>0.08</v>
      </c>
      <c r="O54" s="87"/>
      <c r="P54" s="87"/>
      <c r="Q54" s="85"/>
      <c r="R54" s="86"/>
    </row>
    <row r="55" spans="2:18" ht="20.25">
      <c r="B55" t="s">
        <v>1536</v>
      </c>
      <c r="C55" t="s">
        <v>1537</v>
      </c>
      <c r="D55" t="s">
        <v>103</v>
      </c>
      <c r="E55" t="s">
        <v>126</v>
      </c>
      <c r="F55" t="s">
        <v>1538</v>
      </c>
      <c r="G55" t="s">
        <v>598</v>
      </c>
      <c r="H55" t="s">
        <v>105</v>
      </c>
      <c r="I55" s="77">
        <v>161070</v>
      </c>
      <c r="J55" s="77">
        <v>5962</v>
      </c>
      <c r="K55" s="77">
        <v>9602.9933999999994</v>
      </c>
      <c r="L55" s="77">
        <v>0.28999999999999998</v>
      </c>
      <c r="M55" s="77">
        <v>0.41</v>
      </c>
      <c r="N55" s="77">
        <v>0.06</v>
      </c>
      <c r="O55" s="87"/>
      <c r="P55" s="87"/>
      <c r="Q55" s="85"/>
      <c r="R55" s="86"/>
    </row>
    <row r="56" spans="2:18" ht="20.25">
      <c r="B56" t="s">
        <v>1539</v>
      </c>
      <c r="C56" t="s">
        <v>1540</v>
      </c>
      <c r="D56" t="s">
        <v>103</v>
      </c>
      <c r="E56" t="s">
        <v>126</v>
      </c>
      <c r="F56" t="s">
        <v>724</v>
      </c>
      <c r="G56" t="s">
        <v>598</v>
      </c>
      <c r="H56" t="s">
        <v>105</v>
      </c>
      <c r="I56" s="77">
        <v>225370</v>
      </c>
      <c r="J56" s="77">
        <v>4190</v>
      </c>
      <c r="K56" s="77">
        <v>9443.0030000000006</v>
      </c>
      <c r="L56" s="77">
        <v>0.36</v>
      </c>
      <c r="M56" s="77">
        <v>0.41</v>
      </c>
      <c r="N56" s="77">
        <v>0.06</v>
      </c>
      <c r="O56" s="87"/>
      <c r="P56" s="87"/>
      <c r="Q56" s="85"/>
      <c r="R56" s="86"/>
    </row>
    <row r="57" spans="2:18" ht="20.25">
      <c r="B57" t="s">
        <v>1541</v>
      </c>
      <c r="C57" t="s">
        <v>1542</v>
      </c>
      <c r="D57" t="s">
        <v>103</v>
      </c>
      <c r="E57" t="s">
        <v>126</v>
      </c>
      <c r="F57" t="s">
        <v>1543</v>
      </c>
      <c r="G57" t="s">
        <v>115</v>
      </c>
      <c r="H57" t="s">
        <v>105</v>
      </c>
      <c r="I57" s="77">
        <v>30009</v>
      </c>
      <c r="J57" s="77">
        <v>78990</v>
      </c>
      <c r="K57" s="77">
        <v>23704.109100000001</v>
      </c>
      <c r="L57" s="77">
        <v>0.8</v>
      </c>
      <c r="M57" s="77">
        <v>1.02</v>
      </c>
      <c r="N57" s="77">
        <v>0.15</v>
      </c>
      <c r="O57" s="87"/>
      <c r="P57" s="87"/>
      <c r="Q57" s="85"/>
      <c r="R57" s="86"/>
    </row>
    <row r="58" spans="2:18" ht="20.25">
      <c r="B58" t="s">
        <v>1544</v>
      </c>
      <c r="C58" t="s">
        <v>1545</v>
      </c>
      <c r="D58" t="s">
        <v>103</v>
      </c>
      <c r="E58" t="s">
        <v>126</v>
      </c>
      <c r="F58" t="s">
        <v>639</v>
      </c>
      <c r="G58" t="s">
        <v>115</v>
      </c>
      <c r="H58" t="s">
        <v>105</v>
      </c>
      <c r="I58" s="77">
        <v>42673</v>
      </c>
      <c r="J58" s="77">
        <v>18900</v>
      </c>
      <c r="K58" s="77">
        <v>8065.1970000000001</v>
      </c>
      <c r="L58" s="77">
        <v>0.24</v>
      </c>
      <c r="M58" s="77">
        <v>0.35</v>
      </c>
      <c r="N58" s="77">
        <v>0.05</v>
      </c>
      <c r="O58" s="87"/>
      <c r="P58" s="87"/>
      <c r="Q58" s="85"/>
      <c r="R58" s="86"/>
    </row>
    <row r="59" spans="2:18" ht="20.25">
      <c r="B59" t="s">
        <v>1546</v>
      </c>
      <c r="C59" t="s">
        <v>1547</v>
      </c>
      <c r="D59" t="s">
        <v>103</v>
      </c>
      <c r="E59" t="s">
        <v>126</v>
      </c>
      <c r="F59" t="s">
        <v>1548</v>
      </c>
      <c r="G59" t="s">
        <v>606</v>
      </c>
      <c r="H59" t="s">
        <v>105</v>
      </c>
      <c r="I59" s="77">
        <v>622880.75</v>
      </c>
      <c r="J59" s="77">
        <v>2086</v>
      </c>
      <c r="K59" s="77">
        <v>12993.292444999999</v>
      </c>
      <c r="L59" s="77">
        <v>0.64</v>
      </c>
      <c r="M59" s="77">
        <v>0.56000000000000005</v>
      </c>
      <c r="N59" s="77">
        <v>0.08</v>
      </c>
      <c r="O59" s="87"/>
      <c r="P59" s="87"/>
      <c r="Q59" s="85"/>
      <c r="R59" s="86"/>
    </row>
    <row r="60" spans="2:18" ht="20.25">
      <c r="B60" t="s">
        <v>1549</v>
      </c>
      <c r="C60" t="s">
        <v>1550</v>
      </c>
      <c r="D60" t="s">
        <v>103</v>
      </c>
      <c r="E60" t="s">
        <v>126</v>
      </c>
      <c r="F60" t="s">
        <v>1551</v>
      </c>
      <c r="G60" t="s">
        <v>606</v>
      </c>
      <c r="H60" t="s">
        <v>105</v>
      </c>
      <c r="I60" s="77">
        <v>2182193.4</v>
      </c>
      <c r="J60" s="77">
        <v>224.8</v>
      </c>
      <c r="K60" s="77">
        <v>4905.5707632000003</v>
      </c>
      <c r="L60" s="77">
        <v>0.21</v>
      </c>
      <c r="M60" s="77">
        <v>0.21</v>
      </c>
      <c r="N60" s="77">
        <v>0.03</v>
      </c>
      <c r="O60" s="87"/>
      <c r="P60" s="87"/>
      <c r="Q60" s="85"/>
      <c r="R60" s="86"/>
    </row>
    <row r="61" spans="2:18" ht="20.25">
      <c r="B61" t="s">
        <v>1552</v>
      </c>
      <c r="C61" t="s">
        <v>1553</v>
      </c>
      <c r="D61" t="s">
        <v>103</v>
      </c>
      <c r="E61" t="s">
        <v>126</v>
      </c>
      <c r="F61" t="s">
        <v>1554</v>
      </c>
      <c r="G61" t="s">
        <v>1555</v>
      </c>
      <c r="H61" t="s">
        <v>105</v>
      </c>
      <c r="I61" s="77">
        <v>26842</v>
      </c>
      <c r="J61" s="77">
        <v>15610</v>
      </c>
      <c r="K61" s="77">
        <v>4190.0361999999996</v>
      </c>
      <c r="L61" s="77">
        <v>0.56999999999999995</v>
      </c>
      <c r="M61" s="77">
        <v>0.18</v>
      </c>
      <c r="N61" s="77">
        <v>0.03</v>
      </c>
      <c r="O61" s="87"/>
      <c r="P61" s="87"/>
      <c r="Q61" s="85"/>
      <c r="R61" s="86"/>
    </row>
    <row r="62" spans="2:18" ht="20.25">
      <c r="B62" t="s">
        <v>1556</v>
      </c>
      <c r="C62" t="s">
        <v>1557</v>
      </c>
      <c r="D62" t="s">
        <v>103</v>
      </c>
      <c r="E62" t="s">
        <v>126</v>
      </c>
      <c r="F62" t="s">
        <v>1558</v>
      </c>
      <c r="G62" t="s">
        <v>678</v>
      </c>
      <c r="H62" t="s">
        <v>105</v>
      </c>
      <c r="I62" s="77">
        <v>49067</v>
      </c>
      <c r="J62" s="77">
        <v>15910</v>
      </c>
      <c r="K62" s="77">
        <v>7806.5596999999998</v>
      </c>
      <c r="L62" s="77">
        <v>0.51</v>
      </c>
      <c r="M62" s="77">
        <v>0.34</v>
      </c>
      <c r="N62" s="77">
        <v>0.05</v>
      </c>
      <c r="O62" s="87"/>
      <c r="P62" s="87"/>
      <c r="Q62" s="85"/>
      <c r="R62" s="86"/>
    </row>
    <row r="63" spans="2:18" ht="20.25">
      <c r="B63" t="s">
        <v>1559</v>
      </c>
      <c r="C63" t="s">
        <v>1560</v>
      </c>
      <c r="D63" t="s">
        <v>103</v>
      </c>
      <c r="E63" t="s">
        <v>126</v>
      </c>
      <c r="F63" t="s">
        <v>1561</v>
      </c>
      <c r="G63" t="s">
        <v>678</v>
      </c>
      <c r="H63" t="s">
        <v>105</v>
      </c>
      <c r="I63" s="77">
        <v>135433</v>
      </c>
      <c r="J63" s="77">
        <v>2509</v>
      </c>
      <c r="K63" s="77">
        <v>3398.01397</v>
      </c>
      <c r="L63" s="77">
        <v>0.53</v>
      </c>
      <c r="M63" s="77">
        <v>0.15</v>
      </c>
      <c r="N63" s="77">
        <v>0.02</v>
      </c>
      <c r="O63" s="87"/>
      <c r="P63" s="87"/>
      <c r="Q63" s="85"/>
      <c r="R63" s="86"/>
    </row>
    <row r="64" spans="2:18" ht="20.25">
      <c r="B64" t="s">
        <v>1562</v>
      </c>
      <c r="C64" t="s">
        <v>1563</v>
      </c>
      <c r="D64" t="s">
        <v>103</v>
      </c>
      <c r="E64" t="s">
        <v>126</v>
      </c>
      <c r="F64" t="s">
        <v>1564</v>
      </c>
      <c r="G64" t="s">
        <v>1474</v>
      </c>
      <c r="H64" t="s">
        <v>105</v>
      </c>
      <c r="I64" s="77">
        <v>104598</v>
      </c>
      <c r="J64" s="77">
        <v>9444</v>
      </c>
      <c r="K64" s="77">
        <v>9878.2351199999994</v>
      </c>
      <c r="L64" s="77">
        <v>0.38</v>
      </c>
      <c r="M64" s="77">
        <v>0.43</v>
      </c>
      <c r="N64" s="77">
        <v>0.06</v>
      </c>
      <c r="O64" s="87"/>
      <c r="P64" s="87"/>
      <c r="Q64" s="85"/>
      <c r="R64" s="86"/>
    </row>
    <row r="65" spans="2:18" ht="20.25">
      <c r="B65" t="s">
        <v>1565</v>
      </c>
      <c r="C65" t="s">
        <v>1566</v>
      </c>
      <c r="D65" t="s">
        <v>103</v>
      </c>
      <c r="E65" t="s">
        <v>126</v>
      </c>
      <c r="F65" t="s">
        <v>1567</v>
      </c>
      <c r="G65" t="s">
        <v>552</v>
      </c>
      <c r="H65" t="s">
        <v>105</v>
      </c>
      <c r="I65" s="77">
        <v>73671</v>
      </c>
      <c r="J65" s="77">
        <v>10710</v>
      </c>
      <c r="K65" s="77">
        <v>7890.1641</v>
      </c>
      <c r="L65" s="77">
        <v>0.59</v>
      </c>
      <c r="M65" s="77">
        <v>0.34</v>
      </c>
      <c r="N65" s="77">
        <v>0.05</v>
      </c>
      <c r="O65" s="87"/>
      <c r="P65" s="87"/>
      <c r="Q65" s="85"/>
      <c r="R65" s="86"/>
    </row>
    <row r="66" spans="2:18" ht="20.25">
      <c r="B66" t="s">
        <v>1568</v>
      </c>
      <c r="C66" t="s">
        <v>1569</v>
      </c>
      <c r="D66" t="s">
        <v>103</v>
      </c>
      <c r="E66" t="s">
        <v>126</v>
      </c>
      <c r="F66" t="s">
        <v>1570</v>
      </c>
      <c r="G66" t="s">
        <v>1571</v>
      </c>
      <c r="H66" t="s">
        <v>105</v>
      </c>
      <c r="I66" s="77">
        <v>204091</v>
      </c>
      <c r="J66" s="77">
        <v>8430</v>
      </c>
      <c r="K66" s="77">
        <v>17204.871299999999</v>
      </c>
      <c r="L66" s="77">
        <v>0.4</v>
      </c>
      <c r="M66" s="77">
        <v>0.74</v>
      </c>
      <c r="N66" s="77">
        <v>0.11</v>
      </c>
      <c r="O66" s="87"/>
      <c r="P66" s="87"/>
      <c r="Q66" s="85"/>
      <c r="R66" s="86"/>
    </row>
    <row r="67" spans="2:18" ht="20.25">
      <c r="B67" t="s">
        <v>1572</v>
      </c>
      <c r="C67" t="s">
        <v>1573</v>
      </c>
      <c r="D67" t="s">
        <v>103</v>
      </c>
      <c r="E67" t="s">
        <v>126</v>
      </c>
      <c r="F67" t="s">
        <v>1574</v>
      </c>
      <c r="G67" t="s">
        <v>1080</v>
      </c>
      <c r="H67" t="s">
        <v>105</v>
      </c>
      <c r="I67" s="77">
        <v>72531</v>
      </c>
      <c r="J67" s="77">
        <v>7112</v>
      </c>
      <c r="K67" s="77">
        <v>5158.4047200000005</v>
      </c>
      <c r="L67" s="77">
        <v>0.33</v>
      </c>
      <c r="M67" s="77">
        <v>0.22</v>
      </c>
      <c r="N67" s="77">
        <v>0.03</v>
      </c>
      <c r="O67" s="87"/>
      <c r="P67" s="87"/>
      <c r="Q67" s="85"/>
      <c r="R67" s="86"/>
    </row>
    <row r="68" spans="2:18" ht="20.25">
      <c r="B68" t="s">
        <v>1575</v>
      </c>
      <c r="C68" t="s">
        <v>1576</v>
      </c>
      <c r="D68" t="s">
        <v>103</v>
      </c>
      <c r="E68" t="s">
        <v>126</v>
      </c>
      <c r="F68" t="s">
        <v>1577</v>
      </c>
      <c r="G68" t="s">
        <v>1080</v>
      </c>
      <c r="H68" t="s">
        <v>105</v>
      </c>
      <c r="I68" s="77">
        <v>79220</v>
      </c>
      <c r="J68" s="77">
        <v>9297</v>
      </c>
      <c r="K68" s="77">
        <v>7365.0834000000004</v>
      </c>
      <c r="L68" s="77">
        <v>0.73</v>
      </c>
      <c r="M68" s="77">
        <v>0.32</v>
      </c>
      <c r="N68" s="77">
        <v>0.05</v>
      </c>
      <c r="O68" s="87"/>
      <c r="P68" s="87"/>
      <c r="Q68" s="85"/>
      <c r="R68" s="86"/>
    </row>
    <row r="69" spans="2:18" ht="20.25">
      <c r="B69" t="s">
        <v>1578</v>
      </c>
      <c r="C69" t="s">
        <v>1579</v>
      </c>
      <c r="D69" t="s">
        <v>103</v>
      </c>
      <c r="E69" t="s">
        <v>126</v>
      </c>
      <c r="F69" t="s">
        <v>1580</v>
      </c>
      <c r="G69" t="s">
        <v>1080</v>
      </c>
      <c r="H69" t="s">
        <v>105</v>
      </c>
      <c r="I69" s="77">
        <v>25572</v>
      </c>
      <c r="J69" s="77">
        <v>18050</v>
      </c>
      <c r="K69" s="77">
        <v>4615.7460000000001</v>
      </c>
      <c r="L69" s="77">
        <v>0.19</v>
      </c>
      <c r="M69" s="77">
        <v>0.2</v>
      </c>
      <c r="N69" s="77">
        <v>0.03</v>
      </c>
      <c r="O69" s="87"/>
      <c r="P69" s="87"/>
      <c r="Q69" s="85"/>
      <c r="R69" s="86"/>
    </row>
    <row r="70" spans="2:18" ht="20.25">
      <c r="B70" t="s">
        <v>1581</v>
      </c>
      <c r="C70" t="s">
        <v>1582</v>
      </c>
      <c r="D70" t="s">
        <v>103</v>
      </c>
      <c r="E70" t="s">
        <v>126</v>
      </c>
      <c r="F70" t="s">
        <v>1583</v>
      </c>
      <c r="G70" t="s">
        <v>1129</v>
      </c>
      <c r="H70" t="s">
        <v>105</v>
      </c>
      <c r="I70" s="77">
        <v>546909</v>
      </c>
      <c r="J70" s="77">
        <v>1532</v>
      </c>
      <c r="K70" s="77">
        <v>8378.64588</v>
      </c>
      <c r="L70" s="77">
        <v>0.5</v>
      </c>
      <c r="M70" s="77">
        <v>0.36</v>
      </c>
      <c r="N70" s="77">
        <v>0.05</v>
      </c>
      <c r="O70" s="87"/>
      <c r="P70" s="87"/>
      <c r="Q70" s="85"/>
      <c r="R70" s="86"/>
    </row>
    <row r="71" spans="2:18" ht="20.25">
      <c r="B71" t="s">
        <v>1584</v>
      </c>
      <c r="C71" t="s">
        <v>1585</v>
      </c>
      <c r="D71" t="s">
        <v>103</v>
      </c>
      <c r="E71" t="s">
        <v>126</v>
      </c>
      <c r="F71" t="s">
        <v>1586</v>
      </c>
      <c r="G71" t="s">
        <v>1129</v>
      </c>
      <c r="H71" t="s">
        <v>105</v>
      </c>
      <c r="I71" s="77">
        <v>81147</v>
      </c>
      <c r="J71" s="77">
        <v>5924</v>
      </c>
      <c r="K71" s="77">
        <v>4807.1482800000003</v>
      </c>
      <c r="L71" s="77">
        <v>0.56000000000000005</v>
      </c>
      <c r="M71" s="77">
        <v>0.21</v>
      </c>
      <c r="N71" s="77">
        <v>0.03</v>
      </c>
      <c r="O71" s="87"/>
      <c r="P71" s="87"/>
      <c r="Q71" s="85"/>
      <c r="R71" s="86"/>
    </row>
    <row r="72" spans="2:18" ht="20.25">
      <c r="B72" t="s">
        <v>1587</v>
      </c>
      <c r="C72" t="s">
        <v>1588</v>
      </c>
      <c r="D72" t="s">
        <v>103</v>
      </c>
      <c r="E72" t="s">
        <v>126</v>
      </c>
      <c r="F72" t="s">
        <v>1589</v>
      </c>
      <c r="G72" t="s">
        <v>1129</v>
      </c>
      <c r="H72" t="s">
        <v>105</v>
      </c>
      <c r="I72" s="77">
        <v>14577</v>
      </c>
      <c r="J72" s="77">
        <v>31400</v>
      </c>
      <c r="K72" s="77">
        <v>4577.1779999999999</v>
      </c>
      <c r="L72" s="77">
        <v>0.53</v>
      </c>
      <c r="M72" s="77">
        <v>0.2</v>
      </c>
      <c r="N72" s="77">
        <v>0.03</v>
      </c>
      <c r="O72" s="87"/>
      <c r="P72" s="87"/>
      <c r="Q72" s="85"/>
      <c r="R72" s="86"/>
    </row>
    <row r="73" spans="2:18" ht="20.25">
      <c r="B73" t="s">
        <v>1590</v>
      </c>
      <c r="C73" t="s">
        <v>1591</v>
      </c>
      <c r="D73" t="s">
        <v>103</v>
      </c>
      <c r="E73" t="s">
        <v>126</v>
      </c>
      <c r="F73" t="s">
        <v>1128</v>
      </c>
      <c r="G73" t="s">
        <v>1129</v>
      </c>
      <c r="H73" t="s">
        <v>105</v>
      </c>
      <c r="I73" s="77">
        <v>933590</v>
      </c>
      <c r="J73" s="77">
        <v>1214</v>
      </c>
      <c r="K73" s="77">
        <v>11333.7826</v>
      </c>
      <c r="L73" s="77">
        <v>0.27</v>
      </c>
      <c r="M73" s="77">
        <v>0.49</v>
      </c>
      <c r="N73" s="77">
        <v>7.0000000000000007E-2</v>
      </c>
      <c r="O73" s="87"/>
      <c r="P73" s="87"/>
      <c r="Q73" s="85"/>
      <c r="R73" s="86"/>
    </row>
    <row r="74" spans="2:18" ht="20.25">
      <c r="B74" t="s">
        <v>1592</v>
      </c>
      <c r="C74" t="s">
        <v>1593</v>
      </c>
      <c r="D74" t="s">
        <v>103</v>
      </c>
      <c r="E74" t="s">
        <v>126</v>
      </c>
      <c r="F74" t="s">
        <v>812</v>
      </c>
      <c r="G74" t="s">
        <v>478</v>
      </c>
      <c r="H74" t="s">
        <v>105</v>
      </c>
      <c r="I74" s="77">
        <v>524258.87</v>
      </c>
      <c r="J74" s="77">
        <v>349.6</v>
      </c>
      <c r="K74" s="77">
        <v>1832.80900952</v>
      </c>
      <c r="L74" s="77">
        <v>0.25</v>
      </c>
      <c r="M74" s="77">
        <v>0.08</v>
      </c>
      <c r="N74" s="77">
        <v>0.01</v>
      </c>
      <c r="O74" s="87"/>
      <c r="P74" s="87"/>
      <c r="Q74" s="85"/>
      <c r="R74" s="86"/>
    </row>
    <row r="75" spans="2:18" ht="20.25">
      <c r="B75" t="s">
        <v>1594</v>
      </c>
      <c r="C75" t="s">
        <v>1595</v>
      </c>
      <c r="D75" t="s">
        <v>103</v>
      </c>
      <c r="E75" t="s">
        <v>126</v>
      </c>
      <c r="F75" t="s">
        <v>633</v>
      </c>
      <c r="G75" t="s">
        <v>478</v>
      </c>
      <c r="H75" t="s">
        <v>105</v>
      </c>
      <c r="I75" s="77">
        <v>17006</v>
      </c>
      <c r="J75" s="77">
        <v>162400</v>
      </c>
      <c r="K75" s="77">
        <v>27617.743999999999</v>
      </c>
      <c r="L75" s="77">
        <v>0.8</v>
      </c>
      <c r="M75" s="77">
        <v>1.19</v>
      </c>
      <c r="N75" s="77">
        <v>0.18</v>
      </c>
      <c r="O75" s="87"/>
      <c r="P75" s="87"/>
      <c r="Q75" s="85"/>
      <c r="R75" s="86"/>
    </row>
    <row r="76" spans="2:18" ht="20.25">
      <c r="B76" t="s">
        <v>1596</v>
      </c>
      <c r="C76" t="s">
        <v>1597</v>
      </c>
      <c r="D76" t="s">
        <v>103</v>
      </c>
      <c r="E76" t="s">
        <v>126</v>
      </c>
      <c r="F76" t="s">
        <v>1598</v>
      </c>
      <c r="G76" t="s">
        <v>478</v>
      </c>
      <c r="H76" t="s">
        <v>105</v>
      </c>
      <c r="I76" s="77">
        <v>66410</v>
      </c>
      <c r="J76" s="77">
        <v>5664</v>
      </c>
      <c r="K76" s="77">
        <v>3761.4623999999999</v>
      </c>
      <c r="L76" s="77">
        <v>0.37</v>
      </c>
      <c r="M76" s="77">
        <v>0.16</v>
      </c>
      <c r="N76" s="77">
        <v>0.02</v>
      </c>
      <c r="O76" s="87"/>
      <c r="P76" s="87"/>
      <c r="Q76" s="85"/>
      <c r="R76" s="86"/>
    </row>
    <row r="77" spans="2:18" ht="20.25">
      <c r="B77" t="s">
        <v>1599</v>
      </c>
      <c r="C77" t="s">
        <v>1600</v>
      </c>
      <c r="D77" t="s">
        <v>103</v>
      </c>
      <c r="E77" t="s">
        <v>126</v>
      </c>
      <c r="F77" t="s">
        <v>772</v>
      </c>
      <c r="G77" t="s">
        <v>478</v>
      </c>
      <c r="H77" t="s">
        <v>105</v>
      </c>
      <c r="I77" s="77">
        <v>7618</v>
      </c>
      <c r="J77" s="77">
        <v>42020</v>
      </c>
      <c r="K77" s="77">
        <v>3201.0835999999999</v>
      </c>
      <c r="L77" s="77">
        <v>0.14000000000000001</v>
      </c>
      <c r="M77" s="77">
        <v>0.14000000000000001</v>
      </c>
      <c r="N77" s="77">
        <v>0.02</v>
      </c>
      <c r="O77" s="87"/>
      <c r="P77" s="87"/>
      <c r="Q77" s="85"/>
      <c r="R77" s="86"/>
    </row>
    <row r="78" spans="2:18" ht="20.25">
      <c r="B78" t="s">
        <v>1601</v>
      </c>
      <c r="C78" t="s">
        <v>1602</v>
      </c>
      <c r="D78" t="s">
        <v>103</v>
      </c>
      <c r="E78" t="s">
        <v>126</v>
      </c>
      <c r="F78" t="s">
        <v>1603</v>
      </c>
      <c r="G78" t="s">
        <v>478</v>
      </c>
      <c r="H78" t="s">
        <v>105</v>
      </c>
      <c r="I78" s="77">
        <v>1</v>
      </c>
      <c r="J78" s="77">
        <v>1333</v>
      </c>
      <c r="K78" s="77">
        <v>1.333E-2</v>
      </c>
      <c r="L78" s="77">
        <v>0</v>
      </c>
      <c r="M78" s="77">
        <v>0</v>
      </c>
      <c r="N78" s="77">
        <v>0</v>
      </c>
      <c r="O78" s="87"/>
      <c r="P78" s="87"/>
      <c r="Q78" s="85"/>
      <c r="R78" s="86"/>
    </row>
    <row r="79" spans="2:18" ht="20.25">
      <c r="B79" t="s">
        <v>1604</v>
      </c>
      <c r="C79" t="s">
        <v>1605</v>
      </c>
      <c r="D79" t="s">
        <v>103</v>
      </c>
      <c r="E79" t="s">
        <v>126</v>
      </c>
      <c r="F79" t="s">
        <v>795</v>
      </c>
      <c r="G79" t="s">
        <v>478</v>
      </c>
      <c r="H79" t="s">
        <v>105</v>
      </c>
      <c r="I79" s="77">
        <v>2.3199999999999998</v>
      </c>
      <c r="J79" s="77">
        <v>14760</v>
      </c>
      <c r="K79" s="77">
        <v>0.34243200000000001</v>
      </c>
      <c r="L79" s="77">
        <v>0</v>
      </c>
      <c r="M79" s="77">
        <v>0</v>
      </c>
      <c r="N79" s="77">
        <v>0</v>
      </c>
      <c r="O79" s="87"/>
      <c r="P79" s="87"/>
      <c r="Q79" s="85"/>
      <c r="R79" s="86"/>
    </row>
    <row r="80" spans="2:18" ht="20.25">
      <c r="B80" t="s">
        <v>1606</v>
      </c>
      <c r="C80" t="s">
        <v>1607</v>
      </c>
      <c r="D80" t="s">
        <v>103</v>
      </c>
      <c r="E80" t="s">
        <v>126</v>
      </c>
      <c r="F80" t="s">
        <v>538</v>
      </c>
      <c r="G80" t="s">
        <v>478</v>
      </c>
      <c r="H80" t="s">
        <v>105</v>
      </c>
      <c r="I80" s="77">
        <v>700407</v>
      </c>
      <c r="J80" s="77">
        <v>1373</v>
      </c>
      <c r="K80" s="77">
        <v>9616.5881100000006</v>
      </c>
      <c r="L80" s="77">
        <v>0.41</v>
      </c>
      <c r="M80" s="77">
        <v>0.42</v>
      </c>
      <c r="N80" s="77">
        <v>0.06</v>
      </c>
      <c r="O80" s="87"/>
      <c r="P80" s="87"/>
      <c r="Q80" s="85"/>
      <c r="R80" s="86"/>
    </row>
    <row r="81" spans="2:18" ht="20.25">
      <c r="B81" t="s">
        <v>1608</v>
      </c>
      <c r="C81" t="s">
        <v>1609</v>
      </c>
      <c r="D81" t="s">
        <v>103</v>
      </c>
      <c r="E81" t="s">
        <v>126</v>
      </c>
      <c r="F81" t="s">
        <v>816</v>
      </c>
      <c r="G81" t="s">
        <v>478</v>
      </c>
      <c r="H81" t="s">
        <v>105</v>
      </c>
      <c r="I81" s="77">
        <v>2421029</v>
      </c>
      <c r="J81" s="77">
        <v>865</v>
      </c>
      <c r="K81" s="77">
        <v>20941.900850000002</v>
      </c>
      <c r="L81" s="77">
        <v>0.59</v>
      </c>
      <c r="M81" s="77">
        <v>0.9</v>
      </c>
      <c r="N81" s="77">
        <v>0.13</v>
      </c>
      <c r="O81" s="87"/>
      <c r="P81" s="87"/>
      <c r="Q81" s="85"/>
      <c r="R81" s="86"/>
    </row>
    <row r="82" spans="2:18" ht="20.25">
      <c r="B82" t="s">
        <v>1610</v>
      </c>
      <c r="C82" t="s">
        <v>1611</v>
      </c>
      <c r="D82" t="s">
        <v>103</v>
      </c>
      <c r="E82" t="s">
        <v>126</v>
      </c>
      <c r="F82" t="s">
        <v>1133</v>
      </c>
      <c r="G82" t="s">
        <v>1110</v>
      </c>
      <c r="H82" t="s">
        <v>105</v>
      </c>
      <c r="I82" s="77">
        <v>2100317</v>
      </c>
      <c r="J82" s="77">
        <v>434.6</v>
      </c>
      <c r="K82" s="77">
        <v>9127.9776820000006</v>
      </c>
      <c r="L82" s="77">
        <v>0.7</v>
      </c>
      <c r="M82" s="77">
        <v>0.39</v>
      </c>
      <c r="N82" s="77">
        <v>0.06</v>
      </c>
      <c r="O82" s="87"/>
      <c r="P82" s="87"/>
      <c r="Q82" s="85"/>
      <c r="R82" s="86"/>
    </row>
    <row r="83" spans="2:18" ht="20.25">
      <c r="B83" t="s">
        <v>1612</v>
      </c>
      <c r="C83" t="s">
        <v>1613</v>
      </c>
      <c r="D83" t="s">
        <v>103</v>
      </c>
      <c r="E83" t="s">
        <v>126</v>
      </c>
      <c r="F83" t="s">
        <v>1614</v>
      </c>
      <c r="G83" t="s">
        <v>1110</v>
      </c>
      <c r="H83" t="s">
        <v>105</v>
      </c>
      <c r="I83" s="77">
        <v>330325</v>
      </c>
      <c r="J83" s="77">
        <v>968.7</v>
      </c>
      <c r="K83" s="77">
        <v>3199.858275</v>
      </c>
      <c r="L83" s="77">
        <v>0.5</v>
      </c>
      <c r="M83" s="77">
        <v>0.14000000000000001</v>
      </c>
      <c r="N83" s="77">
        <v>0.02</v>
      </c>
      <c r="O83" s="87"/>
      <c r="P83" s="87"/>
      <c r="Q83" s="85"/>
      <c r="R83" s="86"/>
    </row>
    <row r="84" spans="2:18" ht="20.25">
      <c r="B84" t="s">
        <v>1615</v>
      </c>
      <c r="C84" t="s">
        <v>1616</v>
      </c>
      <c r="D84" t="s">
        <v>103</v>
      </c>
      <c r="E84" t="s">
        <v>126</v>
      </c>
      <c r="F84" t="s">
        <v>1617</v>
      </c>
      <c r="G84" t="s">
        <v>1618</v>
      </c>
      <c r="H84" t="s">
        <v>105</v>
      </c>
      <c r="I84" s="77">
        <v>69472</v>
      </c>
      <c r="J84" s="77">
        <v>687.9</v>
      </c>
      <c r="K84" s="77">
        <v>477.89788800000002</v>
      </c>
      <c r="L84" s="77">
        <v>0.09</v>
      </c>
      <c r="M84" s="77">
        <v>0.02</v>
      </c>
      <c r="N84" s="77">
        <v>0</v>
      </c>
      <c r="O84" s="87"/>
      <c r="P84" s="87"/>
      <c r="Q84" s="85"/>
      <c r="R84" s="86"/>
    </row>
    <row r="85" spans="2:18" ht="20.25">
      <c r="B85" t="s">
        <v>1619</v>
      </c>
      <c r="C85" t="s">
        <v>1620</v>
      </c>
      <c r="D85" t="s">
        <v>103</v>
      </c>
      <c r="E85" t="s">
        <v>126</v>
      </c>
      <c r="F85" t="s">
        <v>1621</v>
      </c>
      <c r="G85" t="s">
        <v>128</v>
      </c>
      <c r="H85" t="s">
        <v>105</v>
      </c>
      <c r="I85" s="77">
        <v>847742.13</v>
      </c>
      <c r="J85" s="77">
        <v>313</v>
      </c>
      <c r="K85" s="77">
        <v>2653.4328669000001</v>
      </c>
      <c r="L85" s="77">
        <v>0.24</v>
      </c>
      <c r="M85" s="77">
        <v>0.11</v>
      </c>
      <c r="N85" s="77">
        <v>0.02</v>
      </c>
      <c r="O85" s="87"/>
      <c r="P85" s="87"/>
      <c r="Q85" s="85"/>
      <c r="R85" s="86"/>
    </row>
    <row r="86" spans="2:18" ht="20.25">
      <c r="B86" t="s">
        <v>1622</v>
      </c>
      <c r="C86" t="s">
        <v>1623</v>
      </c>
      <c r="D86" t="s">
        <v>103</v>
      </c>
      <c r="E86" t="s">
        <v>126</v>
      </c>
      <c r="F86" t="s">
        <v>1624</v>
      </c>
      <c r="G86" t="s">
        <v>1625</v>
      </c>
      <c r="H86" t="s">
        <v>105</v>
      </c>
      <c r="I86" s="77">
        <v>28285</v>
      </c>
      <c r="J86" s="77">
        <v>13870</v>
      </c>
      <c r="K86" s="77">
        <v>3923.1295</v>
      </c>
      <c r="L86" s="77">
        <v>0.41</v>
      </c>
      <c r="M86" s="77">
        <v>0.17</v>
      </c>
      <c r="N86" s="77">
        <v>0.02</v>
      </c>
      <c r="O86" s="87"/>
      <c r="P86" s="87"/>
      <c r="Q86" s="85"/>
      <c r="R86" s="86"/>
    </row>
    <row r="87" spans="2:18" ht="20.25">
      <c r="B87" t="s">
        <v>1626</v>
      </c>
      <c r="C87" t="s">
        <v>1627</v>
      </c>
      <c r="D87" t="s">
        <v>103</v>
      </c>
      <c r="E87" t="s">
        <v>126</v>
      </c>
      <c r="F87" t="s">
        <v>1628</v>
      </c>
      <c r="G87" t="s">
        <v>1625</v>
      </c>
      <c r="H87" t="s">
        <v>105</v>
      </c>
      <c r="I87" s="77">
        <v>193665</v>
      </c>
      <c r="J87" s="77">
        <v>6871</v>
      </c>
      <c r="K87" s="77">
        <v>13306.72215</v>
      </c>
      <c r="L87" s="77">
        <v>0.84</v>
      </c>
      <c r="M87" s="77">
        <v>0.56999999999999995</v>
      </c>
      <c r="N87" s="77">
        <v>0.08</v>
      </c>
      <c r="O87" s="87"/>
      <c r="P87" s="87"/>
      <c r="Q87" s="85"/>
      <c r="R87" s="86"/>
    </row>
    <row r="88" spans="2:18" ht="20.25">
      <c r="B88" t="s">
        <v>1629</v>
      </c>
      <c r="C88" t="s">
        <v>1630</v>
      </c>
      <c r="D88" t="s">
        <v>103</v>
      </c>
      <c r="E88" t="s">
        <v>126</v>
      </c>
      <c r="F88" t="s">
        <v>1631</v>
      </c>
      <c r="G88" t="s">
        <v>1625</v>
      </c>
      <c r="H88" t="s">
        <v>105</v>
      </c>
      <c r="I88" s="77">
        <v>462475</v>
      </c>
      <c r="J88" s="77">
        <v>3716</v>
      </c>
      <c r="K88" s="77">
        <v>17185.571</v>
      </c>
      <c r="L88" s="77">
        <v>0.75</v>
      </c>
      <c r="M88" s="77">
        <v>0.74</v>
      </c>
      <c r="N88" s="77">
        <v>0.11</v>
      </c>
      <c r="O88" s="87"/>
      <c r="P88" s="87"/>
      <c r="Q88" s="85"/>
      <c r="R88" s="86"/>
    </row>
    <row r="89" spans="2:18" ht="20.25">
      <c r="B89" t="s">
        <v>1632</v>
      </c>
      <c r="C89" t="s">
        <v>1633</v>
      </c>
      <c r="D89" t="s">
        <v>103</v>
      </c>
      <c r="E89" t="s">
        <v>126</v>
      </c>
      <c r="F89" t="s">
        <v>1634</v>
      </c>
      <c r="G89" t="s">
        <v>1625</v>
      </c>
      <c r="H89" t="s">
        <v>105</v>
      </c>
      <c r="I89" s="77">
        <v>60325</v>
      </c>
      <c r="J89" s="77">
        <v>14200</v>
      </c>
      <c r="K89" s="77">
        <v>8566.15</v>
      </c>
      <c r="L89" s="77">
        <v>0.39</v>
      </c>
      <c r="M89" s="77">
        <v>0.37</v>
      </c>
      <c r="N89" s="77">
        <v>0.05</v>
      </c>
      <c r="O89" s="87"/>
      <c r="P89" s="87"/>
      <c r="Q89" s="85"/>
      <c r="R89" s="86"/>
    </row>
    <row r="90" spans="2:18" ht="20.25">
      <c r="B90" t="s">
        <v>1635</v>
      </c>
      <c r="C90" t="s">
        <v>1636</v>
      </c>
      <c r="D90" t="s">
        <v>103</v>
      </c>
      <c r="E90" t="s">
        <v>126</v>
      </c>
      <c r="F90" t="s">
        <v>1175</v>
      </c>
      <c r="G90" t="s">
        <v>130</v>
      </c>
      <c r="H90" t="s">
        <v>105</v>
      </c>
      <c r="I90" s="77">
        <v>48173</v>
      </c>
      <c r="J90" s="77">
        <v>5463</v>
      </c>
      <c r="K90" s="77">
        <v>2631.6909900000001</v>
      </c>
      <c r="L90" s="77">
        <v>0.28999999999999998</v>
      </c>
      <c r="M90" s="77">
        <v>0.11</v>
      </c>
      <c r="N90" s="77">
        <v>0.02</v>
      </c>
      <c r="O90" s="87"/>
      <c r="P90" s="87"/>
      <c r="Q90" s="85"/>
      <c r="R90" s="86"/>
    </row>
    <row r="91" spans="2:18" ht="20.25">
      <c r="B91" t="s">
        <v>1637</v>
      </c>
      <c r="C91" t="s">
        <v>1638</v>
      </c>
      <c r="D91" t="s">
        <v>103</v>
      </c>
      <c r="E91" t="s">
        <v>126</v>
      </c>
      <c r="F91" t="s">
        <v>1639</v>
      </c>
      <c r="G91" t="s">
        <v>130</v>
      </c>
      <c r="H91" t="s">
        <v>105</v>
      </c>
      <c r="I91" s="77">
        <v>55966</v>
      </c>
      <c r="J91" s="77">
        <v>17070</v>
      </c>
      <c r="K91" s="77">
        <v>9553.3961999999992</v>
      </c>
      <c r="L91" s="77">
        <v>1.08</v>
      </c>
      <c r="M91" s="77">
        <v>0.41</v>
      </c>
      <c r="N91" s="77">
        <v>0.06</v>
      </c>
      <c r="O91" s="87"/>
      <c r="P91" s="87"/>
      <c r="Q91" s="85"/>
      <c r="R91" s="86"/>
    </row>
    <row r="92" spans="2:18" ht="20.25">
      <c r="B92" t="s">
        <v>1640</v>
      </c>
      <c r="C92" t="s">
        <v>1641</v>
      </c>
      <c r="D92" t="s">
        <v>103</v>
      </c>
      <c r="E92" t="s">
        <v>126</v>
      </c>
      <c r="F92" t="s">
        <v>1642</v>
      </c>
      <c r="G92" t="s">
        <v>132</v>
      </c>
      <c r="H92" t="s">
        <v>105</v>
      </c>
      <c r="I92" s="77">
        <v>103775</v>
      </c>
      <c r="J92" s="77">
        <v>4712</v>
      </c>
      <c r="K92" s="77">
        <v>4889.8779999999997</v>
      </c>
      <c r="L92" s="77">
        <v>0.18</v>
      </c>
      <c r="M92" s="77">
        <v>0.21</v>
      </c>
      <c r="N92" s="77">
        <v>0.03</v>
      </c>
      <c r="O92" s="87"/>
      <c r="P92" s="87"/>
      <c r="Q92" s="85"/>
      <c r="R92" s="86"/>
    </row>
    <row r="93" spans="2:18" ht="20.25">
      <c r="B93" t="s">
        <v>1643</v>
      </c>
      <c r="C93" t="s">
        <v>1644</v>
      </c>
      <c r="D93" t="s">
        <v>103</v>
      </c>
      <c r="E93" t="s">
        <v>126</v>
      </c>
      <c r="F93" t="s">
        <v>1645</v>
      </c>
      <c r="G93" t="s">
        <v>132</v>
      </c>
      <c r="H93" t="s">
        <v>105</v>
      </c>
      <c r="I93" s="77">
        <v>94792</v>
      </c>
      <c r="J93" s="77">
        <v>4604</v>
      </c>
      <c r="K93" s="77">
        <v>4364.2236800000001</v>
      </c>
      <c r="L93" s="77">
        <v>0.18</v>
      </c>
      <c r="M93" s="77">
        <v>0.19</v>
      </c>
      <c r="N93" s="77">
        <v>0.03</v>
      </c>
      <c r="O93" s="87"/>
      <c r="P93" s="87"/>
      <c r="Q93" s="85"/>
      <c r="R93" s="86"/>
    </row>
    <row r="94" spans="2:18" ht="20.25">
      <c r="B94" t="s">
        <v>1646</v>
      </c>
      <c r="C94" t="s">
        <v>1647</v>
      </c>
      <c r="D94" t="s">
        <v>103</v>
      </c>
      <c r="E94" t="s">
        <v>126</v>
      </c>
      <c r="F94" t="s">
        <v>1648</v>
      </c>
      <c r="G94" t="s">
        <v>135</v>
      </c>
      <c r="H94" t="s">
        <v>105</v>
      </c>
      <c r="I94" s="77">
        <v>33862</v>
      </c>
      <c r="J94" s="77">
        <v>5043</v>
      </c>
      <c r="K94" s="77">
        <v>1707.66066</v>
      </c>
      <c r="L94" s="77">
        <v>0.11</v>
      </c>
      <c r="M94" s="77">
        <v>7.0000000000000007E-2</v>
      </c>
      <c r="N94" s="77">
        <v>0.01</v>
      </c>
      <c r="O94" s="87"/>
      <c r="P94" s="87"/>
      <c r="Q94" s="85"/>
      <c r="R94" s="86"/>
    </row>
    <row r="95" spans="2:18" ht="20.25">
      <c r="B95" s="78" t="s">
        <v>1649</v>
      </c>
      <c r="E95" s="16"/>
      <c r="F95" s="16"/>
      <c r="G95" s="16"/>
      <c r="I95" s="79">
        <v>10581807.17</v>
      </c>
      <c r="K95" s="79">
        <v>90065.694902629999</v>
      </c>
      <c r="M95" s="79">
        <v>3.89</v>
      </c>
      <c r="N95" s="79">
        <v>0.56999999999999995</v>
      </c>
      <c r="O95" s="87"/>
      <c r="P95" s="87"/>
      <c r="Q95" s="85"/>
      <c r="R95" s="86"/>
    </row>
    <row r="96" spans="2:18" ht="20.25">
      <c r="B96" t="s">
        <v>1650</v>
      </c>
      <c r="C96" t="s">
        <v>1651</v>
      </c>
      <c r="D96" t="s">
        <v>103</v>
      </c>
      <c r="E96" t="s">
        <v>126</v>
      </c>
      <c r="F96" t="s">
        <v>1652</v>
      </c>
      <c r="G96" t="s">
        <v>104</v>
      </c>
      <c r="H96" t="s">
        <v>105</v>
      </c>
      <c r="I96" s="77">
        <v>84882</v>
      </c>
      <c r="J96" s="77">
        <v>1107</v>
      </c>
      <c r="K96" s="77">
        <v>939.64373999999998</v>
      </c>
      <c r="L96" s="77">
        <v>1.28</v>
      </c>
      <c r="M96" s="77">
        <v>0.04</v>
      </c>
      <c r="N96" s="77">
        <v>0.01</v>
      </c>
      <c r="O96" s="87"/>
      <c r="P96" s="87"/>
      <c r="Q96" s="85"/>
      <c r="R96" s="86"/>
    </row>
    <row r="97" spans="2:18" ht="20.25">
      <c r="B97" t="s">
        <v>1653</v>
      </c>
      <c r="C97" t="s">
        <v>1654</v>
      </c>
      <c r="D97" t="s">
        <v>103</v>
      </c>
      <c r="E97" t="s">
        <v>126</v>
      </c>
      <c r="F97" t="s">
        <v>1655</v>
      </c>
      <c r="G97" t="s">
        <v>104</v>
      </c>
      <c r="H97" t="s">
        <v>105</v>
      </c>
      <c r="I97" s="77">
        <v>35304</v>
      </c>
      <c r="J97" s="77">
        <v>12280</v>
      </c>
      <c r="K97" s="77">
        <v>4335.3311999999996</v>
      </c>
      <c r="L97" s="77">
        <v>0.57999999999999996</v>
      </c>
      <c r="M97" s="77">
        <v>0.19</v>
      </c>
      <c r="N97" s="77">
        <v>0.03</v>
      </c>
      <c r="O97" s="87"/>
      <c r="P97" s="87"/>
      <c r="Q97" s="85"/>
      <c r="R97" s="86"/>
    </row>
    <row r="98" spans="2:18" ht="20.25">
      <c r="B98" t="s">
        <v>1656</v>
      </c>
      <c r="C98" t="s">
        <v>1657</v>
      </c>
      <c r="D98" t="s">
        <v>103</v>
      </c>
      <c r="E98" t="s">
        <v>126</v>
      </c>
      <c r="F98" t="s">
        <v>1658</v>
      </c>
      <c r="G98" t="s">
        <v>1521</v>
      </c>
      <c r="H98" t="s">
        <v>105</v>
      </c>
      <c r="I98" s="77">
        <v>77251</v>
      </c>
      <c r="J98" s="77">
        <v>5039</v>
      </c>
      <c r="K98" s="77">
        <v>3892.6778899999999</v>
      </c>
      <c r="L98" s="77">
        <v>1.35</v>
      </c>
      <c r="M98" s="77">
        <v>0.17</v>
      </c>
      <c r="N98" s="77">
        <v>0.02</v>
      </c>
      <c r="O98" s="87"/>
      <c r="P98" s="87"/>
      <c r="Q98" s="85"/>
      <c r="R98" s="86"/>
    </row>
    <row r="99" spans="2:18" ht="20.25">
      <c r="B99" t="s">
        <v>1659</v>
      </c>
      <c r="C99" t="s">
        <v>1660</v>
      </c>
      <c r="D99" t="s">
        <v>103</v>
      </c>
      <c r="E99" t="s">
        <v>126</v>
      </c>
      <c r="F99" t="s">
        <v>1661</v>
      </c>
      <c r="G99" t="s">
        <v>1434</v>
      </c>
      <c r="H99" t="s">
        <v>105</v>
      </c>
      <c r="I99" s="77">
        <v>200718.5</v>
      </c>
      <c r="J99" s="77">
        <v>1556</v>
      </c>
      <c r="K99" s="77">
        <v>3123.1798600000002</v>
      </c>
      <c r="L99" s="77">
        <v>0.78</v>
      </c>
      <c r="M99" s="77">
        <v>0.13</v>
      </c>
      <c r="N99" s="77">
        <v>0.02</v>
      </c>
      <c r="O99" s="87"/>
      <c r="P99" s="87"/>
      <c r="Q99" s="85"/>
      <c r="R99" s="86"/>
    </row>
    <row r="100" spans="2:18" ht="20.25">
      <c r="B100" t="s">
        <v>1662</v>
      </c>
      <c r="C100" t="s">
        <v>1663</v>
      </c>
      <c r="D100" t="s">
        <v>103</v>
      </c>
      <c r="E100" t="s">
        <v>126</v>
      </c>
      <c r="F100" t="s">
        <v>1664</v>
      </c>
      <c r="G100" t="s">
        <v>1434</v>
      </c>
      <c r="H100" t="s">
        <v>105</v>
      </c>
      <c r="I100" s="77">
        <v>602</v>
      </c>
      <c r="J100" s="77">
        <v>3243</v>
      </c>
      <c r="K100" s="77">
        <v>19.522860000000001</v>
      </c>
      <c r="L100" s="77">
        <v>0</v>
      </c>
      <c r="M100" s="77">
        <v>0</v>
      </c>
      <c r="N100" s="77">
        <v>0</v>
      </c>
      <c r="O100" s="87"/>
      <c r="P100" s="87"/>
      <c r="Q100" s="85"/>
      <c r="R100" s="86"/>
    </row>
    <row r="101" spans="2:18" ht="20.25">
      <c r="B101" t="s">
        <v>1665</v>
      </c>
      <c r="C101" t="s">
        <v>1666</v>
      </c>
      <c r="D101" t="s">
        <v>103</v>
      </c>
      <c r="E101" t="s">
        <v>126</v>
      </c>
      <c r="F101" t="s">
        <v>1667</v>
      </c>
      <c r="G101" t="s">
        <v>1434</v>
      </c>
      <c r="H101" t="s">
        <v>105</v>
      </c>
      <c r="I101" s="77">
        <v>2.8</v>
      </c>
      <c r="J101" s="77">
        <v>400.7</v>
      </c>
      <c r="K101" s="77">
        <v>1.12196E-2</v>
      </c>
      <c r="L101" s="77">
        <v>0</v>
      </c>
      <c r="M101" s="77">
        <v>0</v>
      </c>
      <c r="N101" s="77">
        <v>0</v>
      </c>
      <c r="O101" s="87"/>
      <c r="P101" s="87"/>
      <c r="Q101" s="85"/>
      <c r="R101" s="86"/>
    </row>
    <row r="102" spans="2:18" ht="20.25">
      <c r="B102" t="s">
        <v>1668</v>
      </c>
      <c r="C102" t="s">
        <v>1669</v>
      </c>
      <c r="D102" t="s">
        <v>103</v>
      </c>
      <c r="E102" t="s">
        <v>126</v>
      </c>
      <c r="F102" t="s">
        <v>1670</v>
      </c>
      <c r="G102" t="s">
        <v>995</v>
      </c>
      <c r="H102" t="s">
        <v>105</v>
      </c>
      <c r="I102" s="77">
        <v>43341</v>
      </c>
      <c r="J102" s="77">
        <v>841.1</v>
      </c>
      <c r="K102" s="77">
        <v>364.54115100000001</v>
      </c>
      <c r="L102" s="77">
        <v>0.4</v>
      </c>
      <c r="M102" s="77">
        <v>0.02</v>
      </c>
      <c r="N102" s="77">
        <v>0</v>
      </c>
      <c r="O102" s="87"/>
      <c r="P102" s="87"/>
      <c r="Q102" s="85"/>
      <c r="R102" s="86"/>
    </row>
    <row r="103" spans="2:18" ht="20.25">
      <c r="B103" t="s">
        <v>1671</v>
      </c>
      <c r="C103" t="s">
        <v>1672</v>
      </c>
      <c r="D103" t="s">
        <v>103</v>
      </c>
      <c r="E103" t="s">
        <v>126</v>
      </c>
      <c r="F103" t="s">
        <v>1673</v>
      </c>
      <c r="G103" t="s">
        <v>995</v>
      </c>
      <c r="H103" t="s">
        <v>105</v>
      </c>
      <c r="I103" s="77">
        <v>150000</v>
      </c>
      <c r="J103" s="77">
        <v>167.3</v>
      </c>
      <c r="K103" s="77">
        <v>250.95</v>
      </c>
      <c r="L103" s="77">
        <v>1.35</v>
      </c>
      <c r="M103" s="77">
        <v>0.01</v>
      </c>
      <c r="N103" s="77">
        <v>0</v>
      </c>
      <c r="O103" s="87"/>
      <c r="P103" s="87"/>
      <c r="Q103" s="85"/>
      <c r="R103" s="86"/>
    </row>
    <row r="104" spans="2:18" ht="20.25">
      <c r="B104" t="s">
        <v>1674</v>
      </c>
      <c r="C104" t="s">
        <v>1675</v>
      </c>
      <c r="D104" t="s">
        <v>103</v>
      </c>
      <c r="E104" t="s">
        <v>126</v>
      </c>
      <c r="F104" t="s">
        <v>1676</v>
      </c>
      <c r="G104" t="s">
        <v>1677</v>
      </c>
      <c r="H104" t="s">
        <v>105</v>
      </c>
      <c r="I104" s="77">
        <v>188501</v>
      </c>
      <c r="J104" s="77">
        <v>1721</v>
      </c>
      <c r="K104" s="77">
        <v>3244.10221</v>
      </c>
      <c r="L104" s="77">
        <v>0.63</v>
      </c>
      <c r="M104" s="77">
        <v>0.14000000000000001</v>
      </c>
      <c r="N104" s="77">
        <v>0.02</v>
      </c>
      <c r="O104" s="87"/>
      <c r="P104" s="87"/>
      <c r="Q104" s="85"/>
      <c r="R104" s="86"/>
    </row>
    <row r="105" spans="2:18" ht="20.25">
      <c r="B105" t="s">
        <v>1678</v>
      </c>
      <c r="C105" t="s">
        <v>1679</v>
      </c>
      <c r="D105" t="s">
        <v>103</v>
      </c>
      <c r="E105" t="s">
        <v>126</v>
      </c>
      <c r="F105" t="s">
        <v>1680</v>
      </c>
      <c r="G105" t="s">
        <v>1677</v>
      </c>
      <c r="H105" t="s">
        <v>105</v>
      </c>
      <c r="I105" s="77">
        <v>286681.90000000002</v>
      </c>
      <c r="J105" s="77">
        <v>330.1</v>
      </c>
      <c r="K105" s="77">
        <v>946.33695190000003</v>
      </c>
      <c r="L105" s="77">
        <v>0.18</v>
      </c>
      <c r="M105" s="77">
        <v>0.04</v>
      </c>
      <c r="N105" s="77">
        <v>0.01</v>
      </c>
      <c r="O105" s="87"/>
      <c r="P105" s="87"/>
      <c r="Q105" s="85"/>
      <c r="R105" s="86"/>
    </row>
    <row r="106" spans="2:18" ht="20.25">
      <c r="B106" t="s">
        <v>1681</v>
      </c>
      <c r="C106" t="s">
        <v>1682</v>
      </c>
      <c r="D106" t="s">
        <v>103</v>
      </c>
      <c r="E106" t="s">
        <v>126</v>
      </c>
      <c r="F106" t="s">
        <v>965</v>
      </c>
      <c r="G106" t="s">
        <v>115</v>
      </c>
      <c r="H106" t="s">
        <v>105</v>
      </c>
      <c r="I106" s="77">
        <v>0.31</v>
      </c>
      <c r="J106" s="77">
        <v>970.9</v>
      </c>
      <c r="K106" s="77">
        <v>3.00979E-3</v>
      </c>
      <c r="L106" s="77">
        <v>0</v>
      </c>
      <c r="M106" s="77">
        <v>0</v>
      </c>
      <c r="N106" s="77">
        <v>0</v>
      </c>
      <c r="O106" s="87"/>
      <c r="P106" s="87"/>
      <c r="Q106" s="85"/>
      <c r="R106" s="86"/>
    </row>
    <row r="107" spans="2:18" ht="20.25">
      <c r="B107" t="s">
        <v>1683</v>
      </c>
      <c r="C107" t="s">
        <v>1684</v>
      </c>
      <c r="D107" t="s">
        <v>103</v>
      </c>
      <c r="E107" t="s">
        <v>126</v>
      </c>
      <c r="F107" t="s">
        <v>1685</v>
      </c>
      <c r="G107" t="s">
        <v>115</v>
      </c>
      <c r="H107" t="s">
        <v>105</v>
      </c>
      <c r="I107" s="77">
        <v>100290</v>
      </c>
      <c r="J107" s="77">
        <v>2983</v>
      </c>
      <c r="K107" s="77">
        <v>2991.6507000000001</v>
      </c>
      <c r="L107" s="77">
        <v>0.28000000000000003</v>
      </c>
      <c r="M107" s="77">
        <v>0.13</v>
      </c>
      <c r="N107" s="77">
        <v>0.02</v>
      </c>
      <c r="O107" s="87"/>
      <c r="P107" s="87"/>
      <c r="Q107" s="85"/>
      <c r="R107" s="86"/>
    </row>
    <row r="108" spans="2:18" ht="20.25">
      <c r="B108" t="s">
        <v>1686</v>
      </c>
      <c r="C108" t="s">
        <v>1687</v>
      </c>
      <c r="D108" t="s">
        <v>103</v>
      </c>
      <c r="E108" t="s">
        <v>126</v>
      </c>
      <c r="F108" t="s">
        <v>949</v>
      </c>
      <c r="G108" t="s">
        <v>115</v>
      </c>
      <c r="H108" t="s">
        <v>105</v>
      </c>
      <c r="I108" s="77">
        <v>2.38</v>
      </c>
      <c r="J108" s="77">
        <v>86.8</v>
      </c>
      <c r="K108" s="77">
        <v>2.0658400000000002E-3</v>
      </c>
      <c r="L108" s="77">
        <v>0</v>
      </c>
      <c r="M108" s="77">
        <v>0</v>
      </c>
      <c r="N108" s="77">
        <v>0</v>
      </c>
      <c r="O108" s="87"/>
      <c r="P108" s="87"/>
      <c r="Q108" s="85"/>
      <c r="R108" s="86"/>
    </row>
    <row r="109" spans="2:18" ht="20.25">
      <c r="B109" t="s">
        <v>1688</v>
      </c>
      <c r="C109" t="s">
        <v>1689</v>
      </c>
      <c r="D109" t="s">
        <v>103</v>
      </c>
      <c r="E109" t="s">
        <v>126</v>
      </c>
      <c r="F109" t="s">
        <v>1161</v>
      </c>
      <c r="G109" t="s">
        <v>606</v>
      </c>
      <c r="H109" t="s">
        <v>105</v>
      </c>
      <c r="I109" s="77">
        <v>814209</v>
      </c>
      <c r="J109" s="77">
        <v>1403</v>
      </c>
      <c r="K109" s="77">
        <v>11423.352269999999</v>
      </c>
      <c r="L109" s="77">
        <v>0</v>
      </c>
      <c r="M109" s="77">
        <v>0.49</v>
      </c>
      <c r="N109" s="77">
        <v>7.0000000000000007E-2</v>
      </c>
      <c r="O109" s="87"/>
      <c r="P109" s="87"/>
      <c r="Q109" s="85"/>
      <c r="R109" s="86"/>
    </row>
    <row r="110" spans="2:18" ht="20.25">
      <c r="B110" t="s">
        <v>1690</v>
      </c>
      <c r="C110" t="s">
        <v>1691</v>
      </c>
      <c r="D110" t="s">
        <v>103</v>
      </c>
      <c r="E110" t="s">
        <v>126</v>
      </c>
      <c r="F110" t="s">
        <v>1692</v>
      </c>
      <c r="G110" t="s">
        <v>606</v>
      </c>
      <c r="H110" t="s">
        <v>105</v>
      </c>
      <c r="I110" s="77">
        <v>113127</v>
      </c>
      <c r="J110" s="77">
        <v>1742</v>
      </c>
      <c r="K110" s="77">
        <v>1970.6723400000001</v>
      </c>
      <c r="L110" s="77">
        <v>0.97</v>
      </c>
      <c r="M110" s="77">
        <v>0.09</v>
      </c>
      <c r="N110" s="77">
        <v>0.01</v>
      </c>
      <c r="O110" s="87"/>
      <c r="P110" s="87"/>
      <c r="Q110" s="85"/>
      <c r="R110" s="86"/>
    </row>
    <row r="111" spans="2:18" ht="20.25">
      <c r="B111" t="s">
        <v>1693</v>
      </c>
      <c r="C111" t="s">
        <v>1694</v>
      </c>
      <c r="D111" t="s">
        <v>103</v>
      </c>
      <c r="E111" t="s">
        <v>126</v>
      </c>
      <c r="F111" t="s">
        <v>1695</v>
      </c>
      <c r="G111" t="s">
        <v>1555</v>
      </c>
      <c r="H111" t="s">
        <v>105</v>
      </c>
      <c r="I111" s="77">
        <v>244575</v>
      </c>
      <c r="J111" s="77">
        <v>288.2</v>
      </c>
      <c r="K111" s="77">
        <v>704.86514999999997</v>
      </c>
      <c r="L111" s="77">
        <v>1.26</v>
      </c>
      <c r="M111" s="77">
        <v>0.03</v>
      </c>
      <c r="N111" s="77">
        <v>0</v>
      </c>
      <c r="O111" s="87"/>
      <c r="P111" s="87"/>
      <c r="Q111" s="85"/>
      <c r="R111" s="86"/>
    </row>
    <row r="112" spans="2:18" ht="20.25">
      <c r="B112" t="s">
        <v>1696</v>
      </c>
      <c r="C112" t="s">
        <v>1697</v>
      </c>
      <c r="D112" t="s">
        <v>103</v>
      </c>
      <c r="E112" t="s">
        <v>126</v>
      </c>
      <c r="F112" t="s">
        <v>1698</v>
      </c>
      <c r="G112" t="s">
        <v>678</v>
      </c>
      <c r="H112" t="s">
        <v>105</v>
      </c>
      <c r="I112" s="77">
        <v>251407.38</v>
      </c>
      <c r="J112" s="77">
        <v>972.6</v>
      </c>
      <c r="K112" s="77">
        <v>2445.1881778799998</v>
      </c>
      <c r="L112" s="77">
        <v>0.95</v>
      </c>
      <c r="M112" s="77">
        <v>0.11</v>
      </c>
      <c r="N112" s="77">
        <v>0.02</v>
      </c>
      <c r="O112" s="87"/>
      <c r="P112" s="87"/>
      <c r="Q112" s="85"/>
      <c r="R112" s="86"/>
    </row>
    <row r="113" spans="2:18" ht="20.25">
      <c r="B113" t="s">
        <v>1699</v>
      </c>
      <c r="C113" t="s">
        <v>1700</v>
      </c>
      <c r="D113" t="s">
        <v>103</v>
      </c>
      <c r="E113" t="s">
        <v>126</v>
      </c>
      <c r="F113" t="s">
        <v>1701</v>
      </c>
      <c r="G113" t="s">
        <v>678</v>
      </c>
      <c r="H113" t="s">
        <v>105</v>
      </c>
      <c r="I113" s="77">
        <v>114508</v>
      </c>
      <c r="J113" s="77">
        <v>2692</v>
      </c>
      <c r="K113" s="77">
        <v>3082.5553599999998</v>
      </c>
      <c r="L113" s="77">
        <v>0.75</v>
      </c>
      <c r="M113" s="77">
        <v>0.13</v>
      </c>
      <c r="N113" s="77">
        <v>0.02</v>
      </c>
      <c r="O113" s="87"/>
      <c r="P113" s="87"/>
      <c r="Q113" s="85"/>
      <c r="R113" s="86"/>
    </row>
    <row r="114" spans="2:18" ht="20.25">
      <c r="B114" t="s">
        <v>1702</v>
      </c>
      <c r="C114" t="s">
        <v>1703</v>
      </c>
      <c r="D114" t="s">
        <v>103</v>
      </c>
      <c r="E114" t="s">
        <v>126</v>
      </c>
      <c r="F114" t="s">
        <v>1704</v>
      </c>
      <c r="G114" t="s">
        <v>678</v>
      </c>
      <c r="H114" t="s">
        <v>105</v>
      </c>
      <c r="I114" s="77">
        <v>62608</v>
      </c>
      <c r="J114" s="77">
        <v>510.7</v>
      </c>
      <c r="K114" s="77">
        <v>319.73905600000001</v>
      </c>
      <c r="L114" s="77">
        <v>0.48</v>
      </c>
      <c r="M114" s="77">
        <v>0.01</v>
      </c>
      <c r="N114" s="77">
        <v>0</v>
      </c>
      <c r="O114" s="87"/>
      <c r="P114" s="87"/>
      <c r="Q114" s="85"/>
      <c r="R114" s="86"/>
    </row>
    <row r="115" spans="2:18" ht="20.25">
      <c r="B115" t="s">
        <v>1705</v>
      </c>
      <c r="C115" t="s">
        <v>1706</v>
      </c>
      <c r="D115" t="s">
        <v>103</v>
      </c>
      <c r="E115" t="s">
        <v>126</v>
      </c>
      <c r="F115" t="s">
        <v>1205</v>
      </c>
      <c r="G115" t="s">
        <v>678</v>
      </c>
      <c r="H115" t="s">
        <v>105</v>
      </c>
      <c r="I115" s="77">
        <v>723.65</v>
      </c>
      <c r="J115" s="77">
        <v>696.2</v>
      </c>
      <c r="K115" s="77">
        <v>5.0380513000000002</v>
      </c>
      <c r="L115" s="77">
        <v>0.01</v>
      </c>
      <c r="M115" s="77">
        <v>0</v>
      </c>
      <c r="N115" s="77">
        <v>0</v>
      </c>
      <c r="O115" s="87"/>
      <c r="P115" s="87"/>
      <c r="Q115" s="85"/>
      <c r="R115" s="86"/>
    </row>
    <row r="116" spans="2:18" ht="20.25">
      <c r="B116" t="s">
        <v>1707</v>
      </c>
      <c r="C116" t="s">
        <v>1708</v>
      </c>
      <c r="D116" t="s">
        <v>103</v>
      </c>
      <c r="E116" t="s">
        <v>126</v>
      </c>
      <c r="F116" t="s">
        <v>1709</v>
      </c>
      <c r="G116" t="s">
        <v>678</v>
      </c>
      <c r="H116" t="s">
        <v>105</v>
      </c>
      <c r="I116" s="77">
        <v>926039</v>
      </c>
      <c r="J116" s="77">
        <v>810.7</v>
      </c>
      <c r="K116" s="77">
        <v>7507.3981729999996</v>
      </c>
      <c r="L116" s="77">
        <v>1.19</v>
      </c>
      <c r="M116" s="77">
        <v>0.32</v>
      </c>
      <c r="N116" s="77">
        <v>0.05</v>
      </c>
      <c r="O116" s="87"/>
      <c r="P116" s="87"/>
      <c r="Q116" s="85"/>
      <c r="R116" s="86"/>
    </row>
    <row r="117" spans="2:18" ht="20.25">
      <c r="B117" t="s">
        <v>1710</v>
      </c>
      <c r="C117" t="s">
        <v>1711</v>
      </c>
      <c r="D117" t="s">
        <v>103</v>
      </c>
      <c r="E117" t="s">
        <v>126</v>
      </c>
      <c r="F117" t="s">
        <v>1712</v>
      </c>
      <c r="G117" t="s">
        <v>678</v>
      </c>
      <c r="H117" t="s">
        <v>105</v>
      </c>
      <c r="I117" s="77">
        <v>196604</v>
      </c>
      <c r="J117" s="77">
        <v>1514</v>
      </c>
      <c r="K117" s="77">
        <v>2976.5845599999998</v>
      </c>
      <c r="L117" s="77">
        <v>1.1499999999999999</v>
      </c>
      <c r="M117" s="77">
        <v>0.13</v>
      </c>
      <c r="N117" s="77">
        <v>0.02</v>
      </c>
      <c r="O117" s="87"/>
      <c r="P117" s="87"/>
      <c r="Q117" s="85"/>
      <c r="R117" s="86"/>
    </row>
    <row r="118" spans="2:18" ht="20.25">
      <c r="B118" t="s">
        <v>1713</v>
      </c>
      <c r="C118" t="s">
        <v>1714</v>
      </c>
      <c r="D118" t="s">
        <v>103</v>
      </c>
      <c r="E118" t="s">
        <v>126</v>
      </c>
      <c r="F118" t="s">
        <v>1715</v>
      </c>
      <c r="G118" t="s">
        <v>552</v>
      </c>
      <c r="H118" t="s">
        <v>105</v>
      </c>
      <c r="I118" s="77">
        <v>68976</v>
      </c>
      <c r="J118" s="77">
        <v>1827</v>
      </c>
      <c r="K118" s="77">
        <v>1260.1915200000001</v>
      </c>
      <c r="L118" s="77">
        <v>0.31</v>
      </c>
      <c r="M118" s="77">
        <v>0.05</v>
      </c>
      <c r="N118" s="77">
        <v>0.01</v>
      </c>
      <c r="O118" s="87"/>
      <c r="P118" s="87"/>
      <c r="Q118" s="85"/>
      <c r="R118" s="86"/>
    </row>
    <row r="119" spans="2:18" ht="20.25">
      <c r="B119" t="s">
        <v>1716</v>
      </c>
      <c r="C119" t="s">
        <v>1717</v>
      </c>
      <c r="D119" t="s">
        <v>103</v>
      </c>
      <c r="E119" t="s">
        <v>126</v>
      </c>
      <c r="F119" t="s">
        <v>1718</v>
      </c>
      <c r="G119" t="s">
        <v>1571</v>
      </c>
      <c r="H119" t="s">
        <v>105</v>
      </c>
      <c r="I119" s="77">
        <v>218586.2</v>
      </c>
      <c r="J119" s="77">
        <v>40.1</v>
      </c>
      <c r="K119" s="77">
        <v>87.653066199999998</v>
      </c>
      <c r="L119" s="77">
        <v>0.5</v>
      </c>
      <c r="M119" s="77">
        <v>0</v>
      </c>
      <c r="N119" s="77">
        <v>0</v>
      </c>
      <c r="O119" s="87"/>
      <c r="P119" s="87"/>
      <c r="Q119" s="85"/>
      <c r="R119" s="86"/>
    </row>
    <row r="120" spans="2:18" ht="20.25">
      <c r="B120" t="s">
        <v>1719</v>
      </c>
      <c r="C120" t="s">
        <v>1720</v>
      </c>
      <c r="D120" t="s">
        <v>103</v>
      </c>
      <c r="E120" t="s">
        <v>126</v>
      </c>
      <c r="F120" t="s">
        <v>1721</v>
      </c>
      <c r="G120" t="s">
        <v>1571</v>
      </c>
      <c r="H120" t="s">
        <v>105</v>
      </c>
      <c r="I120" s="77">
        <v>2412623</v>
      </c>
      <c r="J120" s="77">
        <v>115.6</v>
      </c>
      <c r="K120" s="77">
        <v>2788.9921880000002</v>
      </c>
      <c r="L120" s="77">
        <v>0.91</v>
      </c>
      <c r="M120" s="77">
        <v>0.12</v>
      </c>
      <c r="N120" s="77">
        <v>0.02</v>
      </c>
      <c r="O120" s="87"/>
      <c r="P120" s="87"/>
      <c r="Q120" s="85"/>
      <c r="R120" s="86"/>
    </row>
    <row r="121" spans="2:18" ht="20.25">
      <c r="B121" t="s">
        <v>1722</v>
      </c>
      <c r="C121" t="s">
        <v>1723</v>
      </c>
      <c r="D121" t="s">
        <v>103</v>
      </c>
      <c r="E121" t="s">
        <v>126</v>
      </c>
      <c r="F121" t="s">
        <v>1724</v>
      </c>
      <c r="G121" t="s">
        <v>1571</v>
      </c>
      <c r="H121" t="s">
        <v>105</v>
      </c>
      <c r="I121" s="77">
        <v>161251.91</v>
      </c>
      <c r="J121" s="77">
        <v>1624</v>
      </c>
      <c r="K121" s="77">
        <v>2618.7310183999998</v>
      </c>
      <c r="L121" s="77">
        <v>0.63</v>
      </c>
      <c r="M121" s="77">
        <v>0.11</v>
      </c>
      <c r="N121" s="77">
        <v>0.02</v>
      </c>
      <c r="O121" s="87"/>
      <c r="P121" s="87"/>
      <c r="Q121" s="85"/>
      <c r="R121" s="86"/>
    </row>
    <row r="122" spans="2:18" ht="20.25">
      <c r="B122" t="s">
        <v>1725</v>
      </c>
      <c r="C122" t="s">
        <v>1726</v>
      </c>
      <c r="D122" t="s">
        <v>103</v>
      </c>
      <c r="E122" t="s">
        <v>126</v>
      </c>
      <c r="F122" t="s">
        <v>1727</v>
      </c>
      <c r="G122" t="s">
        <v>1571</v>
      </c>
      <c r="H122" t="s">
        <v>105</v>
      </c>
      <c r="I122" s="77">
        <v>496174.7</v>
      </c>
      <c r="J122" s="77">
        <v>15</v>
      </c>
      <c r="K122" s="77">
        <v>74.426204999999996</v>
      </c>
      <c r="L122" s="77">
        <v>0.33</v>
      </c>
      <c r="M122" s="77">
        <v>0</v>
      </c>
      <c r="N122" s="77">
        <v>0</v>
      </c>
      <c r="O122" s="87"/>
      <c r="P122" s="87"/>
      <c r="Q122" s="85"/>
      <c r="R122" s="86"/>
    </row>
    <row r="123" spans="2:18" ht="20.25">
      <c r="B123" t="s">
        <v>1728</v>
      </c>
      <c r="C123" t="s">
        <v>1729</v>
      </c>
      <c r="D123" t="s">
        <v>103</v>
      </c>
      <c r="E123" t="s">
        <v>126</v>
      </c>
      <c r="F123" t="s">
        <v>1730</v>
      </c>
      <c r="G123" t="s">
        <v>1571</v>
      </c>
      <c r="H123" t="s">
        <v>105</v>
      </c>
      <c r="I123" s="77">
        <v>17254.77</v>
      </c>
      <c r="J123" s="77">
        <v>389.6</v>
      </c>
      <c r="K123" s="77">
        <v>67.224583920000001</v>
      </c>
      <c r="L123" s="77">
        <v>0.95</v>
      </c>
      <c r="M123" s="77">
        <v>0</v>
      </c>
      <c r="N123" s="77">
        <v>0</v>
      </c>
      <c r="O123" s="87"/>
      <c r="P123" s="87"/>
      <c r="Q123" s="85"/>
      <c r="R123" s="86"/>
    </row>
    <row r="124" spans="2:18" ht="20.25">
      <c r="B124" t="s">
        <v>1731</v>
      </c>
      <c r="C124" t="s">
        <v>1732</v>
      </c>
      <c r="D124" t="s">
        <v>103</v>
      </c>
      <c r="E124" t="s">
        <v>126</v>
      </c>
      <c r="F124" t="s">
        <v>1733</v>
      </c>
      <c r="G124" t="s">
        <v>1080</v>
      </c>
      <c r="H124" t="s">
        <v>105</v>
      </c>
      <c r="I124" s="77">
        <v>141659</v>
      </c>
      <c r="J124" s="77">
        <v>4735</v>
      </c>
      <c r="K124" s="77">
        <v>6707.5536499999998</v>
      </c>
      <c r="L124" s="77">
        <v>1.41</v>
      </c>
      <c r="M124" s="77">
        <v>0.28999999999999998</v>
      </c>
      <c r="N124" s="77">
        <v>0.04</v>
      </c>
      <c r="O124" s="87"/>
      <c r="P124" s="87"/>
      <c r="Q124" s="85"/>
      <c r="R124" s="86"/>
    </row>
    <row r="125" spans="2:18" ht="20.25">
      <c r="B125" t="s">
        <v>1734</v>
      </c>
      <c r="C125" t="s">
        <v>1735</v>
      </c>
      <c r="D125" t="s">
        <v>103</v>
      </c>
      <c r="E125" t="s">
        <v>126</v>
      </c>
      <c r="F125" t="s">
        <v>1736</v>
      </c>
      <c r="G125" t="s">
        <v>1080</v>
      </c>
      <c r="H125" t="s">
        <v>105</v>
      </c>
      <c r="I125" s="77">
        <v>254856</v>
      </c>
      <c r="J125" s="77">
        <v>1721</v>
      </c>
      <c r="K125" s="77">
        <v>4386.0717599999998</v>
      </c>
      <c r="L125" s="77">
        <v>1.77</v>
      </c>
      <c r="M125" s="77">
        <v>0.19</v>
      </c>
      <c r="N125" s="77">
        <v>0.03</v>
      </c>
      <c r="O125" s="87"/>
      <c r="P125" s="87"/>
      <c r="Q125" s="85"/>
      <c r="R125" s="86"/>
    </row>
    <row r="126" spans="2:18" ht="20.25">
      <c r="B126" t="s">
        <v>1737</v>
      </c>
      <c r="C126" t="s">
        <v>1738</v>
      </c>
      <c r="D126" t="s">
        <v>103</v>
      </c>
      <c r="E126" t="s">
        <v>126</v>
      </c>
      <c r="F126" t="s">
        <v>1739</v>
      </c>
      <c r="G126" t="s">
        <v>1080</v>
      </c>
      <c r="H126" t="s">
        <v>105</v>
      </c>
      <c r="I126" s="77">
        <v>389634</v>
      </c>
      <c r="J126" s="77">
        <v>1020</v>
      </c>
      <c r="K126" s="77">
        <v>3974.2667999999999</v>
      </c>
      <c r="L126" s="77">
        <v>0.98</v>
      </c>
      <c r="M126" s="77">
        <v>0.17</v>
      </c>
      <c r="N126" s="77">
        <v>0.03</v>
      </c>
      <c r="O126" s="87"/>
      <c r="P126" s="87"/>
      <c r="Q126" s="85"/>
      <c r="R126" s="86"/>
    </row>
    <row r="127" spans="2:18" ht="20.25">
      <c r="B127" t="s">
        <v>1740</v>
      </c>
      <c r="C127" t="s">
        <v>1741</v>
      </c>
      <c r="D127" t="s">
        <v>103</v>
      </c>
      <c r="E127" t="s">
        <v>126</v>
      </c>
      <c r="F127" t="s">
        <v>1742</v>
      </c>
      <c r="G127" t="s">
        <v>1080</v>
      </c>
      <c r="H127" t="s">
        <v>105</v>
      </c>
      <c r="I127" s="77">
        <v>284574</v>
      </c>
      <c r="J127" s="77">
        <v>171.4</v>
      </c>
      <c r="K127" s="77">
        <v>487.75983600000001</v>
      </c>
      <c r="L127" s="77">
        <v>0.19</v>
      </c>
      <c r="M127" s="77">
        <v>0.02</v>
      </c>
      <c r="N127" s="77">
        <v>0</v>
      </c>
      <c r="O127" s="87"/>
      <c r="P127" s="87"/>
      <c r="Q127" s="85"/>
      <c r="R127" s="86"/>
    </row>
    <row r="128" spans="2:18" ht="20.25">
      <c r="B128" t="s">
        <v>1743</v>
      </c>
      <c r="C128" t="s">
        <v>1744</v>
      </c>
      <c r="D128" t="s">
        <v>103</v>
      </c>
      <c r="E128" t="s">
        <v>126</v>
      </c>
      <c r="F128" t="s">
        <v>1745</v>
      </c>
      <c r="G128" t="s">
        <v>1080</v>
      </c>
      <c r="H128" t="s">
        <v>105</v>
      </c>
      <c r="I128" s="77">
        <v>26214</v>
      </c>
      <c r="J128" s="77">
        <v>810</v>
      </c>
      <c r="K128" s="77">
        <v>212.33340000000001</v>
      </c>
      <c r="L128" s="77">
        <v>0.28999999999999998</v>
      </c>
      <c r="M128" s="77">
        <v>0.01</v>
      </c>
      <c r="N128" s="77">
        <v>0</v>
      </c>
      <c r="O128" s="87"/>
      <c r="P128" s="87"/>
      <c r="Q128" s="85"/>
      <c r="R128" s="86"/>
    </row>
    <row r="129" spans="2:18" ht="20.25">
      <c r="B129" t="s">
        <v>1746</v>
      </c>
      <c r="C129" t="s">
        <v>1747</v>
      </c>
      <c r="D129" t="s">
        <v>103</v>
      </c>
      <c r="E129" t="s">
        <v>126</v>
      </c>
      <c r="F129" t="s">
        <v>1748</v>
      </c>
      <c r="G129" t="s">
        <v>1129</v>
      </c>
      <c r="H129" t="s">
        <v>105</v>
      </c>
      <c r="I129" s="77">
        <v>14955</v>
      </c>
      <c r="J129" s="77">
        <v>2395</v>
      </c>
      <c r="K129" s="77">
        <v>358.17225000000002</v>
      </c>
      <c r="L129" s="77">
        <v>0.86</v>
      </c>
      <c r="M129" s="77">
        <v>0.02</v>
      </c>
      <c r="N129" s="77">
        <v>0</v>
      </c>
      <c r="O129" s="87"/>
      <c r="P129" s="87"/>
      <c r="Q129" s="85"/>
      <c r="R129" s="86"/>
    </row>
    <row r="130" spans="2:18" ht="20.25">
      <c r="B130" t="s">
        <v>1749</v>
      </c>
      <c r="C130" t="s">
        <v>1750</v>
      </c>
      <c r="D130" t="s">
        <v>103</v>
      </c>
      <c r="E130" t="s">
        <v>126</v>
      </c>
      <c r="F130" t="s">
        <v>1751</v>
      </c>
      <c r="G130" t="s">
        <v>1129</v>
      </c>
      <c r="H130" t="s">
        <v>105</v>
      </c>
      <c r="I130" s="77">
        <v>32137</v>
      </c>
      <c r="J130" s="77">
        <v>1552</v>
      </c>
      <c r="K130" s="77">
        <v>498.76623999999998</v>
      </c>
      <c r="L130" s="77">
        <v>0.26</v>
      </c>
      <c r="M130" s="77">
        <v>0.02</v>
      </c>
      <c r="N130" s="77">
        <v>0</v>
      </c>
      <c r="O130" s="87"/>
      <c r="P130" s="87"/>
      <c r="Q130" s="85"/>
      <c r="R130" s="86"/>
    </row>
    <row r="131" spans="2:18" ht="20.25">
      <c r="B131" t="s">
        <v>1752</v>
      </c>
      <c r="C131" t="s">
        <v>1753</v>
      </c>
      <c r="D131" t="s">
        <v>103</v>
      </c>
      <c r="E131" t="s">
        <v>126</v>
      </c>
      <c r="F131" t="s">
        <v>1754</v>
      </c>
      <c r="G131" t="s">
        <v>1129</v>
      </c>
      <c r="H131" t="s">
        <v>105</v>
      </c>
      <c r="I131" s="77">
        <v>1294196</v>
      </c>
      <c r="J131" s="77">
        <v>34.799999999999997</v>
      </c>
      <c r="K131" s="77">
        <v>450.38020799999998</v>
      </c>
      <c r="L131" s="77">
        <v>0.41</v>
      </c>
      <c r="M131" s="77">
        <v>0.02</v>
      </c>
      <c r="N131" s="77">
        <v>0</v>
      </c>
      <c r="O131" s="87"/>
      <c r="P131" s="87"/>
      <c r="Q131" s="85"/>
      <c r="R131" s="86"/>
    </row>
    <row r="132" spans="2:18" ht="20.25">
      <c r="B132" t="s">
        <v>1755</v>
      </c>
      <c r="C132" t="s">
        <v>1756</v>
      </c>
      <c r="D132" t="s">
        <v>103</v>
      </c>
      <c r="E132" t="s">
        <v>126</v>
      </c>
      <c r="F132" t="s">
        <v>976</v>
      </c>
      <c r="G132" t="s">
        <v>478</v>
      </c>
      <c r="H132" t="s">
        <v>105</v>
      </c>
      <c r="I132" s="77">
        <v>1.96</v>
      </c>
      <c r="J132" s="77">
        <v>32.5</v>
      </c>
      <c r="K132" s="77">
        <v>6.3699999999999998E-4</v>
      </c>
      <c r="L132" s="77">
        <v>0</v>
      </c>
      <c r="M132" s="77">
        <v>0</v>
      </c>
      <c r="N132" s="77">
        <v>0</v>
      </c>
      <c r="O132" s="87"/>
      <c r="P132" s="87"/>
      <c r="Q132" s="85"/>
      <c r="R132" s="86"/>
    </row>
    <row r="133" spans="2:18" ht="20.25">
      <c r="B133" t="s">
        <v>1757</v>
      </c>
      <c r="C133" t="s">
        <v>1758</v>
      </c>
      <c r="D133" t="s">
        <v>103</v>
      </c>
      <c r="E133" t="s">
        <v>126</v>
      </c>
      <c r="F133" t="s">
        <v>1759</v>
      </c>
      <c r="G133" t="s">
        <v>478</v>
      </c>
      <c r="H133" t="s">
        <v>105</v>
      </c>
      <c r="I133" s="77">
        <v>922</v>
      </c>
      <c r="J133" s="77">
        <v>1559</v>
      </c>
      <c r="K133" s="77">
        <v>14.37398</v>
      </c>
      <c r="L133" s="77">
        <v>0.01</v>
      </c>
      <c r="M133" s="77">
        <v>0</v>
      </c>
      <c r="N133" s="77">
        <v>0</v>
      </c>
      <c r="O133" s="87"/>
      <c r="P133" s="87"/>
      <c r="Q133" s="85"/>
      <c r="R133" s="86"/>
    </row>
    <row r="134" spans="2:18" ht="20.25">
      <c r="B134" t="s">
        <v>1760</v>
      </c>
      <c r="C134" t="s">
        <v>1761</v>
      </c>
      <c r="D134" t="s">
        <v>103</v>
      </c>
      <c r="E134" t="s">
        <v>126</v>
      </c>
      <c r="F134" t="s">
        <v>1762</v>
      </c>
      <c r="G134" t="s">
        <v>478</v>
      </c>
      <c r="H134" t="s">
        <v>105</v>
      </c>
      <c r="I134" s="77">
        <v>0.39</v>
      </c>
      <c r="J134" s="77">
        <v>24</v>
      </c>
      <c r="K134" s="77">
        <v>9.3599999999999998E-5</v>
      </c>
      <c r="L134" s="77">
        <v>0</v>
      </c>
      <c r="M134" s="77">
        <v>0</v>
      </c>
      <c r="N134" s="77">
        <v>0</v>
      </c>
      <c r="O134" s="87"/>
      <c r="P134" s="87"/>
      <c r="Q134" s="85"/>
      <c r="R134" s="86"/>
    </row>
    <row r="135" spans="2:18" ht="20.25">
      <c r="B135" t="s">
        <v>1763</v>
      </c>
      <c r="C135" t="s">
        <v>1764</v>
      </c>
      <c r="D135" t="s">
        <v>103</v>
      </c>
      <c r="E135" t="s">
        <v>126</v>
      </c>
      <c r="F135" t="s">
        <v>956</v>
      </c>
      <c r="G135" t="s">
        <v>478</v>
      </c>
      <c r="H135" t="s">
        <v>105</v>
      </c>
      <c r="I135" s="77">
        <v>7853.2</v>
      </c>
      <c r="J135" s="77">
        <v>477.4</v>
      </c>
      <c r="K135" s="77">
        <v>37.491176799999998</v>
      </c>
      <c r="L135" s="77">
        <v>0.11</v>
      </c>
      <c r="M135" s="77">
        <v>0</v>
      </c>
      <c r="N135" s="77">
        <v>0</v>
      </c>
      <c r="O135" s="87"/>
      <c r="P135" s="87"/>
      <c r="Q135" s="85"/>
      <c r="R135" s="86"/>
    </row>
    <row r="136" spans="2:18" ht="20.25">
      <c r="B136" t="s">
        <v>1765</v>
      </c>
      <c r="C136" t="s">
        <v>1766</v>
      </c>
      <c r="D136" t="s">
        <v>103</v>
      </c>
      <c r="E136" t="s">
        <v>126</v>
      </c>
      <c r="F136" t="s">
        <v>1767</v>
      </c>
      <c r="G136" t="s">
        <v>1110</v>
      </c>
      <c r="H136" t="s">
        <v>105</v>
      </c>
      <c r="I136" s="77">
        <v>62003.12</v>
      </c>
      <c r="J136" s="77">
        <v>5407</v>
      </c>
      <c r="K136" s="77">
        <v>3352.5086984</v>
      </c>
      <c r="L136" s="77">
        <v>0.59</v>
      </c>
      <c r="M136" s="77">
        <v>0.14000000000000001</v>
      </c>
      <c r="N136" s="77">
        <v>0.02</v>
      </c>
      <c r="O136" s="87"/>
      <c r="P136" s="87"/>
      <c r="Q136" s="85"/>
      <c r="R136" s="86"/>
    </row>
    <row r="137" spans="2:18" ht="20.25">
      <c r="B137" t="s">
        <v>1768</v>
      </c>
      <c r="C137" t="s">
        <v>1769</v>
      </c>
      <c r="D137" t="s">
        <v>103</v>
      </c>
      <c r="E137" t="s">
        <v>126</v>
      </c>
      <c r="F137" t="s">
        <v>1770</v>
      </c>
      <c r="G137" t="s">
        <v>130</v>
      </c>
      <c r="H137" t="s">
        <v>105</v>
      </c>
      <c r="I137" s="77">
        <v>245514</v>
      </c>
      <c r="J137" s="77">
        <v>680.2</v>
      </c>
      <c r="K137" s="77">
        <v>1669.986228</v>
      </c>
      <c r="L137" s="77">
        <v>0.45</v>
      </c>
      <c r="M137" s="77">
        <v>7.0000000000000007E-2</v>
      </c>
      <c r="N137" s="77">
        <v>0.01</v>
      </c>
      <c r="O137" s="87"/>
      <c r="P137" s="87"/>
      <c r="Q137" s="85"/>
      <c r="R137" s="86"/>
    </row>
    <row r="138" spans="2:18" ht="20.25">
      <c r="B138" t="s">
        <v>1771</v>
      </c>
      <c r="C138" t="s">
        <v>1772</v>
      </c>
      <c r="D138" t="s">
        <v>103</v>
      </c>
      <c r="E138" t="s">
        <v>126</v>
      </c>
      <c r="F138" t="s">
        <v>1773</v>
      </c>
      <c r="G138" t="s">
        <v>130</v>
      </c>
      <c r="H138" t="s">
        <v>105</v>
      </c>
      <c r="I138" s="77">
        <v>180044</v>
      </c>
      <c r="J138" s="77">
        <v>2695</v>
      </c>
      <c r="K138" s="77">
        <v>4852.1858000000002</v>
      </c>
      <c r="L138" s="77">
        <v>1.36</v>
      </c>
      <c r="M138" s="77">
        <v>0.21</v>
      </c>
      <c r="N138" s="77">
        <v>0.03</v>
      </c>
      <c r="O138" s="87"/>
      <c r="P138" s="87"/>
      <c r="Q138" s="85"/>
      <c r="R138" s="86"/>
    </row>
    <row r="139" spans="2:18" ht="20.25">
      <c r="B139" t="s">
        <v>1774</v>
      </c>
      <c r="C139" t="s">
        <v>1775</v>
      </c>
      <c r="D139" t="s">
        <v>103</v>
      </c>
      <c r="E139" t="s">
        <v>126</v>
      </c>
      <c r="F139" t="s">
        <v>1776</v>
      </c>
      <c r="G139" t="s">
        <v>130</v>
      </c>
      <c r="H139" t="s">
        <v>105</v>
      </c>
      <c r="I139" s="77">
        <v>96580</v>
      </c>
      <c r="J139" s="77">
        <v>2170</v>
      </c>
      <c r="K139" s="77">
        <v>2095.7860000000001</v>
      </c>
      <c r="L139" s="77">
        <v>1.34</v>
      </c>
      <c r="M139" s="77">
        <v>0.09</v>
      </c>
      <c r="N139" s="77">
        <v>0.01</v>
      </c>
      <c r="O139" s="87"/>
      <c r="P139" s="87"/>
      <c r="Q139" s="85"/>
      <c r="R139" s="86"/>
    </row>
    <row r="140" spans="2:18" ht="20.25">
      <c r="B140" t="s">
        <v>1777</v>
      </c>
      <c r="C140" t="s">
        <v>1778</v>
      </c>
      <c r="D140" t="s">
        <v>103</v>
      </c>
      <c r="E140" t="s">
        <v>126</v>
      </c>
      <c r="F140" t="s">
        <v>1779</v>
      </c>
      <c r="G140" t="s">
        <v>130</v>
      </c>
      <c r="H140" t="s">
        <v>105</v>
      </c>
      <c r="I140" s="77">
        <v>144292</v>
      </c>
      <c r="J140" s="77">
        <v>814.2</v>
      </c>
      <c r="K140" s="77">
        <v>1174.825464</v>
      </c>
      <c r="L140" s="77">
        <v>1.25</v>
      </c>
      <c r="M140" s="77">
        <v>0.05</v>
      </c>
      <c r="N140" s="77">
        <v>0.01</v>
      </c>
      <c r="O140" s="87"/>
      <c r="P140" s="87"/>
      <c r="Q140" s="85"/>
      <c r="R140" s="86"/>
    </row>
    <row r="141" spans="2:18" ht="20.25">
      <c r="B141" t="s">
        <v>1780</v>
      </c>
      <c r="C141" t="s">
        <v>1781</v>
      </c>
      <c r="D141" t="s">
        <v>103</v>
      </c>
      <c r="E141" t="s">
        <v>126</v>
      </c>
      <c r="F141" t="s">
        <v>1782</v>
      </c>
      <c r="G141" t="s">
        <v>132</v>
      </c>
      <c r="H141" t="s">
        <v>105</v>
      </c>
      <c r="I141" s="77">
        <v>82578</v>
      </c>
      <c r="J141" s="77">
        <v>1893</v>
      </c>
      <c r="K141" s="77">
        <v>1563.20154</v>
      </c>
      <c r="L141" s="77">
        <v>0.24</v>
      </c>
      <c r="M141" s="77">
        <v>7.0000000000000007E-2</v>
      </c>
      <c r="N141" s="77">
        <v>0.01</v>
      </c>
      <c r="O141" s="87"/>
      <c r="P141" s="87"/>
      <c r="Q141" s="85"/>
      <c r="R141" s="86"/>
    </row>
    <row r="142" spans="2:18" ht="20.25">
      <c r="B142" t="s">
        <v>1783</v>
      </c>
      <c r="C142" t="s">
        <v>1784</v>
      </c>
      <c r="D142" t="s">
        <v>103</v>
      </c>
      <c r="E142" t="s">
        <v>126</v>
      </c>
      <c r="F142" t="s">
        <v>1785</v>
      </c>
      <c r="G142" t="s">
        <v>132</v>
      </c>
      <c r="H142" t="s">
        <v>105</v>
      </c>
      <c r="I142" s="77">
        <v>14421</v>
      </c>
      <c r="J142" s="77">
        <v>402.3</v>
      </c>
      <c r="K142" s="77">
        <v>58.015683000000003</v>
      </c>
      <c r="L142" s="77">
        <v>0.02</v>
      </c>
      <c r="M142" s="77">
        <v>0</v>
      </c>
      <c r="N142" s="77">
        <v>0</v>
      </c>
      <c r="O142" s="87"/>
      <c r="P142" s="87"/>
      <c r="Q142" s="85"/>
      <c r="R142" s="86"/>
    </row>
    <row r="143" spans="2:18" ht="20.25">
      <c r="B143" t="s">
        <v>1786</v>
      </c>
      <c r="C143" t="s">
        <v>1787</v>
      </c>
      <c r="D143" t="s">
        <v>103</v>
      </c>
      <c r="E143" t="s">
        <v>126</v>
      </c>
      <c r="F143" t="s">
        <v>1788</v>
      </c>
      <c r="G143" t="s">
        <v>135</v>
      </c>
      <c r="H143" t="s">
        <v>105</v>
      </c>
      <c r="I143" s="77">
        <v>43128</v>
      </c>
      <c r="J143" s="77">
        <v>1696</v>
      </c>
      <c r="K143" s="77">
        <v>731.45087999999998</v>
      </c>
      <c r="L143" s="77">
        <v>0.45</v>
      </c>
      <c r="M143" s="77">
        <v>0.03</v>
      </c>
      <c r="N143" s="77">
        <v>0</v>
      </c>
      <c r="O143" s="87"/>
      <c r="P143" s="87"/>
      <c r="Q143" s="85"/>
      <c r="R143" s="86"/>
    </row>
    <row r="144" spans="2:18" ht="20.25">
      <c r="B144" s="78" t="s">
        <v>1789</v>
      </c>
      <c r="E144" s="16"/>
      <c r="F144" s="16"/>
      <c r="G144" s="16"/>
      <c r="I144" s="79">
        <v>0</v>
      </c>
      <c r="K144" s="79">
        <v>0</v>
      </c>
      <c r="M144" s="79">
        <v>0</v>
      </c>
      <c r="N144" s="79">
        <v>0</v>
      </c>
      <c r="O144" s="87"/>
      <c r="P144" s="87"/>
      <c r="Q144" s="85"/>
      <c r="R144" s="86"/>
    </row>
    <row r="145" spans="2:18" ht="20.25">
      <c r="B145" t="s">
        <v>275</v>
      </c>
      <c r="C145" t="s">
        <v>275</v>
      </c>
      <c r="E145" s="16"/>
      <c r="F145" s="16"/>
      <c r="G145" t="s">
        <v>275</v>
      </c>
      <c r="H145" t="s">
        <v>275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87"/>
      <c r="P145" s="87"/>
      <c r="Q145" s="85"/>
      <c r="R145" s="86"/>
    </row>
    <row r="146" spans="2:18" ht="20.25">
      <c r="B146" s="78" t="s">
        <v>279</v>
      </c>
      <c r="E146" s="16"/>
      <c r="F146" s="16"/>
      <c r="G146" s="16"/>
      <c r="I146" s="79">
        <v>8065646</v>
      </c>
      <c r="K146" s="79">
        <v>565047.14270161418</v>
      </c>
      <c r="M146" s="79">
        <v>24.41</v>
      </c>
      <c r="N146" s="79">
        <v>3.59</v>
      </c>
      <c r="O146" s="87"/>
      <c r="P146" s="87"/>
      <c r="Q146" s="85"/>
      <c r="R146" s="86"/>
    </row>
    <row r="147" spans="2:18" ht="20.25">
      <c r="B147" s="78" t="s">
        <v>433</v>
      </c>
      <c r="E147" s="16"/>
      <c r="F147" s="16"/>
      <c r="G147" s="16"/>
      <c r="I147" s="79">
        <v>2332492</v>
      </c>
      <c r="K147" s="79">
        <v>194408.60725152501</v>
      </c>
      <c r="M147" s="79">
        <v>8.4</v>
      </c>
      <c r="N147" s="79">
        <v>1.24</v>
      </c>
      <c r="O147" s="87"/>
      <c r="P147" s="87"/>
      <c r="Q147" s="85"/>
      <c r="R147" s="86"/>
    </row>
    <row r="148" spans="2:18" ht="20.25">
      <c r="B148" t="s">
        <v>1790</v>
      </c>
      <c r="C148" t="s">
        <v>1791</v>
      </c>
      <c r="D148" t="s">
        <v>1402</v>
      </c>
      <c r="E148" t="s">
        <v>1221</v>
      </c>
      <c r="F148" t="s">
        <v>1792</v>
      </c>
      <c r="G148" t="s">
        <v>1251</v>
      </c>
      <c r="H148" t="s">
        <v>109</v>
      </c>
      <c r="I148" s="77">
        <v>92966</v>
      </c>
      <c r="J148" s="77">
        <v>1308</v>
      </c>
      <c r="K148" s="77">
        <v>4291.2473431199996</v>
      </c>
      <c r="L148" s="77">
        <v>0</v>
      </c>
      <c r="M148" s="77">
        <v>0.19</v>
      </c>
      <c r="N148" s="77">
        <v>0.03</v>
      </c>
      <c r="O148" s="87"/>
      <c r="P148" s="87"/>
      <c r="Q148" s="85"/>
      <c r="R148" s="86"/>
    </row>
    <row r="149" spans="2:18" ht="20.25">
      <c r="B149" t="s">
        <v>1793</v>
      </c>
      <c r="C149" t="s">
        <v>1794</v>
      </c>
      <c r="D149" t="s">
        <v>1402</v>
      </c>
      <c r="E149" t="s">
        <v>1221</v>
      </c>
      <c r="F149" t="s">
        <v>1795</v>
      </c>
      <c r="G149" t="s">
        <v>1796</v>
      </c>
      <c r="H149" t="s">
        <v>109</v>
      </c>
      <c r="I149" s="77">
        <v>411855</v>
      </c>
      <c r="J149" s="77">
        <v>3086</v>
      </c>
      <c r="K149" s="77">
        <v>44853.044063699999</v>
      </c>
      <c r="L149" s="77">
        <v>0.08</v>
      </c>
      <c r="M149" s="77">
        <v>1.94</v>
      </c>
      <c r="N149" s="77">
        <v>0.28999999999999998</v>
      </c>
      <c r="O149" s="87"/>
      <c r="P149" s="87"/>
      <c r="Q149" s="85"/>
      <c r="R149" s="86"/>
    </row>
    <row r="150" spans="2:18" ht="20.25">
      <c r="B150" t="s">
        <v>1797</v>
      </c>
      <c r="C150" t="s">
        <v>1798</v>
      </c>
      <c r="D150" t="s">
        <v>1402</v>
      </c>
      <c r="E150" t="s">
        <v>1221</v>
      </c>
      <c r="F150" t="s">
        <v>1799</v>
      </c>
      <c r="G150" t="s">
        <v>1796</v>
      </c>
      <c r="H150" t="s">
        <v>109</v>
      </c>
      <c r="I150" s="77">
        <v>8512</v>
      </c>
      <c r="J150" s="77">
        <v>1100</v>
      </c>
      <c r="K150" s="77">
        <v>330.42732799999999</v>
      </c>
      <c r="L150" s="77">
        <v>0.02</v>
      </c>
      <c r="M150" s="77">
        <v>0.01</v>
      </c>
      <c r="N150" s="77">
        <v>0</v>
      </c>
      <c r="O150" s="87"/>
      <c r="P150" s="87"/>
      <c r="Q150" s="85"/>
      <c r="R150" s="86"/>
    </row>
    <row r="151" spans="2:18" ht="20.25">
      <c r="B151" t="s">
        <v>1800</v>
      </c>
      <c r="C151" t="s">
        <v>1801</v>
      </c>
      <c r="D151" t="s">
        <v>1402</v>
      </c>
      <c r="E151" t="s">
        <v>1221</v>
      </c>
      <c r="F151" t="s">
        <v>1802</v>
      </c>
      <c r="G151" t="s">
        <v>1407</v>
      </c>
      <c r="H151" t="s">
        <v>109</v>
      </c>
      <c r="I151" s="77">
        <v>53568</v>
      </c>
      <c r="J151" s="77">
        <v>2985</v>
      </c>
      <c r="K151" s="77">
        <v>5642.8879391999999</v>
      </c>
      <c r="L151" s="77">
        <v>0.16</v>
      </c>
      <c r="M151" s="77">
        <v>0.24</v>
      </c>
      <c r="N151" s="77">
        <v>0.04</v>
      </c>
      <c r="O151" s="87"/>
      <c r="P151" s="87"/>
      <c r="Q151" s="85"/>
      <c r="R151" s="86"/>
    </row>
    <row r="152" spans="2:18" ht="20.25">
      <c r="B152" t="s">
        <v>1800</v>
      </c>
      <c r="C152" t="s">
        <v>1801</v>
      </c>
      <c r="D152" t="s">
        <v>1402</v>
      </c>
      <c r="E152" t="s">
        <v>1221</v>
      </c>
      <c r="F152" t="s">
        <v>1802</v>
      </c>
      <c r="G152" t="s">
        <v>1407</v>
      </c>
      <c r="H152" t="s">
        <v>109</v>
      </c>
      <c r="I152" s="77">
        <v>2401</v>
      </c>
      <c r="J152" s="77">
        <v>2985</v>
      </c>
      <c r="K152" s="77">
        <v>252.92290065</v>
      </c>
      <c r="L152" s="77">
        <v>0.01</v>
      </c>
      <c r="M152" s="77">
        <v>0.01</v>
      </c>
      <c r="N152" s="77">
        <v>0</v>
      </c>
      <c r="O152" s="87"/>
      <c r="P152" s="87"/>
      <c r="Q152" s="85"/>
      <c r="R152" s="86"/>
    </row>
    <row r="153" spans="2:18" ht="20.25">
      <c r="B153" t="s">
        <v>1803</v>
      </c>
      <c r="C153" t="s">
        <v>1804</v>
      </c>
      <c r="D153" t="s">
        <v>1402</v>
      </c>
      <c r="E153" t="s">
        <v>1221</v>
      </c>
      <c r="F153" t="s">
        <v>1231</v>
      </c>
      <c r="G153" t="s">
        <v>1407</v>
      </c>
      <c r="H153" t="s">
        <v>109</v>
      </c>
      <c r="I153" s="77">
        <v>282996</v>
      </c>
      <c r="J153" s="77">
        <v>444</v>
      </c>
      <c r="K153" s="77">
        <v>4434.1964049600001</v>
      </c>
      <c r="L153" s="77">
        <v>0.02</v>
      </c>
      <c r="M153" s="77">
        <v>0.19</v>
      </c>
      <c r="N153" s="77">
        <v>0.03</v>
      </c>
      <c r="O153" s="87"/>
      <c r="P153" s="87"/>
      <c r="Q153" s="85"/>
      <c r="R153" s="86"/>
    </row>
    <row r="154" spans="2:18" ht="20.25">
      <c r="B154" t="s">
        <v>1805</v>
      </c>
      <c r="C154" t="s">
        <v>1806</v>
      </c>
      <c r="D154" t="s">
        <v>1402</v>
      </c>
      <c r="E154" t="s">
        <v>1221</v>
      </c>
      <c r="F154" t="s">
        <v>1807</v>
      </c>
      <c r="G154" t="s">
        <v>1232</v>
      </c>
      <c r="H154" t="s">
        <v>109</v>
      </c>
      <c r="I154" s="77">
        <v>159780</v>
      </c>
      <c r="J154" s="77">
        <v>500</v>
      </c>
      <c r="K154" s="77">
        <v>2819.3181</v>
      </c>
      <c r="L154" s="77">
        <v>0.73</v>
      </c>
      <c r="M154" s="77">
        <v>0.12</v>
      </c>
      <c r="N154" s="77">
        <v>0.02</v>
      </c>
      <c r="O154" s="87"/>
      <c r="P154" s="87"/>
      <c r="Q154" s="85"/>
      <c r="R154" s="86"/>
    </row>
    <row r="155" spans="2:18" ht="20.25">
      <c r="B155" t="s">
        <v>1805</v>
      </c>
      <c r="C155" t="s">
        <v>1806</v>
      </c>
      <c r="D155" t="s">
        <v>1402</v>
      </c>
      <c r="E155" t="s">
        <v>1221</v>
      </c>
      <c r="F155" t="s">
        <v>1807</v>
      </c>
      <c r="G155" t="s">
        <v>1232</v>
      </c>
      <c r="H155" t="s">
        <v>109</v>
      </c>
      <c r="I155" s="77">
        <v>7737</v>
      </c>
      <c r="J155" s="77">
        <v>500</v>
      </c>
      <c r="K155" s="77">
        <v>136.51936499999999</v>
      </c>
      <c r="L155" s="77">
        <v>0.04</v>
      </c>
      <c r="M155" s="77">
        <v>0.01</v>
      </c>
      <c r="N155" s="77">
        <v>0</v>
      </c>
      <c r="O155" s="87"/>
      <c r="P155" s="87"/>
      <c r="Q155" s="85"/>
      <c r="R155" s="86"/>
    </row>
    <row r="156" spans="2:18" ht="20.25">
      <c r="B156" t="s">
        <v>1793</v>
      </c>
      <c r="C156" s="81" t="s">
        <v>1794</v>
      </c>
      <c r="D156" t="s">
        <v>1402</v>
      </c>
      <c r="E156" t="s">
        <v>1221</v>
      </c>
      <c r="F156" t="s">
        <v>1795</v>
      </c>
      <c r="G156" t="s">
        <v>1232</v>
      </c>
      <c r="H156" t="s">
        <v>109</v>
      </c>
      <c r="I156" s="77">
        <v>94702</v>
      </c>
      <c r="J156" s="77">
        <v>3086</v>
      </c>
      <c r="K156" s="77">
        <v>10313.51562788</v>
      </c>
      <c r="L156" s="77">
        <v>0.02</v>
      </c>
      <c r="M156" s="77">
        <v>0.45</v>
      </c>
      <c r="N156" s="77">
        <v>7.0000000000000007E-2</v>
      </c>
      <c r="O156" s="87"/>
      <c r="P156" s="87"/>
      <c r="Q156" s="85"/>
      <c r="R156" s="86"/>
    </row>
    <row r="157" spans="2:18" ht="20.25">
      <c r="B157" t="s">
        <v>1808</v>
      </c>
      <c r="C157" t="s">
        <v>1809</v>
      </c>
      <c r="D157" t="s">
        <v>1402</v>
      </c>
      <c r="E157" t="s">
        <v>1221</v>
      </c>
      <c r="F157" t="s">
        <v>1810</v>
      </c>
      <c r="G157" t="s">
        <v>1232</v>
      </c>
      <c r="H157" t="s">
        <v>109</v>
      </c>
      <c r="I157" s="77">
        <v>21811</v>
      </c>
      <c r="J157" s="77">
        <v>1005</v>
      </c>
      <c r="K157" s="77">
        <v>773.55874095000001</v>
      </c>
      <c r="L157" s="77">
        <v>0.13</v>
      </c>
      <c r="M157" s="77">
        <v>0.03</v>
      </c>
      <c r="N157" s="77">
        <v>0</v>
      </c>
      <c r="O157" s="87"/>
      <c r="P157" s="87"/>
      <c r="Q157" s="85"/>
      <c r="R157" s="86"/>
    </row>
    <row r="158" spans="2:18" ht="20.25">
      <c r="B158" t="s">
        <v>1811</v>
      </c>
      <c r="C158" t="s">
        <v>1809</v>
      </c>
      <c r="D158" t="s">
        <v>1402</v>
      </c>
      <c r="E158" t="s">
        <v>1221</v>
      </c>
      <c r="F158" t="s">
        <v>1810</v>
      </c>
      <c r="G158" t="s">
        <v>1232</v>
      </c>
      <c r="H158" t="s">
        <v>109</v>
      </c>
      <c r="I158" s="77">
        <v>1284</v>
      </c>
      <c r="J158" s="77">
        <v>1005</v>
      </c>
      <c r="K158" s="77">
        <v>45.538921799999997</v>
      </c>
      <c r="L158" s="77">
        <v>0.01</v>
      </c>
      <c r="M158" s="77">
        <v>0</v>
      </c>
      <c r="N158" s="77">
        <v>0</v>
      </c>
      <c r="O158" s="87"/>
      <c r="P158" s="87"/>
      <c r="Q158" s="85"/>
      <c r="R158" s="86"/>
    </row>
    <row r="159" spans="2:18" ht="20.25">
      <c r="B159" t="s">
        <v>1812</v>
      </c>
      <c r="C159" t="s">
        <v>1813</v>
      </c>
      <c r="D159" t="s">
        <v>1402</v>
      </c>
      <c r="E159" t="s">
        <v>1221</v>
      </c>
      <c r="F159" t="s">
        <v>1814</v>
      </c>
      <c r="G159" t="s">
        <v>1232</v>
      </c>
      <c r="H159" t="s">
        <v>109</v>
      </c>
      <c r="I159" s="77">
        <v>27535</v>
      </c>
      <c r="J159" s="77">
        <v>575</v>
      </c>
      <c r="K159" s="77">
        <v>558.73333624999998</v>
      </c>
      <c r="L159" s="77">
        <v>0.1</v>
      </c>
      <c r="M159" s="77">
        <v>0.02</v>
      </c>
      <c r="N159" s="77">
        <v>0</v>
      </c>
      <c r="O159" s="87"/>
      <c r="P159" s="87"/>
      <c r="Q159" s="85"/>
      <c r="R159" s="86"/>
    </row>
    <row r="160" spans="2:18" ht="20.25">
      <c r="B160" t="s">
        <v>1815</v>
      </c>
      <c r="C160" t="s">
        <v>1816</v>
      </c>
      <c r="D160" t="s">
        <v>1402</v>
      </c>
      <c r="E160" t="s">
        <v>1221</v>
      </c>
      <c r="F160" t="s">
        <v>1664</v>
      </c>
      <c r="G160" t="s">
        <v>1232</v>
      </c>
      <c r="H160" t="s">
        <v>109</v>
      </c>
      <c r="I160" s="77">
        <v>5099</v>
      </c>
      <c r="J160" s="77">
        <v>905</v>
      </c>
      <c r="K160" s="77">
        <v>162.84905755</v>
      </c>
      <c r="L160" s="77">
        <v>0</v>
      </c>
      <c r="M160" s="77">
        <v>0.01</v>
      </c>
      <c r="N160" s="77">
        <v>0</v>
      </c>
      <c r="O160" s="87"/>
      <c r="P160" s="87"/>
      <c r="Q160" s="85"/>
      <c r="R160" s="86"/>
    </row>
    <row r="161" spans="2:18" ht="20.25">
      <c r="B161" t="s">
        <v>1817</v>
      </c>
      <c r="C161" t="s">
        <v>1816</v>
      </c>
      <c r="D161" t="s">
        <v>1402</v>
      </c>
      <c r="E161" t="s">
        <v>1221</v>
      </c>
      <c r="F161" t="s">
        <v>1664</v>
      </c>
      <c r="G161" t="s">
        <v>1232</v>
      </c>
      <c r="H161" t="s">
        <v>109</v>
      </c>
      <c r="I161" s="77">
        <v>40607</v>
      </c>
      <c r="J161" s="77">
        <v>905</v>
      </c>
      <c r="K161" s="77">
        <v>1296.8840321499999</v>
      </c>
      <c r="L161" s="77">
        <v>0.35</v>
      </c>
      <c r="M161" s="77">
        <v>0.06</v>
      </c>
      <c r="N161" s="77">
        <v>0.01</v>
      </c>
      <c r="O161" s="87"/>
      <c r="P161" s="87"/>
      <c r="Q161" s="85"/>
      <c r="R161" s="86"/>
    </row>
    <row r="162" spans="2:18" ht="20.25">
      <c r="B162" t="s">
        <v>1818</v>
      </c>
      <c r="C162" s="81" t="s">
        <v>1816</v>
      </c>
      <c r="D162" t="s">
        <v>1402</v>
      </c>
      <c r="E162" t="s">
        <v>1221</v>
      </c>
      <c r="F162" t="s">
        <v>1664</v>
      </c>
      <c r="G162" t="s">
        <v>1232</v>
      </c>
      <c r="H162" t="s">
        <v>109</v>
      </c>
      <c r="I162" s="77">
        <v>1540</v>
      </c>
      <c r="J162" s="77">
        <v>905</v>
      </c>
      <c r="K162" s="77">
        <v>49.183672999999999</v>
      </c>
      <c r="L162" s="77">
        <v>0</v>
      </c>
      <c r="M162" s="77">
        <v>0</v>
      </c>
      <c r="N162" s="77">
        <v>0</v>
      </c>
      <c r="O162" s="87"/>
      <c r="P162" s="87"/>
      <c r="Q162" s="85"/>
      <c r="R162" s="86"/>
    </row>
    <row r="163" spans="2:18" ht="20.25">
      <c r="B163" t="s">
        <v>1819</v>
      </c>
      <c r="C163" t="s">
        <v>1820</v>
      </c>
      <c r="D163" t="s">
        <v>1241</v>
      </c>
      <c r="E163" t="s">
        <v>1221</v>
      </c>
      <c r="F163" t="s">
        <v>1433</v>
      </c>
      <c r="G163" t="s">
        <v>1232</v>
      </c>
      <c r="H163" t="s">
        <v>109</v>
      </c>
      <c r="I163" s="77">
        <v>78353</v>
      </c>
      <c r="J163" s="77">
        <v>1716</v>
      </c>
      <c r="K163" s="77">
        <v>4744.8727669199998</v>
      </c>
      <c r="L163" s="77">
        <v>0.01</v>
      </c>
      <c r="M163" s="77">
        <v>0.2</v>
      </c>
      <c r="N163" s="77">
        <v>0.03</v>
      </c>
      <c r="O163" s="87"/>
      <c r="P163" s="87"/>
      <c r="Q163" s="85"/>
      <c r="R163" s="86"/>
    </row>
    <row r="164" spans="2:18" ht="20.25">
      <c r="B164" t="s">
        <v>1821</v>
      </c>
      <c r="C164" t="s">
        <v>1820</v>
      </c>
      <c r="D164" t="s">
        <v>1402</v>
      </c>
      <c r="E164" t="s">
        <v>1221</v>
      </c>
      <c r="F164" t="s">
        <v>1433</v>
      </c>
      <c r="G164" t="s">
        <v>1232</v>
      </c>
      <c r="H164" t="s">
        <v>109</v>
      </c>
      <c r="I164" s="77">
        <v>189814</v>
      </c>
      <c r="J164" s="77">
        <v>1716</v>
      </c>
      <c r="K164" s="77">
        <v>11494.68787896</v>
      </c>
      <c r="L164" s="77">
        <v>0.02</v>
      </c>
      <c r="M164" s="77">
        <v>0.5</v>
      </c>
      <c r="N164" s="77">
        <v>7.0000000000000007E-2</v>
      </c>
      <c r="O164" s="87"/>
      <c r="P164" s="87"/>
      <c r="Q164" s="85"/>
      <c r="R164" s="86"/>
    </row>
    <row r="165" spans="2:18" ht="20.25">
      <c r="B165" t="s">
        <v>1822</v>
      </c>
      <c r="C165" t="s">
        <v>1823</v>
      </c>
      <c r="D165" t="s">
        <v>1241</v>
      </c>
      <c r="E165" t="s">
        <v>1221</v>
      </c>
      <c r="F165" t="s">
        <v>1440</v>
      </c>
      <c r="G165" t="s">
        <v>1232</v>
      </c>
      <c r="H165" t="s">
        <v>109</v>
      </c>
      <c r="I165" s="77">
        <v>34474</v>
      </c>
      <c r="J165" s="77">
        <v>8320</v>
      </c>
      <c r="K165" s="77">
        <v>10122.0076672</v>
      </c>
      <c r="L165" s="77">
        <v>0.02</v>
      </c>
      <c r="M165" s="77">
        <v>0.44</v>
      </c>
      <c r="N165" s="77">
        <v>0.06</v>
      </c>
      <c r="O165" s="87"/>
      <c r="P165" s="87"/>
      <c r="Q165" s="85"/>
      <c r="R165" s="86"/>
    </row>
    <row r="166" spans="2:18" ht="20.25">
      <c r="B166" t="s">
        <v>1824</v>
      </c>
      <c r="C166" t="s">
        <v>1823</v>
      </c>
      <c r="D166" t="s">
        <v>1241</v>
      </c>
      <c r="E166" t="s">
        <v>1221</v>
      </c>
      <c r="F166" t="s">
        <v>1440</v>
      </c>
      <c r="G166" t="s">
        <v>1232</v>
      </c>
      <c r="H166" t="s">
        <v>109</v>
      </c>
      <c r="I166" s="77">
        <v>897</v>
      </c>
      <c r="J166" s="77">
        <v>8320</v>
      </c>
      <c r="K166" s="77">
        <v>263.37068160000001</v>
      </c>
      <c r="L166" s="77">
        <v>0</v>
      </c>
      <c r="M166" s="77">
        <v>0.01</v>
      </c>
      <c r="N166" s="77">
        <v>0</v>
      </c>
      <c r="O166" s="87"/>
      <c r="P166" s="87"/>
      <c r="Q166" s="85"/>
      <c r="R166" s="86"/>
    </row>
    <row r="167" spans="2:18" ht="20.25">
      <c r="B167" t="s">
        <v>1825</v>
      </c>
      <c r="C167" t="s">
        <v>1823</v>
      </c>
      <c r="D167" t="s">
        <v>1402</v>
      </c>
      <c r="E167" t="s">
        <v>1221</v>
      </c>
      <c r="F167" t="s">
        <v>1440</v>
      </c>
      <c r="G167" t="s">
        <v>1232</v>
      </c>
      <c r="H167" t="s">
        <v>109</v>
      </c>
      <c r="I167" s="77">
        <v>3751</v>
      </c>
      <c r="J167" s="77">
        <v>7492</v>
      </c>
      <c r="K167" s="77">
        <v>991.73694267999997</v>
      </c>
      <c r="L167" s="77">
        <v>0</v>
      </c>
      <c r="M167" s="77">
        <v>0.04</v>
      </c>
      <c r="N167" s="77">
        <v>0.01</v>
      </c>
      <c r="O167" s="87"/>
      <c r="P167" s="87"/>
      <c r="Q167" s="85"/>
      <c r="R167" s="86"/>
    </row>
    <row r="168" spans="2:18" ht="20.25">
      <c r="B168" t="s">
        <v>1826</v>
      </c>
      <c r="C168" t="s">
        <v>1827</v>
      </c>
      <c r="D168" t="s">
        <v>1402</v>
      </c>
      <c r="E168" t="s">
        <v>1221</v>
      </c>
      <c r="F168" t="s">
        <v>1527</v>
      </c>
      <c r="G168" t="s">
        <v>1232</v>
      </c>
      <c r="H168" t="s">
        <v>109</v>
      </c>
      <c r="I168" s="77">
        <v>13711</v>
      </c>
      <c r="J168" s="77">
        <v>480</v>
      </c>
      <c r="K168" s="77">
        <v>232.2533712</v>
      </c>
      <c r="L168" s="77">
        <v>0.04</v>
      </c>
      <c r="M168" s="77">
        <v>0.01</v>
      </c>
      <c r="N168" s="77">
        <v>0</v>
      </c>
      <c r="O168" s="87"/>
      <c r="P168" s="87"/>
      <c r="Q168" s="85"/>
      <c r="R168" s="86"/>
    </row>
    <row r="169" spans="2:18" ht="20.25">
      <c r="B169" t="s">
        <v>1826</v>
      </c>
      <c r="C169" t="s">
        <v>1827</v>
      </c>
      <c r="D169" t="s">
        <v>1402</v>
      </c>
      <c r="E169" t="s">
        <v>1221</v>
      </c>
      <c r="F169" t="s">
        <v>1527</v>
      </c>
      <c r="G169" t="s">
        <v>1232</v>
      </c>
      <c r="H169" t="s">
        <v>109</v>
      </c>
      <c r="I169" s="77">
        <v>6464</v>
      </c>
      <c r="J169" s="77">
        <v>480</v>
      </c>
      <c r="K169" s="77">
        <v>109.4949888</v>
      </c>
      <c r="L169" s="77">
        <v>0.02</v>
      </c>
      <c r="M169" s="77">
        <v>0</v>
      </c>
      <c r="N169" s="77">
        <v>0</v>
      </c>
      <c r="O169" s="87"/>
      <c r="P169" s="87"/>
      <c r="Q169" s="85"/>
      <c r="R169" s="86"/>
    </row>
    <row r="170" spans="2:18" ht="20.25">
      <c r="B170" t="s">
        <v>1828</v>
      </c>
      <c r="C170" t="s">
        <v>1829</v>
      </c>
      <c r="D170" t="s">
        <v>1402</v>
      </c>
      <c r="E170" t="s">
        <v>1221</v>
      </c>
      <c r="F170" t="s">
        <v>956</v>
      </c>
      <c r="G170" t="s">
        <v>1421</v>
      </c>
      <c r="H170" t="s">
        <v>116</v>
      </c>
      <c r="I170" s="77">
        <v>18757</v>
      </c>
      <c r="J170" s="77">
        <v>115</v>
      </c>
      <c r="K170" s="77">
        <v>102.151653635</v>
      </c>
      <c r="L170" s="77">
        <v>0.27</v>
      </c>
      <c r="M170" s="77">
        <v>0</v>
      </c>
      <c r="N170" s="77">
        <v>0</v>
      </c>
      <c r="O170" s="87"/>
      <c r="P170" s="87"/>
      <c r="Q170" s="85"/>
      <c r="R170" s="86"/>
    </row>
    <row r="171" spans="2:18" ht="20.25">
      <c r="B171" t="s">
        <v>1830</v>
      </c>
      <c r="C171" t="s">
        <v>1831</v>
      </c>
      <c r="D171" t="s">
        <v>1402</v>
      </c>
      <c r="E171" t="s">
        <v>1221</v>
      </c>
      <c r="F171" t="s">
        <v>1832</v>
      </c>
      <c r="G171" t="s">
        <v>1833</v>
      </c>
      <c r="H171" t="s">
        <v>109</v>
      </c>
      <c r="I171" s="77">
        <v>1334</v>
      </c>
      <c r="J171" s="77">
        <v>2880</v>
      </c>
      <c r="K171" s="77">
        <v>135.58135680000001</v>
      </c>
      <c r="L171" s="77">
        <v>0</v>
      </c>
      <c r="M171" s="77">
        <v>0.01</v>
      </c>
      <c r="N171" s="77">
        <v>0</v>
      </c>
      <c r="O171" s="87"/>
      <c r="P171" s="87"/>
      <c r="Q171" s="85"/>
      <c r="R171" s="86"/>
    </row>
    <row r="172" spans="2:18" ht="20.25">
      <c r="B172" t="s">
        <v>1834</v>
      </c>
      <c r="C172" t="s">
        <v>1835</v>
      </c>
      <c r="D172" t="s">
        <v>1402</v>
      </c>
      <c r="E172" t="s">
        <v>1221</v>
      </c>
      <c r="F172" t="s">
        <v>1473</v>
      </c>
      <c r="G172" t="s">
        <v>1833</v>
      </c>
      <c r="H172" t="s">
        <v>109</v>
      </c>
      <c r="I172" s="77">
        <v>75680</v>
      </c>
      <c r="J172" s="77">
        <v>3077</v>
      </c>
      <c r="K172" s="77">
        <v>8217.8891344000003</v>
      </c>
      <c r="L172" s="77">
        <v>0.08</v>
      </c>
      <c r="M172" s="77">
        <v>0.36</v>
      </c>
      <c r="N172" s="77">
        <v>0.05</v>
      </c>
      <c r="O172" s="87"/>
      <c r="P172" s="87"/>
      <c r="Q172" s="85"/>
      <c r="R172" s="86"/>
    </row>
    <row r="173" spans="2:18" ht="20.25">
      <c r="B173" t="s">
        <v>1836</v>
      </c>
      <c r="C173" t="s">
        <v>1837</v>
      </c>
      <c r="D173" t="s">
        <v>1402</v>
      </c>
      <c r="E173" t="s">
        <v>1221</v>
      </c>
      <c r="F173" t="s">
        <v>1838</v>
      </c>
      <c r="G173" t="s">
        <v>1833</v>
      </c>
      <c r="H173" t="s">
        <v>109</v>
      </c>
      <c r="I173" s="77">
        <v>6893</v>
      </c>
      <c r="J173" s="77">
        <v>4770</v>
      </c>
      <c r="K173" s="77">
        <v>1160.3214369</v>
      </c>
      <c r="L173" s="77">
        <v>0.01</v>
      </c>
      <c r="M173" s="77">
        <v>0.05</v>
      </c>
      <c r="N173" s="77">
        <v>0.01</v>
      </c>
      <c r="O173" s="87"/>
      <c r="P173" s="87"/>
      <c r="Q173" s="85"/>
      <c r="R173" s="86"/>
    </row>
    <row r="174" spans="2:18" ht="20.25">
      <c r="B174" t="s">
        <v>1836</v>
      </c>
      <c r="C174" t="s">
        <v>1837</v>
      </c>
      <c r="D174" t="s">
        <v>1402</v>
      </c>
      <c r="E174" t="s">
        <v>1221</v>
      </c>
      <c r="F174" t="s">
        <v>1838</v>
      </c>
      <c r="G174" t="s">
        <v>1833</v>
      </c>
      <c r="H174" t="s">
        <v>109</v>
      </c>
      <c r="I174" s="77">
        <v>22819</v>
      </c>
      <c r="J174" s="77">
        <v>4770</v>
      </c>
      <c r="K174" s="77">
        <v>3841.1975726999999</v>
      </c>
      <c r="L174" s="77">
        <v>0.05</v>
      </c>
      <c r="M174" s="77">
        <v>0.17</v>
      </c>
      <c r="N174" s="77">
        <v>0.02</v>
      </c>
      <c r="O174" s="87"/>
      <c r="P174" s="87"/>
      <c r="Q174" s="85"/>
      <c r="R174" s="86"/>
    </row>
    <row r="175" spans="2:18" ht="20.25">
      <c r="B175" t="s">
        <v>1839</v>
      </c>
      <c r="C175" t="s">
        <v>1840</v>
      </c>
      <c r="D175" t="s">
        <v>1402</v>
      </c>
      <c r="E175" t="s">
        <v>1221</v>
      </c>
      <c r="F175" t="s">
        <v>1564</v>
      </c>
      <c r="G175" t="s">
        <v>1833</v>
      </c>
      <c r="H175" t="s">
        <v>109</v>
      </c>
      <c r="I175" s="77">
        <v>61</v>
      </c>
      <c r="J175" s="77">
        <v>2734</v>
      </c>
      <c r="K175" s="77">
        <v>5.8854544600000001</v>
      </c>
      <c r="L175" s="77">
        <v>0</v>
      </c>
      <c r="M175" s="77">
        <v>0</v>
      </c>
      <c r="N175" s="77">
        <v>0</v>
      </c>
      <c r="O175" s="87"/>
      <c r="P175" s="87"/>
      <c r="Q175" s="85"/>
      <c r="R175" s="86"/>
    </row>
    <row r="176" spans="2:18" ht="20.25">
      <c r="B176" t="s">
        <v>1841</v>
      </c>
      <c r="C176" t="s">
        <v>1842</v>
      </c>
      <c r="D176" t="s">
        <v>1402</v>
      </c>
      <c r="E176" t="s">
        <v>1221</v>
      </c>
      <c r="F176" t="s">
        <v>1843</v>
      </c>
      <c r="G176" t="s">
        <v>1277</v>
      </c>
      <c r="H176" t="s">
        <v>109</v>
      </c>
      <c r="I176" s="77">
        <v>50658</v>
      </c>
      <c r="J176" s="77">
        <v>6417</v>
      </c>
      <c r="K176" s="77">
        <v>11471.80450194</v>
      </c>
      <c r="L176" s="77">
        <v>0.03</v>
      </c>
      <c r="M176" s="77">
        <v>0.5</v>
      </c>
      <c r="N176" s="77">
        <v>7.0000000000000007E-2</v>
      </c>
      <c r="O176" s="87"/>
      <c r="P176" s="87"/>
      <c r="Q176" s="85"/>
      <c r="R176" s="86"/>
    </row>
    <row r="177" spans="2:18" ht="20.25">
      <c r="B177" t="s">
        <v>1844</v>
      </c>
      <c r="C177" t="s">
        <v>1845</v>
      </c>
      <c r="D177" t="s">
        <v>1402</v>
      </c>
      <c r="E177" t="s">
        <v>1221</v>
      </c>
      <c r="F177" t="s">
        <v>1846</v>
      </c>
      <c r="G177" t="s">
        <v>1277</v>
      </c>
      <c r="H177" t="s">
        <v>109</v>
      </c>
      <c r="I177" s="77">
        <v>36386</v>
      </c>
      <c r="J177" s="77">
        <v>4225</v>
      </c>
      <c r="K177" s="77">
        <v>5425.1616965000003</v>
      </c>
      <c r="L177" s="77">
        <v>0.06</v>
      </c>
      <c r="M177" s="77">
        <v>0.23</v>
      </c>
      <c r="N177" s="77">
        <v>0.03</v>
      </c>
      <c r="O177" s="87"/>
      <c r="P177" s="87"/>
      <c r="Q177" s="85"/>
      <c r="R177" s="86"/>
    </row>
    <row r="178" spans="2:18" ht="20.25">
      <c r="B178" t="s">
        <v>1844</v>
      </c>
      <c r="C178" t="s">
        <v>1845</v>
      </c>
      <c r="D178" t="s">
        <v>1402</v>
      </c>
      <c r="E178" t="s">
        <v>1221</v>
      </c>
      <c r="F178" t="s">
        <v>1846</v>
      </c>
      <c r="G178" t="s">
        <v>1277</v>
      </c>
      <c r="H178" t="s">
        <v>109</v>
      </c>
      <c r="I178" s="77">
        <v>1602</v>
      </c>
      <c r="J178" s="77">
        <v>4225</v>
      </c>
      <c r="K178" s="77">
        <v>238.85860049999999</v>
      </c>
      <c r="L178" s="77">
        <v>0</v>
      </c>
      <c r="M178" s="77">
        <v>0.01</v>
      </c>
      <c r="N178" s="77">
        <v>0</v>
      </c>
      <c r="O178" s="87"/>
      <c r="P178" s="87"/>
      <c r="Q178" s="85"/>
      <c r="R178" s="86"/>
    </row>
    <row r="179" spans="2:18" ht="20.25">
      <c r="B179" t="s">
        <v>1847</v>
      </c>
      <c r="C179" t="s">
        <v>1848</v>
      </c>
      <c r="D179" t="s">
        <v>1402</v>
      </c>
      <c r="E179" t="s">
        <v>1221</v>
      </c>
      <c r="F179" t="s">
        <v>1849</v>
      </c>
      <c r="G179" t="s">
        <v>1277</v>
      </c>
      <c r="H179" t="s">
        <v>109</v>
      </c>
      <c r="I179" s="77">
        <v>26322</v>
      </c>
      <c r="J179" s="77">
        <v>7060</v>
      </c>
      <c r="K179" s="77">
        <v>6558.0578628000003</v>
      </c>
      <c r="L179" s="77">
        <v>0.06</v>
      </c>
      <c r="M179" s="77">
        <v>0.28000000000000003</v>
      </c>
      <c r="N179" s="77">
        <v>0.04</v>
      </c>
      <c r="O179" s="87"/>
      <c r="P179" s="87"/>
      <c r="Q179" s="85"/>
      <c r="R179" s="86"/>
    </row>
    <row r="180" spans="2:18" ht="20.25">
      <c r="B180" t="s">
        <v>1850</v>
      </c>
      <c r="C180" t="s">
        <v>1851</v>
      </c>
      <c r="D180" t="s">
        <v>1402</v>
      </c>
      <c r="E180" t="s">
        <v>1221</v>
      </c>
      <c r="F180" t="s">
        <v>1501</v>
      </c>
      <c r="G180" t="s">
        <v>1277</v>
      </c>
      <c r="H180" t="s">
        <v>109</v>
      </c>
      <c r="I180" s="77">
        <v>12035</v>
      </c>
      <c r="J180" s="77">
        <v>8011</v>
      </c>
      <c r="K180" s="77">
        <v>3402.39306665</v>
      </c>
      <c r="L180" s="77">
        <v>0.02</v>
      </c>
      <c r="M180" s="77">
        <v>0.15</v>
      </c>
      <c r="N180" s="77">
        <v>0.02</v>
      </c>
      <c r="O180" s="87"/>
      <c r="P180" s="87"/>
      <c r="Q180" s="85"/>
      <c r="R180" s="86"/>
    </row>
    <row r="181" spans="2:18" ht="20.25">
      <c r="B181" t="s">
        <v>1852</v>
      </c>
      <c r="C181" t="s">
        <v>1853</v>
      </c>
      <c r="D181" t="s">
        <v>1402</v>
      </c>
      <c r="E181" t="s">
        <v>1221</v>
      </c>
      <c r="F181" t="s">
        <v>1785</v>
      </c>
      <c r="G181" t="s">
        <v>1277</v>
      </c>
      <c r="H181" t="s">
        <v>109</v>
      </c>
      <c r="I181" s="77">
        <v>73060</v>
      </c>
      <c r="J181" s="77">
        <v>115</v>
      </c>
      <c r="K181" s="77">
        <v>296.50305100000003</v>
      </c>
      <c r="L181" s="77">
        <v>0.09</v>
      </c>
      <c r="M181" s="77">
        <v>0.01</v>
      </c>
      <c r="N181" s="77">
        <v>0</v>
      </c>
      <c r="O181" s="87"/>
      <c r="P181" s="87"/>
      <c r="Q181" s="85"/>
      <c r="R181" s="86"/>
    </row>
    <row r="182" spans="2:18" ht="20.25">
      <c r="B182" t="s">
        <v>1854</v>
      </c>
      <c r="C182" t="s">
        <v>1855</v>
      </c>
      <c r="D182" t="s">
        <v>1402</v>
      </c>
      <c r="E182" t="s">
        <v>1221</v>
      </c>
      <c r="F182" t="s">
        <v>1856</v>
      </c>
      <c r="G182" t="s">
        <v>1277</v>
      </c>
      <c r="H182" t="s">
        <v>109</v>
      </c>
      <c r="I182" s="77">
        <v>30840</v>
      </c>
      <c r="J182" s="77">
        <v>11237</v>
      </c>
      <c r="K182" s="77">
        <v>12229.717033200001</v>
      </c>
      <c r="L182" s="77">
        <v>0.02</v>
      </c>
      <c r="M182" s="77">
        <v>0.53</v>
      </c>
      <c r="N182" s="77">
        <v>0.08</v>
      </c>
      <c r="O182" s="87"/>
      <c r="P182" s="87"/>
      <c r="Q182" s="85"/>
      <c r="R182" s="86"/>
    </row>
    <row r="183" spans="2:18" ht="20.25">
      <c r="B183" t="s">
        <v>1857</v>
      </c>
      <c r="C183" s="81" t="s">
        <v>1855</v>
      </c>
      <c r="D183" t="s">
        <v>1402</v>
      </c>
      <c r="E183" t="s">
        <v>1221</v>
      </c>
      <c r="F183" t="s">
        <v>1856</v>
      </c>
      <c r="G183" t="s">
        <v>1277</v>
      </c>
      <c r="H183" t="s">
        <v>109</v>
      </c>
      <c r="I183" s="77">
        <v>1431</v>
      </c>
      <c r="J183" s="77">
        <v>11237</v>
      </c>
      <c r="K183" s="77">
        <v>567.46838763000005</v>
      </c>
      <c r="L183" s="77">
        <v>0</v>
      </c>
      <c r="M183" s="77">
        <v>0.02</v>
      </c>
      <c r="N183" s="77">
        <v>0</v>
      </c>
      <c r="O183" s="87"/>
      <c r="P183" s="87"/>
      <c r="Q183" s="85"/>
      <c r="R183" s="86"/>
    </row>
    <row r="184" spans="2:18" ht="20.25">
      <c r="B184" t="s">
        <v>1858</v>
      </c>
      <c r="C184" t="s">
        <v>1859</v>
      </c>
      <c r="D184" t="s">
        <v>1402</v>
      </c>
      <c r="E184" t="s">
        <v>1221</v>
      </c>
      <c r="F184" t="s">
        <v>1860</v>
      </c>
      <c r="G184" t="s">
        <v>1861</v>
      </c>
      <c r="H184" t="s">
        <v>109</v>
      </c>
      <c r="I184" s="77">
        <v>58073</v>
      </c>
      <c r="J184" s="77">
        <v>1505</v>
      </c>
      <c r="K184" s="77">
        <v>3084.34123585</v>
      </c>
      <c r="L184" s="77">
        <v>0.18</v>
      </c>
      <c r="M184" s="77">
        <v>0.13</v>
      </c>
      <c r="N184" s="77">
        <v>0.02</v>
      </c>
      <c r="O184" s="87"/>
      <c r="P184" s="87"/>
      <c r="Q184" s="85"/>
      <c r="R184" s="86"/>
    </row>
    <row r="185" spans="2:18" ht="20.25">
      <c r="B185" t="s">
        <v>1862</v>
      </c>
      <c r="C185" t="s">
        <v>1859</v>
      </c>
      <c r="D185" t="s">
        <v>1402</v>
      </c>
      <c r="E185" t="s">
        <v>1221</v>
      </c>
      <c r="F185" t="s">
        <v>1860</v>
      </c>
      <c r="G185" t="s">
        <v>1861</v>
      </c>
      <c r="H185" t="s">
        <v>109</v>
      </c>
      <c r="I185" s="77">
        <v>3319</v>
      </c>
      <c r="J185" s="77">
        <v>1505</v>
      </c>
      <c r="K185" s="77">
        <v>176.27690254999999</v>
      </c>
      <c r="L185" s="77">
        <v>0.01</v>
      </c>
      <c r="M185" s="77">
        <v>0.01</v>
      </c>
      <c r="N185" s="77">
        <v>0</v>
      </c>
      <c r="O185" s="87"/>
      <c r="P185" s="87"/>
      <c r="Q185" s="85"/>
      <c r="R185" s="86"/>
    </row>
    <row r="186" spans="2:18" ht="20.25">
      <c r="B186" t="s">
        <v>1863</v>
      </c>
      <c r="C186" t="s">
        <v>1864</v>
      </c>
      <c r="D186" t="s">
        <v>1402</v>
      </c>
      <c r="E186" t="s">
        <v>1221</v>
      </c>
      <c r="F186" t="s">
        <v>1865</v>
      </c>
      <c r="G186" t="s">
        <v>1861</v>
      </c>
      <c r="H186" t="s">
        <v>109</v>
      </c>
      <c r="I186" s="77">
        <v>36599</v>
      </c>
      <c r="J186" s="77">
        <v>4204</v>
      </c>
      <c r="K186" s="77">
        <v>5429.79689684</v>
      </c>
      <c r="L186" s="77">
        <v>0</v>
      </c>
      <c r="M186" s="77">
        <v>0.23</v>
      </c>
      <c r="N186" s="77">
        <v>0.03</v>
      </c>
      <c r="O186" s="87"/>
      <c r="P186" s="87"/>
      <c r="Q186" s="85"/>
      <c r="R186" s="86"/>
    </row>
    <row r="187" spans="2:18" ht="20.25">
      <c r="B187" t="s">
        <v>1863</v>
      </c>
      <c r="C187" t="s">
        <v>1864</v>
      </c>
      <c r="D187" t="s">
        <v>1402</v>
      </c>
      <c r="E187" t="s">
        <v>1221</v>
      </c>
      <c r="F187" t="s">
        <v>1865</v>
      </c>
      <c r="G187" t="s">
        <v>1861</v>
      </c>
      <c r="H187" t="s">
        <v>109</v>
      </c>
      <c r="I187" s="77">
        <v>1773</v>
      </c>
      <c r="J187" s="77">
        <v>4204</v>
      </c>
      <c r="K187" s="77">
        <v>263.04079067999999</v>
      </c>
      <c r="L187" s="77">
        <v>0</v>
      </c>
      <c r="M187" s="77">
        <v>0.01</v>
      </c>
      <c r="N187" s="77">
        <v>0</v>
      </c>
      <c r="O187" s="87"/>
      <c r="P187" s="87"/>
      <c r="Q187" s="85"/>
      <c r="R187" s="86"/>
    </row>
    <row r="188" spans="2:18" ht="20.25">
      <c r="B188" t="s">
        <v>1866</v>
      </c>
      <c r="C188" t="s">
        <v>1867</v>
      </c>
      <c r="D188" t="s">
        <v>1402</v>
      </c>
      <c r="E188" t="s">
        <v>1221</v>
      </c>
      <c r="F188" t="s">
        <v>1868</v>
      </c>
      <c r="G188" t="s">
        <v>1861</v>
      </c>
      <c r="H188" t="s">
        <v>109</v>
      </c>
      <c r="I188" s="77">
        <v>-2530</v>
      </c>
      <c r="J188" s="77">
        <v>3535</v>
      </c>
      <c r="K188" s="77">
        <v>-315.61787950000002</v>
      </c>
      <c r="L188" s="77">
        <v>0</v>
      </c>
      <c r="M188" s="77">
        <v>-0.01</v>
      </c>
      <c r="N188" s="77">
        <v>0</v>
      </c>
      <c r="O188" s="87"/>
      <c r="P188" s="87"/>
      <c r="Q188" s="85"/>
      <c r="R188" s="86"/>
    </row>
    <row r="189" spans="2:18" ht="20.25">
      <c r="B189" t="s">
        <v>1869</v>
      </c>
      <c r="C189" t="s">
        <v>1870</v>
      </c>
      <c r="D189" t="s">
        <v>1402</v>
      </c>
      <c r="E189" t="s">
        <v>1221</v>
      </c>
      <c r="F189" t="s">
        <v>1868</v>
      </c>
      <c r="G189" t="s">
        <v>1861</v>
      </c>
      <c r="H189" t="s">
        <v>109</v>
      </c>
      <c r="I189" s="77">
        <v>95</v>
      </c>
      <c r="J189" s="77">
        <v>2396</v>
      </c>
      <c r="K189" s="77">
        <v>8.0327097999999992</v>
      </c>
      <c r="L189" s="77">
        <v>0</v>
      </c>
      <c r="M189" s="77">
        <v>0</v>
      </c>
      <c r="N189" s="77">
        <v>0</v>
      </c>
      <c r="O189" s="87"/>
      <c r="P189" s="87"/>
      <c r="Q189" s="85"/>
      <c r="R189" s="86"/>
    </row>
    <row r="190" spans="2:18" ht="20.25">
      <c r="B190" t="s">
        <v>1869</v>
      </c>
      <c r="C190" t="s">
        <v>1870</v>
      </c>
      <c r="D190" t="s">
        <v>1402</v>
      </c>
      <c r="E190" t="s">
        <v>1221</v>
      </c>
      <c r="F190" t="s">
        <v>1868</v>
      </c>
      <c r="G190" t="s">
        <v>1861</v>
      </c>
      <c r="H190" t="s">
        <v>109</v>
      </c>
      <c r="I190" s="77">
        <v>38349</v>
      </c>
      <c r="J190" s="77">
        <v>3535</v>
      </c>
      <c r="K190" s="77">
        <v>4784.0435023500004</v>
      </c>
      <c r="L190" s="77">
        <v>0.16</v>
      </c>
      <c r="M190" s="77">
        <v>0.21</v>
      </c>
      <c r="N190" s="77">
        <v>0.03</v>
      </c>
      <c r="O190" s="87"/>
      <c r="P190" s="87"/>
      <c r="Q190" s="85"/>
      <c r="R190" s="86"/>
    </row>
    <row r="191" spans="2:18" ht="20.25">
      <c r="B191" t="s">
        <v>1871</v>
      </c>
      <c r="C191" t="s">
        <v>1870</v>
      </c>
      <c r="D191" t="s">
        <v>1402</v>
      </c>
      <c r="E191" t="s">
        <v>1221</v>
      </c>
      <c r="F191" t="s">
        <v>1868</v>
      </c>
      <c r="G191" t="s">
        <v>1861</v>
      </c>
      <c r="H191" t="s">
        <v>109</v>
      </c>
      <c r="I191" s="77">
        <v>1403</v>
      </c>
      <c r="J191" s="77">
        <v>3535</v>
      </c>
      <c r="K191" s="77">
        <v>175.02446044999999</v>
      </c>
      <c r="L191" s="77">
        <v>0</v>
      </c>
      <c r="M191" s="77">
        <v>0.01</v>
      </c>
      <c r="N191" s="77">
        <v>0</v>
      </c>
      <c r="O191" s="87"/>
      <c r="P191" s="87"/>
      <c r="Q191" s="85"/>
      <c r="R191" s="86"/>
    </row>
    <row r="192" spans="2:18" ht="20.25">
      <c r="B192" t="s">
        <v>1872</v>
      </c>
      <c r="C192" t="s">
        <v>1835</v>
      </c>
      <c r="D192" t="s">
        <v>103</v>
      </c>
      <c r="E192" t="s">
        <v>1221</v>
      </c>
      <c r="F192" t="s">
        <v>1473</v>
      </c>
      <c r="G192" t="s">
        <v>1861</v>
      </c>
      <c r="H192" t="s">
        <v>109</v>
      </c>
      <c r="I192" s="77">
        <v>44412</v>
      </c>
      <c r="J192" s="77">
        <v>3077</v>
      </c>
      <c r="K192" s="77">
        <v>4822.5804999600005</v>
      </c>
      <c r="L192" s="77">
        <v>0</v>
      </c>
      <c r="M192" s="77">
        <v>0.21</v>
      </c>
      <c r="N192" s="77">
        <v>0.03</v>
      </c>
      <c r="O192" s="87"/>
      <c r="P192" s="87"/>
      <c r="Q192" s="85"/>
      <c r="R192" s="86"/>
    </row>
    <row r="193" spans="2:18" ht="20.25">
      <c r="B193" t="s">
        <v>1873</v>
      </c>
      <c r="C193" t="s">
        <v>1874</v>
      </c>
      <c r="D193" t="s">
        <v>1402</v>
      </c>
      <c r="E193" t="s">
        <v>1221</v>
      </c>
      <c r="F193" t="s">
        <v>1838</v>
      </c>
      <c r="G193" t="s">
        <v>1861</v>
      </c>
      <c r="H193" t="s">
        <v>109</v>
      </c>
      <c r="I193" s="77">
        <v>2252</v>
      </c>
      <c r="J193" s="77">
        <v>4770</v>
      </c>
      <c r="K193" s="77">
        <v>379.08659160000002</v>
      </c>
      <c r="L193" s="77">
        <v>0</v>
      </c>
      <c r="M193" s="77">
        <v>0.02</v>
      </c>
      <c r="N193" s="77">
        <v>0</v>
      </c>
      <c r="O193" s="87"/>
      <c r="P193" s="87"/>
      <c r="Q193" s="85"/>
      <c r="R193" s="86"/>
    </row>
    <row r="194" spans="2:18" ht="20.25">
      <c r="B194" t="s">
        <v>1875</v>
      </c>
      <c r="C194" t="s">
        <v>1876</v>
      </c>
      <c r="D194" t="s">
        <v>1402</v>
      </c>
      <c r="E194" t="s">
        <v>1221</v>
      </c>
      <c r="F194" t="s">
        <v>1617</v>
      </c>
      <c r="G194" t="s">
        <v>1861</v>
      </c>
      <c r="H194" t="s">
        <v>109</v>
      </c>
      <c r="I194" s="77">
        <v>37436</v>
      </c>
      <c r="J194" s="77">
        <v>205</v>
      </c>
      <c r="K194" s="77">
        <v>270.82887019999998</v>
      </c>
      <c r="L194" s="77">
        <v>0.05</v>
      </c>
      <c r="M194" s="77">
        <v>0.01</v>
      </c>
      <c r="N194" s="77">
        <v>0</v>
      </c>
      <c r="O194" s="87"/>
      <c r="P194" s="87"/>
      <c r="Q194" s="85"/>
      <c r="R194" s="86"/>
    </row>
    <row r="195" spans="2:18" ht="20.25">
      <c r="B195" t="s">
        <v>1877</v>
      </c>
      <c r="C195" t="s">
        <v>1878</v>
      </c>
      <c r="D195" t="s">
        <v>1402</v>
      </c>
      <c r="E195" t="s">
        <v>1221</v>
      </c>
      <c r="F195" t="s">
        <v>1782</v>
      </c>
      <c r="G195" t="s">
        <v>1286</v>
      </c>
      <c r="H195" t="s">
        <v>109</v>
      </c>
      <c r="I195" s="77">
        <v>134750</v>
      </c>
      <c r="J195" s="77">
        <v>534</v>
      </c>
      <c r="K195" s="77">
        <v>2539.344885</v>
      </c>
      <c r="L195" s="77">
        <v>0.4</v>
      </c>
      <c r="M195" s="77">
        <v>0.11</v>
      </c>
      <c r="N195" s="77">
        <v>0.02</v>
      </c>
      <c r="O195" s="87"/>
      <c r="P195" s="87"/>
      <c r="Q195" s="85"/>
      <c r="R195" s="86"/>
    </row>
    <row r="196" spans="2:18" ht="20.25">
      <c r="B196" t="s">
        <v>1879</v>
      </c>
      <c r="C196" t="s">
        <v>1851</v>
      </c>
      <c r="D196" t="s">
        <v>1402</v>
      </c>
      <c r="E196" t="s">
        <v>1221</v>
      </c>
      <c r="F196" t="s">
        <v>1501</v>
      </c>
      <c r="G196" t="s">
        <v>1286</v>
      </c>
      <c r="H196" t="s">
        <v>109</v>
      </c>
      <c r="I196" s="77">
        <v>19215</v>
      </c>
      <c r="J196" s="77">
        <v>8011</v>
      </c>
      <c r="K196" s="77">
        <v>5432.23787085</v>
      </c>
      <c r="L196" s="77">
        <v>0.03</v>
      </c>
      <c r="M196" s="77">
        <v>0.23</v>
      </c>
      <c r="N196" s="77">
        <v>0.03</v>
      </c>
      <c r="O196" s="87"/>
      <c r="P196" s="87"/>
      <c r="Q196" s="85"/>
      <c r="R196" s="86"/>
    </row>
    <row r="197" spans="2:18" ht="20.25">
      <c r="B197" t="s">
        <v>1880</v>
      </c>
      <c r="C197" t="s">
        <v>1831</v>
      </c>
      <c r="D197" t="s">
        <v>1402</v>
      </c>
      <c r="E197" t="s">
        <v>1221</v>
      </c>
      <c r="F197" t="s">
        <v>1832</v>
      </c>
      <c r="G197" t="s">
        <v>1259</v>
      </c>
      <c r="H197" t="s">
        <v>109</v>
      </c>
      <c r="I197" s="77">
        <v>29082</v>
      </c>
      <c r="J197" s="77">
        <v>2880</v>
      </c>
      <c r="K197" s="77">
        <v>2955.7548864</v>
      </c>
      <c r="L197" s="77">
        <v>7.0000000000000007E-2</v>
      </c>
      <c r="M197" s="77">
        <v>0.13</v>
      </c>
      <c r="N197" s="77">
        <v>0.02</v>
      </c>
      <c r="O197" s="87"/>
      <c r="P197" s="87"/>
      <c r="Q197" s="85"/>
      <c r="R197" s="86"/>
    </row>
    <row r="198" spans="2:18" ht="20.25">
      <c r="B198" t="s">
        <v>1881</v>
      </c>
      <c r="C198" t="s">
        <v>1882</v>
      </c>
      <c r="D198" t="s">
        <v>1402</v>
      </c>
      <c r="E198" t="s">
        <v>1221</v>
      </c>
      <c r="F198" t="s">
        <v>1498</v>
      </c>
      <c r="G198" t="s">
        <v>1259</v>
      </c>
      <c r="H198" t="s">
        <v>109</v>
      </c>
      <c r="I198" s="77">
        <v>14815</v>
      </c>
      <c r="J198" s="77">
        <v>6341</v>
      </c>
      <c r="K198" s="77">
        <v>3315.21018035</v>
      </c>
      <c r="L198" s="77">
        <v>0.05</v>
      </c>
      <c r="M198" s="77">
        <v>0.14000000000000001</v>
      </c>
      <c r="N198" s="77">
        <v>0.02</v>
      </c>
      <c r="O198" s="87"/>
      <c r="P198" s="87"/>
      <c r="Q198" s="85"/>
      <c r="R198" s="86"/>
    </row>
    <row r="199" spans="2:18" ht="20.25">
      <c r="B199" t="s">
        <v>1883</v>
      </c>
      <c r="C199" t="s">
        <v>1882</v>
      </c>
      <c r="D199" t="s">
        <v>1402</v>
      </c>
      <c r="E199" t="s">
        <v>1221</v>
      </c>
      <c r="F199" t="s">
        <v>1498</v>
      </c>
      <c r="G199" t="s">
        <v>1259</v>
      </c>
      <c r="H199" t="s">
        <v>109</v>
      </c>
      <c r="I199" s="77">
        <v>19672</v>
      </c>
      <c r="J199" s="77">
        <v>6341</v>
      </c>
      <c r="K199" s="77">
        <v>4402.0799640799996</v>
      </c>
      <c r="L199" s="77">
        <v>0.04</v>
      </c>
      <c r="M199" s="77">
        <v>0.19</v>
      </c>
      <c r="N199" s="77">
        <v>0.03</v>
      </c>
      <c r="O199" s="87"/>
      <c r="P199" s="87"/>
      <c r="Q199" s="85"/>
      <c r="R199" s="86"/>
    </row>
    <row r="200" spans="2:18" ht="20.25">
      <c r="B200" t="s">
        <v>1884</v>
      </c>
      <c r="C200" t="s">
        <v>1882</v>
      </c>
      <c r="D200" t="s">
        <v>1241</v>
      </c>
      <c r="E200" t="s">
        <v>1221</v>
      </c>
      <c r="F200" t="s">
        <v>1498</v>
      </c>
      <c r="G200" t="s">
        <v>1259</v>
      </c>
      <c r="H200" t="s">
        <v>109</v>
      </c>
      <c r="I200" s="77">
        <v>-3958</v>
      </c>
      <c r="J200" s="77">
        <v>6341</v>
      </c>
      <c r="K200" s="77">
        <v>-885.69705662000001</v>
      </c>
      <c r="L200" s="77">
        <v>-0.01</v>
      </c>
      <c r="M200" s="77">
        <v>-0.04</v>
      </c>
      <c r="N200" s="77">
        <v>-0.01</v>
      </c>
      <c r="O200" s="87"/>
      <c r="P200" s="87"/>
      <c r="Q200" s="85"/>
      <c r="R200" s="86"/>
    </row>
    <row r="201" spans="2:18" ht="20.25">
      <c r="B201" s="78" t="s">
        <v>434</v>
      </c>
      <c r="E201" s="16"/>
      <c r="F201" s="16"/>
      <c r="G201" s="16"/>
      <c r="I201" s="79">
        <v>5733154</v>
      </c>
      <c r="K201" s="79">
        <v>370638.53545008914</v>
      </c>
      <c r="M201" s="79">
        <v>16.010000000000002</v>
      </c>
      <c r="N201" s="79">
        <v>2.36</v>
      </c>
      <c r="O201" s="87"/>
      <c r="P201" s="87"/>
      <c r="Q201" s="85"/>
      <c r="R201" s="86"/>
    </row>
    <row r="202" spans="2:18" ht="20.25">
      <c r="B202" t="s">
        <v>1885</v>
      </c>
      <c r="C202" t="s">
        <v>1886</v>
      </c>
      <c r="D202" t="s">
        <v>1402</v>
      </c>
      <c r="E202" t="s">
        <v>1221</v>
      </c>
      <c r="F202" t="s">
        <v>1887</v>
      </c>
      <c r="G202" t="s">
        <v>1313</v>
      </c>
      <c r="H202" t="s">
        <v>109</v>
      </c>
      <c r="I202" s="77">
        <v>8739</v>
      </c>
      <c r="J202" s="77">
        <v>9774</v>
      </c>
      <c r="K202" s="77">
        <v>3014.2948559400002</v>
      </c>
      <c r="L202" s="77">
        <v>0</v>
      </c>
      <c r="M202" s="77">
        <v>0.13</v>
      </c>
      <c r="N202" s="77">
        <v>0.02</v>
      </c>
      <c r="O202" s="87"/>
      <c r="P202" s="87"/>
      <c r="Q202" s="85"/>
      <c r="R202" s="86"/>
    </row>
    <row r="203" spans="2:18" ht="20.25">
      <c r="B203" t="s">
        <v>1888</v>
      </c>
      <c r="C203" s="81" t="s">
        <v>3735</v>
      </c>
      <c r="D203" t="s">
        <v>1402</v>
      </c>
      <c r="E203" t="s">
        <v>1221</v>
      </c>
      <c r="F203" t="s">
        <v>1889</v>
      </c>
      <c r="G203" t="s">
        <v>1268</v>
      </c>
      <c r="H203" t="s">
        <v>109</v>
      </c>
      <c r="I203" s="77">
        <v>28589</v>
      </c>
      <c r="J203" s="77">
        <v>1350</v>
      </c>
      <c r="K203" s="77">
        <v>1362.0228434999999</v>
      </c>
      <c r="L203" s="77">
        <v>0</v>
      </c>
      <c r="M203" s="77">
        <v>0.06</v>
      </c>
      <c r="N203" s="77">
        <v>0.01</v>
      </c>
      <c r="O203" s="87"/>
      <c r="P203" s="87"/>
      <c r="Q203" s="85"/>
      <c r="R203" s="86"/>
    </row>
    <row r="204" spans="2:18" ht="20.25">
      <c r="B204" t="s">
        <v>1890</v>
      </c>
      <c r="C204" t="s">
        <v>1891</v>
      </c>
      <c r="D204" t="s">
        <v>1402</v>
      </c>
      <c r="E204" t="s">
        <v>1221</v>
      </c>
      <c r="F204" t="s">
        <v>1892</v>
      </c>
      <c r="G204" t="s">
        <v>1268</v>
      </c>
      <c r="H204" t="s">
        <v>205</v>
      </c>
      <c r="I204" s="77">
        <v>1114450</v>
      </c>
      <c r="J204" s="77">
        <v>385</v>
      </c>
      <c r="K204" s="77">
        <v>1940.65307975</v>
      </c>
      <c r="L204" s="77">
        <v>0</v>
      </c>
      <c r="M204" s="77">
        <v>0.08</v>
      </c>
      <c r="N204" s="77">
        <v>0.01</v>
      </c>
      <c r="O204" s="87"/>
      <c r="P204" s="87"/>
      <c r="Q204" s="85"/>
      <c r="R204" s="86"/>
    </row>
    <row r="205" spans="2:18" ht="20.25">
      <c r="B205" t="s">
        <v>1893</v>
      </c>
      <c r="C205" t="s">
        <v>1894</v>
      </c>
      <c r="D205" t="s">
        <v>1402</v>
      </c>
      <c r="E205" t="s">
        <v>1221</v>
      </c>
      <c r="F205" t="s">
        <v>1895</v>
      </c>
      <c r="G205" t="s">
        <v>1268</v>
      </c>
      <c r="H205" t="s">
        <v>113</v>
      </c>
      <c r="I205" s="77">
        <v>11255</v>
      </c>
      <c r="J205" s="77">
        <v>6767</v>
      </c>
      <c r="K205" s="77">
        <v>3166.0024958650001</v>
      </c>
      <c r="L205" s="77">
        <v>0</v>
      </c>
      <c r="M205" s="77">
        <v>0.14000000000000001</v>
      </c>
      <c r="N205" s="77">
        <v>0.02</v>
      </c>
      <c r="O205" s="87"/>
      <c r="P205" s="87"/>
      <c r="Q205" s="85"/>
      <c r="R205" s="86"/>
    </row>
    <row r="206" spans="2:18" ht="20.25">
      <c r="B206" t="s">
        <v>1896</v>
      </c>
      <c r="C206" s="81" t="s">
        <v>3736</v>
      </c>
      <c r="D206" t="s">
        <v>1402</v>
      </c>
      <c r="E206" t="s">
        <v>1221</v>
      </c>
      <c r="F206" t="s">
        <v>1897</v>
      </c>
      <c r="G206" t="s">
        <v>1268</v>
      </c>
      <c r="H206" t="s">
        <v>205</v>
      </c>
      <c r="I206" s="77">
        <v>840254</v>
      </c>
      <c r="J206" s="77">
        <v>574</v>
      </c>
      <c r="K206" s="77">
        <v>2181.4691153079998</v>
      </c>
      <c r="L206" s="77">
        <v>0</v>
      </c>
      <c r="M206" s="77">
        <v>0.09</v>
      </c>
      <c r="N206" s="77">
        <v>0.01</v>
      </c>
      <c r="O206" s="87"/>
      <c r="P206" s="87"/>
      <c r="Q206" s="85"/>
      <c r="R206" s="86"/>
    </row>
    <row r="207" spans="2:18" ht="20.25">
      <c r="B207" t="s">
        <v>1898</v>
      </c>
      <c r="C207" t="s">
        <v>1899</v>
      </c>
      <c r="D207" t="s">
        <v>1402</v>
      </c>
      <c r="E207" t="s">
        <v>1221</v>
      </c>
      <c r="F207" t="s">
        <v>1900</v>
      </c>
      <c r="G207" t="s">
        <v>1268</v>
      </c>
      <c r="H207" t="s">
        <v>113</v>
      </c>
      <c r="I207" s="77">
        <v>304789</v>
      </c>
      <c r="J207" s="77">
        <v>298.60000000000002</v>
      </c>
      <c r="K207" s="77">
        <v>3783.1944987826</v>
      </c>
      <c r="L207" s="77">
        <v>0</v>
      </c>
      <c r="M207" s="77">
        <v>0.16</v>
      </c>
      <c r="N207" s="77">
        <v>0.02</v>
      </c>
      <c r="O207" s="87"/>
      <c r="P207" s="87"/>
      <c r="Q207" s="85"/>
      <c r="R207" s="86"/>
    </row>
    <row r="208" spans="2:18" ht="20.25">
      <c r="B208" t="s">
        <v>1901</v>
      </c>
      <c r="C208" t="s">
        <v>1902</v>
      </c>
      <c r="D208" t="s">
        <v>1402</v>
      </c>
      <c r="E208" t="s">
        <v>1221</v>
      </c>
      <c r="F208" t="s">
        <v>1903</v>
      </c>
      <c r="G208" t="s">
        <v>1268</v>
      </c>
      <c r="H208" t="s">
        <v>109</v>
      </c>
      <c r="I208" s="77">
        <v>72535</v>
      </c>
      <c r="J208" s="77">
        <v>5348</v>
      </c>
      <c r="K208" s="77">
        <v>13689.5972822</v>
      </c>
      <c r="L208" s="77">
        <v>0</v>
      </c>
      <c r="M208" s="77">
        <v>0.59</v>
      </c>
      <c r="N208" s="77">
        <v>0.09</v>
      </c>
      <c r="O208" s="87"/>
      <c r="P208" s="87"/>
      <c r="Q208" s="85"/>
      <c r="R208" s="86"/>
    </row>
    <row r="209" spans="2:18" ht="20.25">
      <c r="B209" t="s">
        <v>1904</v>
      </c>
      <c r="C209" t="s">
        <v>1905</v>
      </c>
      <c r="D209" t="s">
        <v>1402</v>
      </c>
      <c r="E209" t="s">
        <v>1221</v>
      </c>
      <c r="F209" t="s">
        <v>1906</v>
      </c>
      <c r="G209" t="s">
        <v>1268</v>
      </c>
      <c r="H209" t="s">
        <v>109</v>
      </c>
      <c r="I209" s="77">
        <v>79412</v>
      </c>
      <c r="J209" s="77">
        <v>5425</v>
      </c>
      <c r="K209" s="77">
        <v>15203.288429</v>
      </c>
      <c r="L209" s="77">
        <v>0</v>
      </c>
      <c r="M209" s="77">
        <v>0.66</v>
      </c>
      <c r="N209" s="77">
        <v>0.1</v>
      </c>
      <c r="O209" s="87"/>
      <c r="P209" s="87"/>
      <c r="Q209" s="85"/>
      <c r="R209" s="86"/>
    </row>
    <row r="210" spans="2:18" ht="20.25">
      <c r="B210" t="s">
        <v>1907</v>
      </c>
      <c r="C210" s="81" t="s">
        <v>3737</v>
      </c>
      <c r="D210" t="s">
        <v>1402</v>
      </c>
      <c r="E210" t="s">
        <v>1221</v>
      </c>
      <c r="F210" t="s">
        <v>1908</v>
      </c>
      <c r="G210" t="s">
        <v>1237</v>
      </c>
      <c r="H210" t="s">
        <v>201</v>
      </c>
      <c r="I210" s="77">
        <v>29222</v>
      </c>
      <c r="J210" s="77">
        <v>2387</v>
      </c>
      <c r="K210" s="77">
        <v>2530.147449522</v>
      </c>
      <c r="L210" s="77">
        <v>0</v>
      </c>
      <c r="M210" s="77">
        <v>0.11</v>
      </c>
      <c r="N210" s="77">
        <v>0.02</v>
      </c>
      <c r="O210" s="87"/>
      <c r="P210" s="87"/>
      <c r="Q210" s="85"/>
      <c r="R210" s="86"/>
    </row>
    <row r="211" spans="2:18" ht="20.25">
      <c r="B211" t="s">
        <v>1909</v>
      </c>
      <c r="C211" t="s">
        <v>1910</v>
      </c>
      <c r="D211" t="s">
        <v>1402</v>
      </c>
      <c r="E211" t="s">
        <v>1221</v>
      </c>
      <c r="F211" t="s">
        <v>1911</v>
      </c>
      <c r="G211" t="s">
        <v>1237</v>
      </c>
      <c r="H211" t="s">
        <v>116</v>
      </c>
      <c r="I211" s="77">
        <v>85429</v>
      </c>
      <c r="J211" s="77">
        <v>632</v>
      </c>
      <c r="K211" s="77">
        <v>2556.857848696</v>
      </c>
      <c r="L211" s="77">
        <v>0</v>
      </c>
      <c r="M211" s="77">
        <v>0.11</v>
      </c>
      <c r="N211" s="77">
        <v>0.02</v>
      </c>
      <c r="O211" s="87"/>
      <c r="P211" s="87"/>
      <c r="Q211" s="85"/>
      <c r="R211" s="86"/>
    </row>
    <row r="212" spans="2:18" ht="20.25">
      <c r="B212" t="s">
        <v>1912</v>
      </c>
      <c r="C212" t="s">
        <v>1913</v>
      </c>
      <c r="D212" t="s">
        <v>1914</v>
      </c>
      <c r="E212" t="s">
        <v>1221</v>
      </c>
      <c r="F212" t="s">
        <v>1915</v>
      </c>
      <c r="G212" t="s">
        <v>1237</v>
      </c>
      <c r="H212" t="s">
        <v>113</v>
      </c>
      <c r="I212" s="77">
        <v>21660</v>
      </c>
      <c r="J212" s="77">
        <v>5014</v>
      </c>
      <c r="K212" s="77">
        <v>4514.5280835599997</v>
      </c>
      <c r="L212" s="77">
        <v>0</v>
      </c>
      <c r="M212" s="77">
        <v>0.2</v>
      </c>
      <c r="N212" s="77">
        <v>0.03</v>
      </c>
      <c r="O212" s="87"/>
      <c r="P212" s="87"/>
      <c r="Q212" s="85"/>
      <c r="R212" s="86"/>
    </row>
    <row r="213" spans="2:18" ht="20.25">
      <c r="B213" t="s">
        <v>1916</v>
      </c>
      <c r="C213" t="s">
        <v>1917</v>
      </c>
      <c r="D213" t="s">
        <v>1402</v>
      </c>
      <c r="E213" t="s">
        <v>1221</v>
      </c>
      <c r="F213" t="s">
        <v>1918</v>
      </c>
      <c r="G213" t="s">
        <v>1237</v>
      </c>
      <c r="H213" t="s">
        <v>113</v>
      </c>
      <c r="I213" s="77">
        <v>8530</v>
      </c>
      <c r="J213" s="77">
        <v>8804</v>
      </c>
      <c r="K213" s="77">
        <v>3121.7537502800001</v>
      </c>
      <c r="L213" s="77">
        <v>0.01</v>
      </c>
      <c r="M213" s="77">
        <v>0.13</v>
      </c>
      <c r="N213" s="77">
        <v>0.02</v>
      </c>
      <c r="O213" s="87"/>
      <c r="P213" s="87"/>
      <c r="Q213" s="85"/>
      <c r="R213" s="86"/>
    </row>
    <row r="214" spans="2:18" ht="20.25">
      <c r="B214" t="s">
        <v>1919</v>
      </c>
      <c r="C214" t="s">
        <v>1920</v>
      </c>
      <c r="D214" t="s">
        <v>1914</v>
      </c>
      <c r="E214" t="s">
        <v>1221</v>
      </c>
      <c r="F214" t="s">
        <v>1921</v>
      </c>
      <c r="G214" t="s">
        <v>1237</v>
      </c>
      <c r="H214" t="s">
        <v>113</v>
      </c>
      <c r="I214" s="77">
        <v>30999</v>
      </c>
      <c r="J214" s="77">
        <v>3425.5</v>
      </c>
      <c r="K214" s="77">
        <v>4414.0904998904998</v>
      </c>
      <c r="L214" s="77">
        <v>0</v>
      </c>
      <c r="M214" s="77">
        <v>0.19</v>
      </c>
      <c r="N214" s="77">
        <v>0.03</v>
      </c>
      <c r="O214" s="87"/>
      <c r="P214" s="87"/>
      <c r="Q214" s="85"/>
      <c r="R214" s="86"/>
    </row>
    <row r="215" spans="2:18" ht="20.25">
      <c r="B215" t="s">
        <v>1922</v>
      </c>
      <c r="C215" t="s">
        <v>1923</v>
      </c>
      <c r="D215" t="s">
        <v>1924</v>
      </c>
      <c r="E215" t="s">
        <v>1221</v>
      </c>
      <c r="F215" t="s">
        <v>1925</v>
      </c>
      <c r="G215" t="s">
        <v>1237</v>
      </c>
      <c r="H215" t="s">
        <v>113</v>
      </c>
      <c r="I215" s="77">
        <v>7430</v>
      </c>
      <c r="J215" s="77">
        <v>11833.6</v>
      </c>
      <c r="K215" s="77">
        <v>3654.8981237120001</v>
      </c>
      <c r="L215" s="77">
        <v>0</v>
      </c>
      <c r="M215" s="77">
        <v>0.16</v>
      </c>
      <c r="N215" s="77">
        <v>0.02</v>
      </c>
      <c r="O215" s="87"/>
      <c r="P215" s="87"/>
      <c r="Q215" s="85"/>
      <c r="R215" s="86"/>
    </row>
    <row r="216" spans="2:18" ht="20.25">
      <c r="B216" t="s">
        <v>1926</v>
      </c>
      <c r="C216" t="s">
        <v>1927</v>
      </c>
      <c r="D216" t="s">
        <v>1914</v>
      </c>
      <c r="E216" t="s">
        <v>1221</v>
      </c>
      <c r="F216" t="s">
        <v>1928</v>
      </c>
      <c r="G216" t="s">
        <v>1237</v>
      </c>
      <c r="H216" t="s">
        <v>113</v>
      </c>
      <c r="I216" s="77">
        <v>19330</v>
      </c>
      <c r="J216" s="77">
        <v>8076</v>
      </c>
      <c r="K216" s="77">
        <v>6489.2983465200005</v>
      </c>
      <c r="L216" s="77">
        <v>0</v>
      </c>
      <c r="M216" s="77">
        <v>0.28000000000000003</v>
      </c>
      <c r="N216" s="77">
        <v>0.04</v>
      </c>
      <c r="O216" s="87"/>
      <c r="P216" s="87"/>
      <c r="Q216" s="85"/>
      <c r="R216" s="86"/>
    </row>
    <row r="217" spans="2:18" ht="20.25">
      <c r="B217" t="s">
        <v>1929</v>
      </c>
      <c r="C217" t="s">
        <v>1930</v>
      </c>
      <c r="D217" t="s">
        <v>1241</v>
      </c>
      <c r="E217" t="s">
        <v>1221</v>
      </c>
      <c r="F217" t="s">
        <v>1931</v>
      </c>
      <c r="G217" t="s">
        <v>1932</v>
      </c>
      <c r="H217" t="s">
        <v>109</v>
      </c>
      <c r="I217" s="77">
        <v>4871</v>
      </c>
      <c r="J217" s="77">
        <v>7172</v>
      </c>
      <c r="K217" s="77">
        <v>1232.84951548</v>
      </c>
      <c r="L217" s="77">
        <v>0</v>
      </c>
      <c r="M217" s="77">
        <v>0.05</v>
      </c>
      <c r="N217" s="77">
        <v>0.01</v>
      </c>
      <c r="O217" s="87"/>
      <c r="P217" s="87"/>
      <c r="Q217" s="85"/>
      <c r="R217" s="86"/>
    </row>
    <row r="218" spans="2:18" ht="20.25">
      <c r="B218" t="s">
        <v>1933</v>
      </c>
      <c r="C218" t="s">
        <v>1934</v>
      </c>
      <c r="D218" t="s">
        <v>1402</v>
      </c>
      <c r="E218" t="s">
        <v>1221</v>
      </c>
      <c r="F218" s="16"/>
      <c r="G218" t="s">
        <v>1251</v>
      </c>
      <c r="H218" t="s">
        <v>109</v>
      </c>
      <c r="I218" s="77">
        <v>25923</v>
      </c>
      <c r="J218" s="77">
        <v>3119</v>
      </c>
      <c r="K218" s="77">
        <v>2853.3319077299998</v>
      </c>
      <c r="L218" s="77">
        <v>0</v>
      </c>
      <c r="M218" s="77">
        <v>0.12</v>
      </c>
      <c r="N218" s="77">
        <v>0.02</v>
      </c>
      <c r="O218" s="87"/>
      <c r="P218" s="87"/>
      <c r="Q218" s="85"/>
      <c r="R218" s="86"/>
    </row>
    <row r="219" spans="2:18" ht="20.25">
      <c r="B219" t="s">
        <v>1935</v>
      </c>
      <c r="C219" t="s">
        <v>1936</v>
      </c>
      <c r="D219" t="s">
        <v>1402</v>
      </c>
      <c r="E219" t="s">
        <v>1221</v>
      </c>
      <c r="F219" s="16"/>
      <c r="G219" t="s">
        <v>1251</v>
      </c>
      <c r="H219" t="s">
        <v>113</v>
      </c>
      <c r="I219" s="77">
        <v>6486</v>
      </c>
      <c r="J219" s="77">
        <v>9594</v>
      </c>
      <c r="K219" s="77">
        <v>2586.7010271959998</v>
      </c>
      <c r="L219" s="77">
        <v>0</v>
      </c>
      <c r="M219" s="77">
        <v>0.11</v>
      </c>
      <c r="N219" s="77">
        <v>0.02</v>
      </c>
      <c r="O219" s="87"/>
      <c r="P219" s="87"/>
      <c r="Q219" s="85"/>
      <c r="R219" s="86"/>
    </row>
    <row r="220" spans="2:18" ht="20.25">
      <c r="B220" t="s">
        <v>1937</v>
      </c>
      <c r="C220" t="s">
        <v>1938</v>
      </c>
      <c r="D220" t="s">
        <v>1402</v>
      </c>
      <c r="E220" t="s">
        <v>1221</v>
      </c>
      <c r="F220" t="s">
        <v>1939</v>
      </c>
      <c r="G220" t="s">
        <v>1251</v>
      </c>
      <c r="H220" t="s">
        <v>109</v>
      </c>
      <c r="I220" s="77">
        <v>8752</v>
      </c>
      <c r="J220" s="77">
        <v>9014</v>
      </c>
      <c r="K220" s="77">
        <v>2784.0467331200002</v>
      </c>
      <c r="L220" s="77">
        <v>0</v>
      </c>
      <c r="M220" s="77">
        <v>0.12</v>
      </c>
      <c r="N220" s="77">
        <v>0.02</v>
      </c>
      <c r="O220" s="87"/>
      <c r="P220" s="87"/>
      <c r="Q220" s="85"/>
      <c r="R220" s="86"/>
    </row>
    <row r="221" spans="2:18" ht="20.25">
      <c r="B221" t="s">
        <v>1940</v>
      </c>
      <c r="C221" t="s">
        <v>1941</v>
      </c>
      <c r="D221" t="s">
        <v>1402</v>
      </c>
      <c r="E221" t="s">
        <v>1221</v>
      </c>
      <c r="F221" t="s">
        <v>1942</v>
      </c>
      <c r="G221" t="s">
        <v>1251</v>
      </c>
      <c r="H221" t="s">
        <v>109</v>
      </c>
      <c r="I221" s="77">
        <v>245800</v>
      </c>
      <c r="J221" s="77">
        <v>2545</v>
      </c>
      <c r="K221" s="77">
        <v>22076.047689999999</v>
      </c>
      <c r="L221" s="77">
        <v>0</v>
      </c>
      <c r="M221" s="77">
        <v>0.95</v>
      </c>
      <c r="N221" s="77">
        <v>0.14000000000000001</v>
      </c>
      <c r="O221" s="87"/>
      <c r="P221" s="87"/>
      <c r="Q221" s="85"/>
      <c r="R221" s="86"/>
    </row>
    <row r="222" spans="2:18" ht="20.25">
      <c r="B222" t="s">
        <v>1943</v>
      </c>
      <c r="C222" t="s">
        <v>1944</v>
      </c>
      <c r="D222" t="s">
        <v>1402</v>
      </c>
      <c r="E222" t="s">
        <v>1221</v>
      </c>
      <c r="F222" t="s">
        <v>1945</v>
      </c>
      <c r="G222" t="s">
        <v>1251</v>
      </c>
      <c r="H222" t="s">
        <v>109</v>
      </c>
      <c r="I222" s="77">
        <v>3580</v>
      </c>
      <c r="J222" s="77">
        <v>44611</v>
      </c>
      <c r="K222" s="77">
        <v>5636.0734401999998</v>
      </c>
      <c r="L222" s="77">
        <v>0</v>
      </c>
      <c r="M222" s="77">
        <v>0.24</v>
      </c>
      <c r="N222" s="77">
        <v>0.04</v>
      </c>
      <c r="O222" s="87"/>
      <c r="P222" s="87"/>
      <c r="Q222" s="85"/>
      <c r="R222" s="86"/>
    </row>
    <row r="223" spans="2:18" ht="20.25">
      <c r="B223" t="s">
        <v>1302</v>
      </c>
      <c r="C223" t="s">
        <v>1946</v>
      </c>
      <c r="D223" t="s">
        <v>1402</v>
      </c>
      <c r="E223" t="s">
        <v>1221</v>
      </c>
      <c r="F223" t="s">
        <v>1304</v>
      </c>
      <c r="G223" t="s">
        <v>1251</v>
      </c>
      <c r="H223" t="s">
        <v>109</v>
      </c>
      <c r="I223" s="77">
        <v>22704</v>
      </c>
      <c r="J223" s="77">
        <v>7265</v>
      </c>
      <c r="K223" s="77">
        <v>5820.8935223999997</v>
      </c>
      <c r="L223" s="77">
        <v>0</v>
      </c>
      <c r="M223" s="77">
        <v>0.25</v>
      </c>
      <c r="N223" s="77">
        <v>0.04</v>
      </c>
      <c r="O223" s="87"/>
      <c r="P223" s="87"/>
      <c r="Q223" s="85"/>
      <c r="R223" s="86"/>
    </row>
    <row r="224" spans="2:18" ht="20.25">
      <c r="B224" t="s">
        <v>1947</v>
      </c>
      <c r="C224" t="s">
        <v>1948</v>
      </c>
      <c r="D224" t="s">
        <v>1402</v>
      </c>
      <c r="E224" t="s">
        <v>1221</v>
      </c>
      <c r="F224" t="s">
        <v>1949</v>
      </c>
      <c r="G224" t="s">
        <v>1251</v>
      </c>
      <c r="H224" t="s">
        <v>109</v>
      </c>
      <c r="I224" s="77">
        <v>8250</v>
      </c>
      <c r="J224" s="77">
        <v>9538</v>
      </c>
      <c r="K224" s="77">
        <v>2776.9171649999998</v>
      </c>
      <c r="L224" s="77">
        <v>0</v>
      </c>
      <c r="M224" s="77">
        <v>0.12</v>
      </c>
      <c r="N224" s="77">
        <v>0.02</v>
      </c>
      <c r="O224" s="87"/>
      <c r="P224" s="87"/>
      <c r="Q224" s="85"/>
      <c r="R224" s="86"/>
    </row>
    <row r="225" spans="2:18" ht="20.25">
      <c r="B225" t="s">
        <v>1950</v>
      </c>
      <c r="C225" t="s">
        <v>1951</v>
      </c>
      <c r="D225" t="s">
        <v>1402</v>
      </c>
      <c r="E225" t="s">
        <v>1221</v>
      </c>
      <c r="F225" t="s">
        <v>1952</v>
      </c>
      <c r="G225" t="s">
        <v>1251</v>
      </c>
      <c r="H225" t="s">
        <v>109</v>
      </c>
      <c r="I225" s="77">
        <v>6224</v>
      </c>
      <c r="J225" s="77">
        <v>13861</v>
      </c>
      <c r="K225" s="77">
        <v>3044.4987905600001</v>
      </c>
      <c r="L225" s="77">
        <v>0</v>
      </c>
      <c r="M225" s="77">
        <v>0.13</v>
      </c>
      <c r="N225" s="77">
        <v>0.02</v>
      </c>
      <c r="O225" s="87"/>
      <c r="P225" s="87"/>
      <c r="Q225" s="85"/>
      <c r="R225" s="86"/>
    </row>
    <row r="226" spans="2:18" ht="20.25">
      <c r="B226" t="s">
        <v>1953</v>
      </c>
      <c r="C226" t="s">
        <v>1954</v>
      </c>
      <c r="D226" t="s">
        <v>1402</v>
      </c>
      <c r="E226" t="s">
        <v>1221</v>
      </c>
      <c r="F226" t="s">
        <v>1955</v>
      </c>
      <c r="G226" t="s">
        <v>1251</v>
      </c>
      <c r="H226" t="s">
        <v>109</v>
      </c>
      <c r="I226" s="77">
        <v>5400</v>
      </c>
      <c r="J226" s="77">
        <v>15553</v>
      </c>
      <c r="K226" s="77">
        <v>2963.8729979999998</v>
      </c>
      <c r="L226" s="77">
        <v>0</v>
      </c>
      <c r="M226" s="77">
        <v>0.13</v>
      </c>
      <c r="N226" s="77">
        <v>0.02</v>
      </c>
      <c r="O226" s="87"/>
      <c r="P226" s="87"/>
      <c r="Q226" s="85"/>
      <c r="R226" s="86"/>
    </row>
    <row r="227" spans="2:18" ht="20.25">
      <c r="B227" t="s">
        <v>1956</v>
      </c>
      <c r="C227" t="s">
        <v>1957</v>
      </c>
      <c r="D227" t="s">
        <v>1402</v>
      </c>
      <c r="E227" t="s">
        <v>1221</v>
      </c>
      <c r="F227" t="s">
        <v>1958</v>
      </c>
      <c r="G227" t="s">
        <v>1251</v>
      </c>
      <c r="H227" t="s">
        <v>113</v>
      </c>
      <c r="I227" s="77">
        <v>3570</v>
      </c>
      <c r="J227" s="77">
        <v>9206.2000000000007</v>
      </c>
      <c r="K227" s="77">
        <v>1366.212324246</v>
      </c>
      <c r="L227" s="77">
        <v>0</v>
      </c>
      <c r="M227" s="77">
        <v>0.06</v>
      </c>
      <c r="N227" s="77">
        <v>0.01</v>
      </c>
      <c r="O227" s="87"/>
      <c r="P227" s="87"/>
      <c r="Q227" s="85"/>
      <c r="R227" s="86"/>
    </row>
    <row r="228" spans="2:18" ht="20.25">
      <c r="B228" t="s">
        <v>1959</v>
      </c>
      <c r="C228" t="s">
        <v>1960</v>
      </c>
      <c r="D228" t="s">
        <v>1402</v>
      </c>
      <c r="E228" t="s">
        <v>1221</v>
      </c>
      <c r="F228" t="s">
        <v>1961</v>
      </c>
      <c r="G228" t="s">
        <v>1251</v>
      </c>
      <c r="H228" t="s">
        <v>113</v>
      </c>
      <c r="I228" s="77">
        <v>8320</v>
      </c>
      <c r="J228" s="77">
        <v>4178.3999999999996</v>
      </c>
      <c r="K228" s="77">
        <v>1445.1166878720001</v>
      </c>
      <c r="L228" s="77">
        <v>0</v>
      </c>
      <c r="M228" s="77">
        <v>0.06</v>
      </c>
      <c r="N228" s="77">
        <v>0.01</v>
      </c>
      <c r="O228" s="87"/>
      <c r="P228" s="87"/>
      <c r="Q228" s="85"/>
      <c r="R228" s="86"/>
    </row>
    <row r="229" spans="2:18" ht="20.25">
      <c r="B229" t="s">
        <v>1962</v>
      </c>
      <c r="C229" t="s">
        <v>1963</v>
      </c>
      <c r="D229" t="s">
        <v>1402</v>
      </c>
      <c r="E229" t="s">
        <v>1221</v>
      </c>
      <c r="F229" t="s">
        <v>1964</v>
      </c>
      <c r="G229" t="s">
        <v>1251</v>
      </c>
      <c r="H229" t="s">
        <v>109</v>
      </c>
      <c r="I229" s="77">
        <v>24125</v>
      </c>
      <c r="J229" s="77">
        <v>23547</v>
      </c>
      <c r="K229" s="77">
        <v>20047.238823750002</v>
      </c>
      <c r="L229" s="77">
        <v>0.01</v>
      </c>
      <c r="M229" s="77">
        <v>0.87</v>
      </c>
      <c r="N229" s="77">
        <v>0.13</v>
      </c>
      <c r="O229" s="87"/>
      <c r="P229" s="87"/>
      <c r="Q229" s="85"/>
      <c r="R229" s="86"/>
    </row>
    <row r="230" spans="2:18" ht="20.25">
      <c r="B230" t="s">
        <v>1965</v>
      </c>
      <c r="C230" t="s">
        <v>1966</v>
      </c>
      <c r="D230" t="s">
        <v>1402</v>
      </c>
      <c r="E230" t="s">
        <v>1221</v>
      </c>
      <c r="F230" t="s">
        <v>1967</v>
      </c>
      <c r="G230" t="s">
        <v>1223</v>
      </c>
      <c r="H230" t="s">
        <v>109</v>
      </c>
      <c r="I230" s="77">
        <v>20888</v>
      </c>
      <c r="J230" s="77">
        <v>11762</v>
      </c>
      <c r="K230" s="77">
        <v>8670.2115102400003</v>
      </c>
      <c r="L230" s="77">
        <v>0</v>
      </c>
      <c r="M230" s="77">
        <v>0.37</v>
      </c>
      <c r="N230" s="77">
        <v>0.06</v>
      </c>
      <c r="O230" s="87"/>
      <c r="P230" s="87"/>
      <c r="Q230" s="85"/>
      <c r="R230" s="86"/>
    </row>
    <row r="231" spans="2:18" ht="20.25">
      <c r="B231" t="s">
        <v>1968</v>
      </c>
      <c r="C231" t="s">
        <v>1969</v>
      </c>
      <c r="D231" t="s">
        <v>1402</v>
      </c>
      <c r="E231" t="s">
        <v>1221</v>
      </c>
      <c r="F231" t="s">
        <v>1970</v>
      </c>
      <c r="G231" t="s">
        <v>1223</v>
      </c>
      <c r="H231" t="s">
        <v>113</v>
      </c>
      <c r="I231" s="77">
        <v>46671</v>
      </c>
      <c r="J231" s="77">
        <v>1395</v>
      </c>
      <c r="K231" s="77">
        <v>2706.393184605</v>
      </c>
      <c r="L231" s="77">
        <v>0</v>
      </c>
      <c r="M231" s="77">
        <v>0.12</v>
      </c>
      <c r="N231" s="77">
        <v>0.02</v>
      </c>
      <c r="O231" s="87"/>
      <c r="P231" s="87"/>
      <c r="Q231" s="85"/>
      <c r="R231" s="86"/>
    </row>
    <row r="232" spans="2:18" ht="20.25">
      <c r="B232" t="s">
        <v>1971</v>
      </c>
      <c r="C232" t="s">
        <v>1972</v>
      </c>
      <c r="D232" t="s">
        <v>1402</v>
      </c>
      <c r="E232" t="s">
        <v>1221</v>
      </c>
      <c r="F232" t="s">
        <v>1973</v>
      </c>
      <c r="G232" t="s">
        <v>1223</v>
      </c>
      <c r="H232" t="s">
        <v>109</v>
      </c>
      <c r="I232" s="77">
        <v>28386</v>
      </c>
      <c r="J232" s="77">
        <v>8219</v>
      </c>
      <c r="K232" s="77">
        <v>8233.3170048600005</v>
      </c>
      <c r="L232" s="77">
        <v>0</v>
      </c>
      <c r="M232" s="77">
        <v>0.36</v>
      </c>
      <c r="N232" s="77">
        <v>0.05</v>
      </c>
      <c r="O232" s="87"/>
      <c r="P232" s="87"/>
      <c r="Q232" s="85"/>
      <c r="R232" s="86"/>
    </row>
    <row r="233" spans="2:18" ht="20.25">
      <c r="B233" t="s">
        <v>1974</v>
      </c>
      <c r="C233" t="s">
        <v>1975</v>
      </c>
      <c r="D233" t="s">
        <v>1402</v>
      </c>
      <c r="E233" t="s">
        <v>1221</v>
      </c>
      <c r="F233" t="s">
        <v>1976</v>
      </c>
      <c r="G233" t="s">
        <v>1223</v>
      </c>
      <c r="H233" t="s">
        <v>116</v>
      </c>
      <c r="I233" s="77">
        <v>31806</v>
      </c>
      <c r="J233" s="77">
        <v>2242</v>
      </c>
      <c r="K233" s="77">
        <v>3376.9827755639999</v>
      </c>
      <c r="L233" s="77">
        <v>0</v>
      </c>
      <c r="M233" s="77">
        <v>0.15</v>
      </c>
      <c r="N233" s="77">
        <v>0.02</v>
      </c>
      <c r="O233" s="87"/>
      <c r="P233" s="87"/>
      <c r="Q233" s="85"/>
      <c r="R233" s="86"/>
    </row>
    <row r="234" spans="2:18" ht="20.25">
      <c r="B234" t="s">
        <v>1977</v>
      </c>
      <c r="C234" t="s">
        <v>1978</v>
      </c>
      <c r="D234" t="s">
        <v>1241</v>
      </c>
      <c r="E234" t="s">
        <v>1221</v>
      </c>
      <c r="F234" t="s">
        <v>1979</v>
      </c>
      <c r="G234" t="s">
        <v>1980</v>
      </c>
      <c r="H234" t="s">
        <v>113</v>
      </c>
      <c r="I234" s="77">
        <v>3368</v>
      </c>
      <c r="J234" s="77">
        <v>10090</v>
      </c>
      <c r="K234" s="77">
        <v>1412.64431528</v>
      </c>
      <c r="L234" s="77">
        <v>0</v>
      </c>
      <c r="M234" s="77">
        <v>0.06</v>
      </c>
      <c r="N234" s="77">
        <v>0.01</v>
      </c>
      <c r="O234" s="87"/>
      <c r="P234" s="87"/>
      <c r="Q234" s="85"/>
      <c r="R234" s="86"/>
    </row>
    <row r="235" spans="2:18" ht="20.25">
      <c r="B235" t="s">
        <v>1981</v>
      </c>
      <c r="C235" t="s">
        <v>1982</v>
      </c>
      <c r="D235" t="s">
        <v>1402</v>
      </c>
      <c r="E235" t="s">
        <v>1221</v>
      </c>
      <c r="F235" t="s">
        <v>1983</v>
      </c>
      <c r="G235" t="s">
        <v>1980</v>
      </c>
      <c r="H235" t="s">
        <v>113</v>
      </c>
      <c r="I235" s="77">
        <v>9895</v>
      </c>
      <c r="J235" s="77">
        <v>6580</v>
      </c>
      <c r="K235" s="77">
        <v>2706.5201778999999</v>
      </c>
      <c r="L235" s="77">
        <v>0</v>
      </c>
      <c r="M235" s="77">
        <v>0.12</v>
      </c>
      <c r="N235" s="77">
        <v>0.02</v>
      </c>
      <c r="O235" s="87"/>
      <c r="P235" s="87"/>
      <c r="Q235" s="85"/>
      <c r="R235" s="86"/>
    </row>
    <row r="236" spans="2:18" ht="20.25">
      <c r="B236" t="s">
        <v>1984</v>
      </c>
      <c r="C236" t="s">
        <v>1985</v>
      </c>
      <c r="D236" t="s">
        <v>1402</v>
      </c>
      <c r="E236" t="s">
        <v>1221</v>
      </c>
      <c r="F236" t="s">
        <v>1986</v>
      </c>
      <c r="G236" t="s">
        <v>1987</v>
      </c>
      <c r="H236" t="s">
        <v>109</v>
      </c>
      <c r="I236" s="77">
        <v>13024</v>
      </c>
      <c r="J236" s="77">
        <v>5450</v>
      </c>
      <c r="K236" s="77">
        <v>2504.9124320000001</v>
      </c>
      <c r="L236" s="77">
        <v>0</v>
      </c>
      <c r="M236" s="77">
        <v>0.11</v>
      </c>
      <c r="N236" s="77">
        <v>0.02</v>
      </c>
      <c r="O236" s="87"/>
      <c r="P236" s="87"/>
      <c r="Q236" s="85"/>
      <c r="R236" s="86"/>
    </row>
    <row r="237" spans="2:18" ht="20.25">
      <c r="B237" t="s">
        <v>1988</v>
      </c>
      <c r="C237" t="s">
        <v>1989</v>
      </c>
      <c r="D237" t="s">
        <v>1402</v>
      </c>
      <c r="E237" t="s">
        <v>1221</v>
      </c>
      <c r="F237" t="s">
        <v>1990</v>
      </c>
      <c r="G237" t="s">
        <v>1407</v>
      </c>
      <c r="H237" t="s">
        <v>116</v>
      </c>
      <c r="I237" s="77">
        <v>88570</v>
      </c>
      <c r="J237" s="77">
        <v>1305.5</v>
      </c>
      <c r="K237" s="77">
        <v>5475.8015891949999</v>
      </c>
      <c r="L237" s="77">
        <v>0</v>
      </c>
      <c r="M237" s="77">
        <v>0.24</v>
      </c>
      <c r="N237" s="77">
        <v>0.03</v>
      </c>
      <c r="O237" s="87"/>
      <c r="P237" s="87"/>
      <c r="Q237" s="85"/>
      <c r="R237" s="86"/>
    </row>
    <row r="238" spans="2:18" ht="20.25">
      <c r="B238" t="s">
        <v>1991</v>
      </c>
      <c r="C238" t="s">
        <v>1992</v>
      </c>
      <c r="D238" t="s">
        <v>1993</v>
      </c>
      <c r="E238" t="s">
        <v>1221</v>
      </c>
      <c r="F238" t="s">
        <v>1994</v>
      </c>
      <c r="G238" t="s">
        <v>1407</v>
      </c>
      <c r="H238" t="s">
        <v>116</v>
      </c>
      <c r="I238" s="77">
        <v>18260</v>
      </c>
      <c r="J238" s="77">
        <v>3417</v>
      </c>
      <c r="K238" s="77">
        <v>2954.8125479400001</v>
      </c>
      <c r="L238" s="77">
        <v>0</v>
      </c>
      <c r="M238" s="77">
        <v>0.13</v>
      </c>
      <c r="N238" s="77">
        <v>0.02</v>
      </c>
      <c r="O238" s="87"/>
      <c r="P238" s="87"/>
      <c r="Q238" s="85"/>
      <c r="R238" s="86"/>
    </row>
    <row r="239" spans="2:18" ht="20.25">
      <c r="B239" t="s">
        <v>1995</v>
      </c>
      <c r="C239" t="s">
        <v>1996</v>
      </c>
      <c r="D239" t="s">
        <v>1402</v>
      </c>
      <c r="E239" t="s">
        <v>1221</v>
      </c>
      <c r="F239" t="s">
        <v>1997</v>
      </c>
      <c r="G239" t="s">
        <v>1360</v>
      </c>
      <c r="H239" t="s">
        <v>113</v>
      </c>
      <c r="I239" s="77">
        <v>12380</v>
      </c>
      <c r="J239" s="77">
        <v>5374</v>
      </c>
      <c r="K239" s="77">
        <v>2765.5905582800001</v>
      </c>
      <c r="L239" s="77">
        <v>0.01</v>
      </c>
      <c r="M239" s="77">
        <v>0.12</v>
      </c>
      <c r="N239" s="77">
        <v>0.02</v>
      </c>
      <c r="O239" s="87"/>
      <c r="P239" s="87"/>
      <c r="Q239" s="85"/>
      <c r="R239" s="86"/>
    </row>
    <row r="240" spans="2:18" ht="20.25">
      <c r="B240" t="s">
        <v>1998</v>
      </c>
      <c r="C240" t="s">
        <v>1999</v>
      </c>
      <c r="D240" t="s">
        <v>1402</v>
      </c>
      <c r="E240" t="s">
        <v>1221</v>
      </c>
      <c r="F240" t="s">
        <v>2000</v>
      </c>
      <c r="G240" t="s">
        <v>1232</v>
      </c>
      <c r="H240" t="s">
        <v>109</v>
      </c>
      <c r="I240" s="77">
        <v>12220</v>
      </c>
      <c r="J240" s="77">
        <v>6429</v>
      </c>
      <c r="K240" s="77">
        <v>2772.4663902000002</v>
      </c>
      <c r="L240" s="77">
        <v>0</v>
      </c>
      <c r="M240" s="77">
        <v>0.12</v>
      </c>
      <c r="N240" s="77">
        <v>0.02</v>
      </c>
      <c r="O240" s="87"/>
      <c r="P240" s="87"/>
      <c r="Q240" s="85"/>
      <c r="R240" s="86"/>
    </row>
    <row r="241" spans="2:18" ht="20.25">
      <c r="B241" t="s">
        <v>2001</v>
      </c>
      <c r="C241" t="s">
        <v>2002</v>
      </c>
      <c r="D241" t="s">
        <v>1241</v>
      </c>
      <c r="E241" t="s">
        <v>1221</v>
      </c>
      <c r="F241" t="s">
        <v>2003</v>
      </c>
      <c r="G241" t="s">
        <v>1232</v>
      </c>
      <c r="H241" t="s">
        <v>109</v>
      </c>
      <c r="I241" s="77">
        <v>57190</v>
      </c>
      <c r="J241" s="77">
        <v>3560</v>
      </c>
      <c r="K241" s="77">
        <v>7184.916956</v>
      </c>
      <c r="L241" s="77">
        <v>0</v>
      </c>
      <c r="M241" s="77">
        <v>0.31</v>
      </c>
      <c r="N241" s="77">
        <v>0.05</v>
      </c>
      <c r="O241" s="87"/>
      <c r="P241" s="87"/>
      <c r="Q241" s="85"/>
      <c r="R241" s="86"/>
    </row>
    <row r="242" spans="2:18" ht="20.25">
      <c r="B242" t="s">
        <v>2004</v>
      </c>
      <c r="C242" t="s">
        <v>2005</v>
      </c>
      <c r="D242" t="s">
        <v>2006</v>
      </c>
      <c r="E242" t="s">
        <v>1221</v>
      </c>
      <c r="F242" t="s">
        <v>2007</v>
      </c>
      <c r="G242" t="s">
        <v>1232</v>
      </c>
      <c r="H242" t="s">
        <v>201</v>
      </c>
      <c r="I242" s="77">
        <v>3940</v>
      </c>
      <c r="J242" s="77">
        <v>24700</v>
      </c>
      <c r="K242" s="77">
        <v>3530.0158139999999</v>
      </c>
      <c r="L242" s="77">
        <v>0</v>
      </c>
      <c r="M242" s="77">
        <v>0.15</v>
      </c>
      <c r="N242" s="77">
        <v>0.02</v>
      </c>
      <c r="O242" s="87"/>
      <c r="P242" s="87"/>
      <c r="Q242" s="85"/>
      <c r="R242" s="86"/>
    </row>
    <row r="243" spans="2:18" ht="20.25">
      <c r="B243" t="s">
        <v>1818</v>
      </c>
      <c r="C243" s="81" t="s">
        <v>1816</v>
      </c>
      <c r="D243" t="s">
        <v>1402</v>
      </c>
      <c r="E243" t="s">
        <v>1221</v>
      </c>
      <c r="F243" t="s">
        <v>1664</v>
      </c>
      <c r="G243" t="s">
        <v>1232</v>
      </c>
      <c r="H243" t="s">
        <v>109</v>
      </c>
      <c r="I243" s="77">
        <v>589</v>
      </c>
      <c r="J243" s="77">
        <v>567.71130000000005</v>
      </c>
      <c r="K243" s="77">
        <v>11.800339216653001</v>
      </c>
      <c r="L243" s="77">
        <v>0</v>
      </c>
      <c r="M243" s="77">
        <v>0</v>
      </c>
      <c r="N243" s="77">
        <v>0</v>
      </c>
      <c r="O243" s="87"/>
      <c r="P243" s="87"/>
      <c r="Q243" s="85"/>
      <c r="R243" s="86"/>
    </row>
    <row r="244" spans="2:18" ht="20.25">
      <c r="B244" t="s">
        <v>2008</v>
      </c>
      <c r="C244" s="81" t="s">
        <v>3738</v>
      </c>
      <c r="D244" t="s">
        <v>1402</v>
      </c>
      <c r="E244" t="s">
        <v>1221</v>
      </c>
      <c r="F244" s="16"/>
      <c r="G244" t="s">
        <v>1421</v>
      </c>
      <c r="H244" t="s">
        <v>109</v>
      </c>
      <c r="I244" s="77">
        <v>6251</v>
      </c>
      <c r="J244" s="77">
        <v>11748</v>
      </c>
      <c r="K244" s="77">
        <v>2591.5828369199999</v>
      </c>
      <c r="L244" s="77">
        <v>0</v>
      </c>
      <c r="M244" s="77">
        <v>0.11</v>
      </c>
      <c r="N244" s="77">
        <v>0.02</v>
      </c>
      <c r="O244" s="87"/>
      <c r="P244" s="87"/>
      <c r="Q244" s="85"/>
      <c r="R244" s="86"/>
    </row>
    <row r="245" spans="2:18" ht="20.25">
      <c r="B245" t="s">
        <v>2009</v>
      </c>
      <c r="C245" s="81" t="s">
        <v>3739</v>
      </c>
      <c r="D245" t="s">
        <v>1402</v>
      </c>
      <c r="E245" t="s">
        <v>1221</v>
      </c>
      <c r="F245" s="16"/>
      <c r="G245" t="s">
        <v>1421</v>
      </c>
      <c r="H245" t="s">
        <v>109</v>
      </c>
      <c r="I245" s="77">
        <v>10303</v>
      </c>
      <c r="J245" s="77">
        <v>10076</v>
      </c>
      <c r="K245" s="77">
        <v>3663.5617581199999</v>
      </c>
      <c r="L245" s="77">
        <v>0</v>
      </c>
      <c r="M245" s="77">
        <v>0.16</v>
      </c>
      <c r="N245" s="77">
        <v>0.02</v>
      </c>
      <c r="O245" s="87"/>
      <c r="P245" s="87"/>
      <c r="Q245" s="85"/>
      <c r="R245" s="86"/>
    </row>
    <row r="246" spans="2:18" ht="20.25">
      <c r="B246" t="s">
        <v>2010</v>
      </c>
      <c r="C246" t="s">
        <v>2011</v>
      </c>
      <c r="D246" t="s">
        <v>1402</v>
      </c>
      <c r="E246" t="s">
        <v>1221</v>
      </c>
      <c r="F246" t="s">
        <v>2012</v>
      </c>
      <c r="G246" t="s">
        <v>1351</v>
      </c>
      <c r="H246" t="s">
        <v>109</v>
      </c>
      <c r="I246" s="77">
        <v>2251</v>
      </c>
      <c r="J246" s="77">
        <v>95640</v>
      </c>
      <c r="K246" s="77">
        <v>7597.4302355999998</v>
      </c>
      <c r="L246" s="77">
        <v>0</v>
      </c>
      <c r="M246" s="77">
        <v>0.33</v>
      </c>
      <c r="N246" s="77">
        <v>0.05</v>
      </c>
      <c r="O246" s="87"/>
      <c r="P246" s="87"/>
      <c r="Q246" s="85"/>
      <c r="R246" s="86"/>
    </row>
    <row r="247" spans="2:18" ht="20.25">
      <c r="B247" t="s">
        <v>2013</v>
      </c>
      <c r="C247" t="s">
        <v>2014</v>
      </c>
      <c r="D247" t="s">
        <v>1402</v>
      </c>
      <c r="E247" t="s">
        <v>1221</v>
      </c>
      <c r="F247" t="s">
        <v>2015</v>
      </c>
      <c r="G247" t="s">
        <v>1351</v>
      </c>
      <c r="H247" t="s">
        <v>116</v>
      </c>
      <c r="I247" s="77">
        <v>10097</v>
      </c>
      <c r="J247" s="77">
        <v>6028</v>
      </c>
      <c r="K247" s="77">
        <v>2882.3703556119999</v>
      </c>
      <c r="L247" s="77">
        <v>0.01</v>
      </c>
      <c r="M247" s="77">
        <v>0.12</v>
      </c>
      <c r="N247" s="77">
        <v>0.02</v>
      </c>
      <c r="O247" s="87"/>
      <c r="P247" s="87"/>
      <c r="Q247" s="85"/>
      <c r="R247" s="86"/>
    </row>
    <row r="248" spans="2:18" ht="20.25">
      <c r="B248" t="s">
        <v>2016</v>
      </c>
      <c r="C248" t="s">
        <v>2017</v>
      </c>
      <c r="D248" t="s">
        <v>1402</v>
      </c>
      <c r="E248" t="s">
        <v>1221</v>
      </c>
      <c r="F248" t="s">
        <v>2018</v>
      </c>
      <c r="G248" t="s">
        <v>1351</v>
      </c>
      <c r="H248" t="s">
        <v>109</v>
      </c>
      <c r="I248" s="77">
        <v>3648</v>
      </c>
      <c r="J248" s="77">
        <v>14284</v>
      </c>
      <c r="K248" s="77">
        <v>1838.8924492799999</v>
      </c>
      <c r="L248" s="77">
        <v>0</v>
      </c>
      <c r="M248" s="77">
        <v>0.08</v>
      </c>
      <c r="N248" s="77">
        <v>0.01</v>
      </c>
      <c r="O248" s="87"/>
      <c r="P248" s="87"/>
      <c r="Q248" s="85"/>
      <c r="R248" s="86"/>
    </row>
    <row r="249" spans="2:18" ht="20.25">
      <c r="B249" t="s">
        <v>2019</v>
      </c>
      <c r="C249" t="s">
        <v>2020</v>
      </c>
      <c r="D249" t="s">
        <v>103</v>
      </c>
      <c r="E249" t="s">
        <v>1221</v>
      </c>
      <c r="F249" t="s">
        <v>2021</v>
      </c>
      <c r="G249" t="s">
        <v>1351</v>
      </c>
      <c r="H249" t="s">
        <v>109</v>
      </c>
      <c r="I249" s="77">
        <v>299</v>
      </c>
      <c r="J249" s="77">
        <v>181169</v>
      </c>
      <c r="K249" s="77">
        <v>1911.64274899</v>
      </c>
      <c r="L249" s="77">
        <v>0</v>
      </c>
      <c r="M249" s="77">
        <v>0.08</v>
      </c>
      <c r="N249" s="77">
        <v>0.01</v>
      </c>
      <c r="O249" s="87"/>
      <c r="P249" s="87"/>
      <c r="Q249" s="85"/>
      <c r="R249" s="86"/>
    </row>
    <row r="250" spans="2:18" ht="20.25">
      <c r="B250" t="s">
        <v>2022</v>
      </c>
      <c r="C250" t="s">
        <v>2023</v>
      </c>
      <c r="D250" t="s">
        <v>1241</v>
      </c>
      <c r="E250" t="s">
        <v>1221</v>
      </c>
      <c r="F250" t="s">
        <v>2024</v>
      </c>
      <c r="G250" t="s">
        <v>1833</v>
      </c>
      <c r="H250" t="s">
        <v>113</v>
      </c>
      <c r="I250" s="77">
        <v>26158</v>
      </c>
      <c r="J250" s="77">
        <v>1621</v>
      </c>
      <c r="K250" s="77">
        <v>1762.613643142</v>
      </c>
      <c r="L250" s="77">
        <v>0</v>
      </c>
      <c r="M250" s="77">
        <v>0.08</v>
      </c>
      <c r="N250" s="77">
        <v>0.01</v>
      </c>
      <c r="O250" s="87"/>
      <c r="P250" s="87"/>
      <c r="Q250" s="85"/>
      <c r="R250" s="86"/>
    </row>
    <row r="251" spans="2:18" ht="20.25">
      <c r="B251" t="s">
        <v>1841</v>
      </c>
      <c r="C251" t="s">
        <v>1842</v>
      </c>
      <c r="D251" t="s">
        <v>1402</v>
      </c>
      <c r="E251" t="s">
        <v>1221</v>
      </c>
      <c r="F251" t="s">
        <v>1843</v>
      </c>
      <c r="G251" t="s">
        <v>1277</v>
      </c>
      <c r="H251" t="s">
        <v>109</v>
      </c>
      <c r="I251" s="77">
        <v>2332</v>
      </c>
      <c r="J251" s="77">
        <v>6417</v>
      </c>
      <c r="K251" s="77">
        <v>528.09522876000005</v>
      </c>
      <c r="L251" s="77">
        <v>0</v>
      </c>
      <c r="M251" s="77">
        <v>0.02</v>
      </c>
      <c r="N251" s="77">
        <v>0</v>
      </c>
      <c r="O251" s="87"/>
      <c r="P251" s="87"/>
      <c r="Q251" s="85"/>
      <c r="R251" s="86"/>
    </row>
    <row r="252" spans="2:18" ht="20.25">
      <c r="B252" t="s">
        <v>2025</v>
      </c>
      <c r="C252" t="s">
        <v>2026</v>
      </c>
      <c r="D252" t="s">
        <v>1402</v>
      </c>
      <c r="E252" t="s">
        <v>1221</v>
      </c>
      <c r="F252" t="s">
        <v>2027</v>
      </c>
      <c r="G252" t="s">
        <v>1277</v>
      </c>
      <c r="H252" t="s">
        <v>109</v>
      </c>
      <c r="I252" s="77">
        <v>10640</v>
      </c>
      <c r="J252" s="77">
        <v>7214</v>
      </c>
      <c r="K252" s="77">
        <v>2708.7531183999999</v>
      </c>
      <c r="L252" s="77">
        <v>0</v>
      </c>
      <c r="M252" s="77">
        <v>0.12</v>
      </c>
      <c r="N252" s="77">
        <v>0.02</v>
      </c>
      <c r="O252" s="87"/>
      <c r="P252" s="87"/>
      <c r="Q252" s="85"/>
      <c r="R252" s="86"/>
    </row>
    <row r="253" spans="2:18" ht="20.25">
      <c r="B253" t="s">
        <v>2028</v>
      </c>
      <c r="C253" t="s">
        <v>2029</v>
      </c>
      <c r="D253" t="s">
        <v>1402</v>
      </c>
      <c r="E253" t="s">
        <v>1221</v>
      </c>
      <c r="F253" t="s">
        <v>2030</v>
      </c>
      <c r="G253" t="s">
        <v>1277</v>
      </c>
      <c r="H253" t="s">
        <v>109</v>
      </c>
      <c r="I253" s="77">
        <v>3807</v>
      </c>
      <c r="J253" s="77">
        <v>94950</v>
      </c>
      <c r="K253" s="77">
        <v>12756.440398500001</v>
      </c>
      <c r="L253" s="77">
        <v>0</v>
      </c>
      <c r="M253" s="77">
        <v>0.55000000000000004</v>
      </c>
      <c r="N253" s="77">
        <v>0.08</v>
      </c>
      <c r="O253" s="87"/>
      <c r="P253" s="87"/>
      <c r="Q253" s="85"/>
      <c r="R253" s="86"/>
    </row>
    <row r="254" spans="2:18" ht="20.25">
      <c r="B254" t="s">
        <v>2031</v>
      </c>
      <c r="C254" t="s">
        <v>2032</v>
      </c>
      <c r="D254" t="s">
        <v>1402</v>
      </c>
      <c r="E254" t="s">
        <v>1221</v>
      </c>
      <c r="F254" t="s">
        <v>2033</v>
      </c>
      <c r="G254" t="s">
        <v>1277</v>
      </c>
      <c r="H254" t="s">
        <v>109</v>
      </c>
      <c r="I254" s="77">
        <v>13972</v>
      </c>
      <c r="J254" s="77">
        <v>14020</v>
      </c>
      <c r="K254" s="77">
        <v>6912.8677576</v>
      </c>
      <c r="L254" s="77">
        <v>0</v>
      </c>
      <c r="M254" s="77">
        <v>0.3</v>
      </c>
      <c r="N254" s="77">
        <v>0.04</v>
      </c>
      <c r="O254" s="87"/>
      <c r="P254" s="87"/>
      <c r="Q254" s="85"/>
      <c r="R254" s="86"/>
    </row>
    <row r="255" spans="2:18" ht="20.25">
      <c r="B255" t="s">
        <v>2034</v>
      </c>
      <c r="C255" t="s">
        <v>2035</v>
      </c>
      <c r="D255" t="s">
        <v>1402</v>
      </c>
      <c r="E255" t="s">
        <v>1221</v>
      </c>
      <c r="F255" t="s">
        <v>2036</v>
      </c>
      <c r="G255" t="s">
        <v>1277</v>
      </c>
      <c r="H255" t="s">
        <v>109</v>
      </c>
      <c r="I255" s="77">
        <v>30197</v>
      </c>
      <c r="J255" s="77">
        <v>7387</v>
      </c>
      <c r="K255" s="77">
        <v>7871.9722843099998</v>
      </c>
      <c r="L255" s="77">
        <v>0</v>
      </c>
      <c r="M255" s="77">
        <v>0.34</v>
      </c>
      <c r="N255" s="77">
        <v>0.05</v>
      </c>
      <c r="O255" s="87"/>
      <c r="P255" s="87"/>
      <c r="Q255" s="85"/>
      <c r="R255" s="86"/>
    </row>
    <row r="256" spans="2:18" ht="20.25">
      <c r="B256" t="s">
        <v>2037</v>
      </c>
      <c r="C256" t="s">
        <v>2038</v>
      </c>
      <c r="D256" t="s">
        <v>1402</v>
      </c>
      <c r="E256" t="s">
        <v>1221</v>
      </c>
      <c r="F256" t="s">
        <v>2039</v>
      </c>
      <c r="G256" t="s">
        <v>1277</v>
      </c>
      <c r="H256" t="s">
        <v>109</v>
      </c>
      <c r="I256" s="77">
        <v>2313</v>
      </c>
      <c r="J256" s="77">
        <v>25735</v>
      </c>
      <c r="K256" s="77">
        <v>2100.6391909499998</v>
      </c>
      <c r="L256" s="77">
        <v>0</v>
      </c>
      <c r="M256" s="77">
        <v>0.09</v>
      </c>
      <c r="N256" s="77">
        <v>0.01</v>
      </c>
      <c r="O256" s="87"/>
      <c r="P256" s="87"/>
      <c r="Q256" s="85"/>
      <c r="R256" s="86"/>
    </row>
    <row r="257" spans="2:18" ht="20.25">
      <c r="B257" t="s">
        <v>2040</v>
      </c>
      <c r="C257" t="s">
        <v>2041</v>
      </c>
      <c r="D257" t="s">
        <v>1402</v>
      </c>
      <c r="E257" t="s">
        <v>1221</v>
      </c>
      <c r="F257" t="s">
        <v>2042</v>
      </c>
      <c r="G257" t="s">
        <v>1277</v>
      </c>
      <c r="H257" t="s">
        <v>109</v>
      </c>
      <c r="I257" s="77">
        <v>30170</v>
      </c>
      <c r="J257" s="77">
        <v>4808</v>
      </c>
      <c r="K257" s="77">
        <v>5119.0742344</v>
      </c>
      <c r="L257" s="77">
        <v>0</v>
      </c>
      <c r="M257" s="77">
        <v>0.22</v>
      </c>
      <c r="N257" s="77">
        <v>0.03</v>
      </c>
      <c r="O257" s="87"/>
      <c r="P257" s="87"/>
      <c r="Q257" s="85"/>
      <c r="R257" s="86"/>
    </row>
    <row r="258" spans="2:18" ht="20.25">
      <c r="B258" t="s">
        <v>2043</v>
      </c>
      <c r="C258" t="s">
        <v>2044</v>
      </c>
      <c r="D258" t="s">
        <v>1402</v>
      </c>
      <c r="E258" t="s">
        <v>1221</v>
      </c>
      <c r="F258" t="s">
        <v>2045</v>
      </c>
      <c r="G258" t="s">
        <v>1277</v>
      </c>
      <c r="H258" t="s">
        <v>116</v>
      </c>
      <c r="I258" s="77">
        <v>38070</v>
      </c>
      <c r="J258" s="77">
        <v>1622</v>
      </c>
      <c r="K258" s="77">
        <v>2924.27296578</v>
      </c>
      <c r="L258" s="77">
        <v>0</v>
      </c>
      <c r="M258" s="77">
        <v>0.13</v>
      </c>
      <c r="N258" s="77">
        <v>0.02</v>
      </c>
      <c r="O258" s="87"/>
      <c r="P258" s="87"/>
      <c r="Q258" s="85"/>
      <c r="R258" s="86"/>
    </row>
    <row r="259" spans="2:18" ht="20.25">
      <c r="B259" t="s">
        <v>2046</v>
      </c>
      <c r="C259" t="s">
        <v>2047</v>
      </c>
      <c r="D259" t="s">
        <v>1402</v>
      </c>
      <c r="E259" t="s">
        <v>1221</v>
      </c>
      <c r="F259" t="s">
        <v>2048</v>
      </c>
      <c r="G259" t="s">
        <v>1277</v>
      </c>
      <c r="H259" t="s">
        <v>109</v>
      </c>
      <c r="I259" s="77">
        <v>17923</v>
      </c>
      <c r="J259" s="77">
        <v>10458</v>
      </c>
      <c r="K259" s="77">
        <v>6614.7129228599997</v>
      </c>
      <c r="L259" s="77">
        <v>0</v>
      </c>
      <c r="M259" s="77">
        <v>0.28999999999999998</v>
      </c>
      <c r="N259" s="77">
        <v>0.04</v>
      </c>
      <c r="O259" s="87"/>
      <c r="P259" s="87"/>
      <c r="Q259" s="85"/>
      <c r="R259" s="86"/>
    </row>
    <row r="260" spans="2:18" ht="20.25">
      <c r="B260" t="s">
        <v>2049</v>
      </c>
      <c r="C260" t="s">
        <v>1791</v>
      </c>
      <c r="D260" t="s">
        <v>1402</v>
      </c>
      <c r="E260" t="s">
        <v>1221</v>
      </c>
      <c r="F260" t="s">
        <v>1645</v>
      </c>
      <c r="G260" t="s">
        <v>1277</v>
      </c>
      <c r="H260" t="s">
        <v>109</v>
      </c>
      <c r="I260" s="77">
        <v>3706</v>
      </c>
      <c r="J260" s="77">
        <v>1308</v>
      </c>
      <c r="K260" s="77">
        <v>171.06643991999999</v>
      </c>
      <c r="L260" s="77">
        <v>0.01</v>
      </c>
      <c r="M260" s="77">
        <v>0.01</v>
      </c>
      <c r="N260" s="77">
        <v>0</v>
      </c>
      <c r="O260" s="87"/>
      <c r="P260" s="87"/>
      <c r="Q260" s="85"/>
      <c r="R260" s="86"/>
    </row>
    <row r="261" spans="2:18" ht="20.25">
      <c r="B261" t="s">
        <v>2050</v>
      </c>
      <c r="C261" t="s">
        <v>2051</v>
      </c>
      <c r="D261" t="s">
        <v>1241</v>
      </c>
      <c r="E261" t="s">
        <v>1221</v>
      </c>
      <c r="F261" s="16"/>
      <c r="G261" t="s">
        <v>1861</v>
      </c>
      <c r="H261" t="s">
        <v>113</v>
      </c>
      <c r="I261" s="77">
        <v>4943</v>
      </c>
      <c r="J261" s="77">
        <v>8020</v>
      </c>
      <c r="K261" s="77">
        <v>1647.91404734</v>
      </c>
      <c r="L261" s="77">
        <v>0.01</v>
      </c>
      <c r="M261" s="77">
        <v>7.0000000000000007E-2</v>
      </c>
      <c r="N261" s="77">
        <v>0.01</v>
      </c>
      <c r="O261" s="87"/>
      <c r="P261" s="87"/>
      <c r="Q261" s="85"/>
      <c r="R261" s="86"/>
    </row>
    <row r="262" spans="2:18" ht="20.25">
      <c r="B262" t="s">
        <v>2052</v>
      </c>
      <c r="C262" t="s">
        <v>2053</v>
      </c>
      <c r="D262" t="s">
        <v>1402</v>
      </c>
      <c r="E262" t="s">
        <v>1221</v>
      </c>
      <c r="F262" t="s">
        <v>2054</v>
      </c>
      <c r="G262" t="s">
        <v>1861</v>
      </c>
      <c r="H262" t="s">
        <v>109</v>
      </c>
      <c r="I262" s="77">
        <v>13593</v>
      </c>
      <c r="J262" s="77">
        <v>15328</v>
      </c>
      <c r="K262" s="77">
        <v>7352.7951561600003</v>
      </c>
      <c r="L262" s="77">
        <v>0</v>
      </c>
      <c r="M262" s="77">
        <v>0.32</v>
      </c>
      <c r="N262" s="77">
        <v>0.05</v>
      </c>
      <c r="O262" s="87"/>
      <c r="P262" s="87"/>
      <c r="Q262" s="85"/>
      <c r="R262" s="86"/>
    </row>
    <row r="263" spans="2:18" ht="20.25">
      <c r="B263" t="s">
        <v>2055</v>
      </c>
      <c r="C263" t="s">
        <v>2056</v>
      </c>
      <c r="D263" t="s">
        <v>1402</v>
      </c>
      <c r="E263" t="s">
        <v>1221</v>
      </c>
      <c r="F263" t="s">
        <v>2057</v>
      </c>
      <c r="G263" t="s">
        <v>1861</v>
      </c>
      <c r="H263" t="s">
        <v>109</v>
      </c>
      <c r="I263" s="77">
        <v>23078</v>
      </c>
      <c r="J263" s="77">
        <v>3335</v>
      </c>
      <c r="K263" s="77">
        <v>2716.0994377000002</v>
      </c>
      <c r="L263" s="77">
        <v>0</v>
      </c>
      <c r="M263" s="77">
        <v>0.12</v>
      </c>
      <c r="N263" s="77">
        <v>0.02</v>
      </c>
      <c r="O263" s="87"/>
      <c r="P263" s="87"/>
      <c r="Q263" s="85"/>
      <c r="R263" s="86"/>
    </row>
    <row r="264" spans="2:18" ht="20.25">
      <c r="B264" t="s">
        <v>2058</v>
      </c>
      <c r="C264" t="s">
        <v>2059</v>
      </c>
      <c r="D264" t="s">
        <v>1402</v>
      </c>
      <c r="E264" t="s">
        <v>1221</v>
      </c>
      <c r="F264" t="s">
        <v>2060</v>
      </c>
      <c r="G264" t="s">
        <v>1861</v>
      </c>
      <c r="H264" t="s">
        <v>109</v>
      </c>
      <c r="I264" s="77">
        <v>16267</v>
      </c>
      <c r="J264" s="77">
        <v>1340</v>
      </c>
      <c r="K264" s="77">
        <v>769.24365620000003</v>
      </c>
      <c r="L264" s="77">
        <v>0.03</v>
      </c>
      <c r="M264" s="77">
        <v>0.03</v>
      </c>
      <c r="N264" s="77">
        <v>0</v>
      </c>
      <c r="O264" s="87"/>
      <c r="P264" s="87"/>
      <c r="Q264" s="85"/>
      <c r="R264" s="86"/>
    </row>
    <row r="265" spans="2:18" ht="20.25">
      <c r="B265" t="s">
        <v>2061</v>
      </c>
      <c r="C265" s="81" t="s">
        <v>3740</v>
      </c>
      <c r="D265" t="s">
        <v>1402</v>
      </c>
      <c r="E265" t="s">
        <v>1221</v>
      </c>
      <c r="F265" t="s">
        <v>2062</v>
      </c>
      <c r="G265" t="s">
        <v>1861</v>
      </c>
      <c r="H265" t="s">
        <v>109</v>
      </c>
      <c r="I265" s="77">
        <v>7145</v>
      </c>
      <c r="J265" s="77">
        <v>5319</v>
      </c>
      <c r="K265" s="77">
        <v>1341.1701589500001</v>
      </c>
      <c r="L265" s="77">
        <v>0</v>
      </c>
      <c r="M265" s="77">
        <v>0.06</v>
      </c>
      <c r="N265" s="77">
        <v>0.01</v>
      </c>
      <c r="O265" s="87"/>
      <c r="P265" s="87"/>
      <c r="Q265" s="85"/>
      <c r="R265" s="86"/>
    </row>
    <row r="266" spans="2:18" ht="20.25">
      <c r="B266" t="s">
        <v>2063</v>
      </c>
      <c r="C266" t="s">
        <v>2064</v>
      </c>
      <c r="D266" t="s">
        <v>1402</v>
      </c>
      <c r="E266" t="s">
        <v>1221</v>
      </c>
      <c r="F266" t="s">
        <v>2065</v>
      </c>
      <c r="G266" t="s">
        <v>1286</v>
      </c>
      <c r="H266" t="s">
        <v>109</v>
      </c>
      <c r="I266" s="77">
        <v>47409</v>
      </c>
      <c r="J266" s="77">
        <v>16873</v>
      </c>
      <c r="K266" s="77">
        <v>28229.602291529998</v>
      </c>
      <c r="L266" s="77">
        <v>0</v>
      </c>
      <c r="M266" s="77">
        <v>1.22</v>
      </c>
      <c r="N266" s="77">
        <v>0.18</v>
      </c>
      <c r="O266" s="87"/>
      <c r="P266" s="87"/>
      <c r="Q266" s="85"/>
      <c r="R266" s="86"/>
    </row>
    <row r="267" spans="2:18" ht="20.25">
      <c r="B267" t="s">
        <v>2066</v>
      </c>
      <c r="C267" t="s">
        <v>2067</v>
      </c>
      <c r="D267" t="s">
        <v>1402</v>
      </c>
      <c r="E267" t="s">
        <v>1221</v>
      </c>
      <c r="F267" t="s">
        <v>2068</v>
      </c>
      <c r="G267" t="s">
        <v>1286</v>
      </c>
      <c r="H267" t="s">
        <v>113</v>
      </c>
      <c r="I267" s="77">
        <v>40150</v>
      </c>
      <c r="J267" s="77">
        <v>1382</v>
      </c>
      <c r="K267" s="77">
        <v>2306.5515737000001</v>
      </c>
      <c r="L267" s="77">
        <v>0</v>
      </c>
      <c r="M267" s="77">
        <v>0.1</v>
      </c>
      <c r="N267" s="77">
        <v>0.01</v>
      </c>
      <c r="O267" s="87"/>
      <c r="P267" s="87"/>
      <c r="Q267" s="85"/>
      <c r="R267" s="86"/>
    </row>
    <row r="268" spans="2:18" ht="20.25">
      <c r="B268" t="s">
        <v>2069</v>
      </c>
      <c r="C268" t="s">
        <v>2070</v>
      </c>
      <c r="D268" t="s">
        <v>1993</v>
      </c>
      <c r="E268" t="s">
        <v>1221</v>
      </c>
      <c r="F268" t="s">
        <v>2071</v>
      </c>
      <c r="G268" t="s">
        <v>1286</v>
      </c>
      <c r="H268" t="s">
        <v>116</v>
      </c>
      <c r="I268" s="77">
        <v>236156</v>
      </c>
      <c r="J268" s="77">
        <v>205.25</v>
      </c>
      <c r="K268" s="77">
        <v>2295.442046783</v>
      </c>
      <c r="L268" s="77">
        <v>0</v>
      </c>
      <c r="M268" s="77">
        <v>0.1</v>
      </c>
      <c r="N268" s="77">
        <v>0.01</v>
      </c>
      <c r="O268" s="87"/>
      <c r="P268" s="87"/>
      <c r="Q268" s="85"/>
      <c r="R268" s="86"/>
    </row>
    <row r="269" spans="2:18" ht="20.25">
      <c r="B269" t="s">
        <v>2072</v>
      </c>
      <c r="C269" t="s">
        <v>2073</v>
      </c>
      <c r="D269" t="s">
        <v>1402</v>
      </c>
      <c r="E269" t="s">
        <v>1221</v>
      </c>
      <c r="F269" t="s">
        <v>2074</v>
      </c>
      <c r="G269" t="s">
        <v>1247</v>
      </c>
      <c r="H269" t="s">
        <v>204</v>
      </c>
      <c r="I269" s="77">
        <v>402</v>
      </c>
      <c r="J269" s="77">
        <v>1211000</v>
      </c>
      <c r="K269" s="77">
        <v>2719.8745140000001</v>
      </c>
      <c r="L269" s="77">
        <v>0</v>
      </c>
      <c r="M269" s="77">
        <v>0.12</v>
      </c>
      <c r="N269" s="77">
        <v>0.02</v>
      </c>
      <c r="O269" s="87"/>
      <c r="P269" s="87"/>
      <c r="Q269" s="85"/>
      <c r="R269" s="86"/>
    </row>
    <row r="270" spans="2:18" ht="20.25">
      <c r="B270" t="s">
        <v>2075</v>
      </c>
      <c r="C270" t="s">
        <v>2076</v>
      </c>
      <c r="D270" t="s">
        <v>1993</v>
      </c>
      <c r="E270" t="s">
        <v>1221</v>
      </c>
      <c r="F270" t="s">
        <v>2077</v>
      </c>
      <c r="G270" t="s">
        <v>1247</v>
      </c>
      <c r="H270" t="s">
        <v>116</v>
      </c>
      <c r="I270" s="77">
        <v>43560</v>
      </c>
      <c r="J270" s="77">
        <v>1201</v>
      </c>
      <c r="K270" s="77">
        <v>2477.5079749199999</v>
      </c>
      <c r="L270" s="77">
        <v>0.01</v>
      </c>
      <c r="M270" s="77">
        <v>0.11</v>
      </c>
      <c r="N270" s="77">
        <v>0.02</v>
      </c>
      <c r="O270" s="87"/>
      <c r="P270" s="87"/>
      <c r="Q270" s="85"/>
      <c r="R270" s="86"/>
    </row>
    <row r="271" spans="2:18" ht="20.25">
      <c r="B271" t="s">
        <v>2078</v>
      </c>
      <c r="C271" t="s">
        <v>2079</v>
      </c>
      <c r="D271" t="s">
        <v>1402</v>
      </c>
      <c r="E271" t="s">
        <v>1221</v>
      </c>
      <c r="F271" t="s">
        <v>2080</v>
      </c>
      <c r="G271" t="s">
        <v>1247</v>
      </c>
      <c r="H271" t="s">
        <v>109</v>
      </c>
      <c r="I271" s="77">
        <v>18283</v>
      </c>
      <c r="J271" s="77">
        <v>5617</v>
      </c>
      <c r="K271" s="77">
        <v>3624.1281121900001</v>
      </c>
      <c r="L271" s="77">
        <v>0</v>
      </c>
      <c r="M271" s="77">
        <v>0.16</v>
      </c>
      <c r="N271" s="77">
        <v>0.02</v>
      </c>
      <c r="O271" s="87"/>
      <c r="P271" s="87"/>
      <c r="Q271" s="85"/>
      <c r="R271" s="86"/>
    </row>
    <row r="272" spans="2:18" ht="20.25">
      <c r="B272" t="s">
        <v>2081</v>
      </c>
      <c r="C272" t="s">
        <v>2082</v>
      </c>
      <c r="D272" t="s">
        <v>1402</v>
      </c>
      <c r="E272" t="s">
        <v>1221</v>
      </c>
      <c r="F272" t="s">
        <v>2083</v>
      </c>
      <c r="G272" t="s">
        <v>1259</v>
      </c>
      <c r="H272" t="s">
        <v>205</v>
      </c>
      <c r="I272" s="77">
        <v>1469281</v>
      </c>
      <c r="J272" s="77">
        <v>430</v>
      </c>
      <c r="K272" s="77">
        <v>2857.5899240899998</v>
      </c>
      <c r="L272" s="77">
        <v>0.01</v>
      </c>
      <c r="M272" s="77">
        <v>0.12</v>
      </c>
      <c r="N272" s="77">
        <v>0.02</v>
      </c>
      <c r="O272" s="87"/>
      <c r="P272" s="87"/>
      <c r="Q272" s="85"/>
      <c r="R272" s="86"/>
    </row>
    <row r="273" spans="2:18" ht="20.25">
      <c r="B273" t="s">
        <v>2084</v>
      </c>
      <c r="C273" t="s">
        <v>1882</v>
      </c>
      <c r="D273" t="s">
        <v>1402</v>
      </c>
      <c r="E273" t="s">
        <v>1221</v>
      </c>
      <c r="F273" t="s">
        <v>1498</v>
      </c>
      <c r="G273" t="s">
        <v>1259</v>
      </c>
      <c r="H273" t="s">
        <v>109</v>
      </c>
      <c r="I273" s="77">
        <v>65894</v>
      </c>
      <c r="J273" s="77">
        <v>6341</v>
      </c>
      <c r="K273" s="77">
        <v>14745.356707659999</v>
      </c>
      <c r="L273" s="77">
        <v>0.21</v>
      </c>
      <c r="M273" s="77">
        <v>0.64</v>
      </c>
      <c r="N273" s="77">
        <v>0.09</v>
      </c>
      <c r="O273" s="87"/>
      <c r="P273" s="87"/>
      <c r="Q273" s="85"/>
      <c r="R273" s="86"/>
    </row>
    <row r="274" spans="2:18" ht="20.25">
      <c r="B274" t="s">
        <v>2085</v>
      </c>
      <c r="C274" t="s">
        <v>2086</v>
      </c>
      <c r="D274" t="s">
        <v>1402</v>
      </c>
      <c r="E274" t="s">
        <v>1221</v>
      </c>
      <c r="F274" t="s">
        <v>2087</v>
      </c>
      <c r="G274" t="s">
        <v>104</v>
      </c>
      <c r="H274" t="s">
        <v>113</v>
      </c>
      <c r="I274" s="77">
        <v>27160</v>
      </c>
      <c r="J274" s="77">
        <v>3171</v>
      </c>
      <c r="K274" s="77">
        <v>3580.1035208399999</v>
      </c>
      <c r="L274" s="77">
        <v>0</v>
      </c>
      <c r="M274" s="77">
        <v>0.15</v>
      </c>
      <c r="N274" s="77">
        <v>0.02</v>
      </c>
      <c r="O274" s="87"/>
      <c r="P274" s="87"/>
      <c r="Q274" s="85"/>
      <c r="R274" s="86"/>
    </row>
    <row r="275" spans="2:18" ht="20.25">
      <c r="B275" t="s">
        <v>2088</v>
      </c>
      <c r="C275" s="81" t="s">
        <v>3741</v>
      </c>
      <c r="D275" t="s">
        <v>1402</v>
      </c>
      <c r="E275" t="s">
        <v>1221</v>
      </c>
      <c r="F275" s="16"/>
      <c r="G275" t="s">
        <v>126</v>
      </c>
      <c r="H275" t="s">
        <v>109</v>
      </c>
      <c r="I275" s="77">
        <v>5850</v>
      </c>
      <c r="J275" s="77">
        <v>12277</v>
      </c>
      <c r="K275" s="77">
        <v>2534.5436804999999</v>
      </c>
      <c r="L275" s="77">
        <v>0</v>
      </c>
      <c r="M275" s="77">
        <v>0.11</v>
      </c>
      <c r="N275" s="77">
        <v>0.02</v>
      </c>
      <c r="O275" s="87"/>
      <c r="P275" s="87"/>
      <c r="Q275" s="85"/>
      <c r="R275" s="86"/>
    </row>
    <row r="276" spans="2:18" ht="20.25">
      <c r="B276" t="s">
        <v>2089</v>
      </c>
      <c r="C276" t="s">
        <v>2090</v>
      </c>
      <c r="D276" t="s">
        <v>1402</v>
      </c>
      <c r="E276" t="s">
        <v>1221</v>
      </c>
      <c r="F276" t="s">
        <v>2091</v>
      </c>
      <c r="G276" t="s">
        <v>126</v>
      </c>
      <c r="H276" t="s">
        <v>113</v>
      </c>
      <c r="I276" s="77">
        <v>3954</v>
      </c>
      <c r="J276" s="77">
        <v>18828.900000000001</v>
      </c>
      <c r="K276" s="77">
        <v>3094.7900433713999</v>
      </c>
      <c r="L276" s="77">
        <v>0</v>
      </c>
      <c r="M276" s="77">
        <v>0.13</v>
      </c>
      <c r="N276" s="77">
        <v>0.02</v>
      </c>
      <c r="O276" s="87"/>
      <c r="P276" s="87"/>
      <c r="Q276" s="85"/>
      <c r="R276" s="86"/>
    </row>
    <row r="277" spans="2:18" ht="20.25">
      <c r="B277" t="s">
        <v>2092</v>
      </c>
      <c r="C277" t="s">
        <v>2093</v>
      </c>
      <c r="D277" t="s">
        <v>1402</v>
      </c>
      <c r="E277" t="s">
        <v>1221</v>
      </c>
      <c r="F277" t="s">
        <v>2094</v>
      </c>
      <c r="G277" t="s">
        <v>126</v>
      </c>
      <c r="H277" t="s">
        <v>109</v>
      </c>
      <c r="I277" s="77">
        <v>14180</v>
      </c>
      <c r="J277" s="77">
        <v>5263</v>
      </c>
      <c r="K277" s="77">
        <v>2633.6694086000002</v>
      </c>
      <c r="L277" s="77">
        <v>0</v>
      </c>
      <c r="M277" s="77">
        <v>0.11</v>
      </c>
      <c r="N277" s="77">
        <v>0.02</v>
      </c>
      <c r="O277" s="87"/>
      <c r="P277" s="87"/>
      <c r="Q277" s="85"/>
      <c r="R277" s="86"/>
    </row>
    <row r="278" spans="2:18" ht="20.25">
      <c r="B278" t="s">
        <v>2095</v>
      </c>
      <c r="C278" t="s">
        <v>2096</v>
      </c>
      <c r="D278" t="s">
        <v>1402</v>
      </c>
      <c r="E278" t="s">
        <v>1221</v>
      </c>
      <c r="F278" t="s">
        <v>2097</v>
      </c>
      <c r="G278" t="s">
        <v>126</v>
      </c>
      <c r="H278" t="s">
        <v>109</v>
      </c>
      <c r="I278" s="77">
        <v>12306</v>
      </c>
      <c r="J278" s="77">
        <v>6116</v>
      </c>
      <c r="K278" s="77">
        <v>2656.0487738400002</v>
      </c>
      <c r="L278" s="77">
        <v>0</v>
      </c>
      <c r="M278" s="77">
        <v>0.11</v>
      </c>
      <c r="N278" s="77">
        <v>0.02</v>
      </c>
      <c r="O278" s="87"/>
      <c r="P278" s="87"/>
      <c r="Q278" s="85"/>
      <c r="R278" s="86"/>
    </row>
    <row r="279" spans="2:18" ht="20.25">
      <c r="B279" t="s">
        <v>2098</v>
      </c>
      <c r="C279" t="s">
        <v>2099</v>
      </c>
      <c r="D279" t="s">
        <v>1402</v>
      </c>
      <c r="E279" t="s">
        <v>1221</v>
      </c>
      <c r="F279" t="s">
        <v>2100</v>
      </c>
      <c r="G279" t="s">
        <v>438</v>
      </c>
      <c r="H279" t="s">
        <v>109</v>
      </c>
      <c r="I279" s="77">
        <v>34302</v>
      </c>
      <c r="J279" s="77">
        <v>1087</v>
      </c>
      <c r="K279" s="77">
        <v>1315.83260946</v>
      </c>
      <c r="L279" s="77">
        <v>0</v>
      </c>
      <c r="M279" s="77">
        <v>0.06</v>
      </c>
      <c r="N279" s="77">
        <v>0.01</v>
      </c>
      <c r="O279" s="87"/>
      <c r="P279" s="87"/>
      <c r="Q279" s="85"/>
      <c r="R279" s="86"/>
    </row>
    <row r="280" spans="2:18" ht="20.25">
      <c r="B280" t="s">
        <v>2101</v>
      </c>
      <c r="C280" t="s">
        <v>2102</v>
      </c>
      <c r="D280" t="s">
        <v>1402</v>
      </c>
      <c r="E280" t="s">
        <v>1221</v>
      </c>
      <c r="F280" t="s">
        <v>2103</v>
      </c>
      <c r="G280" t="s">
        <v>130</v>
      </c>
      <c r="H280" t="s">
        <v>109</v>
      </c>
      <c r="I280" s="77">
        <v>13555</v>
      </c>
      <c r="J280" s="77">
        <v>4831</v>
      </c>
      <c r="K280" s="77">
        <v>2310.9375944499998</v>
      </c>
      <c r="L280" s="77">
        <v>0</v>
      </c>
      <c r="M280" s="77">
        <v>0.1</v>
      </c>
      <c r="N280" s="77">
        <v>0.01</v>
      </c>
      <c r="O280" s="87"/>
      <c r="P280" s="87"/>
      <c r="Q280" s="85"/>
      <c r="R280" s="86"/>
    </row>
    <row r="281" spans="2:18" ht="20.25">
      <c r="B281" t="s">
        <v>2104</v>
      </c>
      <c r="C281" t="s">
        <v>2105</v>
      </c>
      <c r="D281" t="s">
        <v>1402</v>
      </c>
      <c r="E281" t="s">
        <v>1221</v>
      </c>
      <c r="F281" t="s">
        <v>2106</v>
      </c>
      <c r="G281" t="s">
        <v>131</v>
      </c>
      <c r="H281" t="s">
        <v>109</v>
      </c>
      <c r="I281" s="77">
        <v>39734</v>
      </c>
      <c r="J281" s="77">
        <v>6355</v>
      </c>
      <c r="K281" s="77">
        <v>8911.0627253000002</v>
      </c>
      <c r="L281" s="77">
        <v>0.01</v>
      </c>
      <c r="M281" s="77">
        <v>0.38</v>
      </c>
      <c r="N281" s="77">
        <v>0.06</v>
      </c>
      <c r="O281" s="87"/>
      <c r="P281" s="87"/>
      <c r="Q281" s="85"/>
      <c r="R281" s="86"/>
    </row>
    <row r="282" spans="2:18" ht="20.25">
      <c r="B282" t="s">
        <v>281</v>
      </c>
      <c r="E282" s="16"/>
      <c r="F282" s="16"/>
      <c r="G282" s="16"/>
      <c r="R282" s="86"/>
    </row>
    <row r="283" spans="2:18" ht="20.25">
      <c r="B283" t="s">
        <v>428</v>
      </c>
      <c r="E283" s="16"/>
      <c r="F283" s="16"/>
      <c r="G283" s="16"/>
      <c r="R283" s="86"/>
    </row>
    <row r="284" spans="2:18" ht="20.25">
      <c r="B284" t="s">
        <v>429</v>
      </c>
      <c r="E284" s="16"/>
      <c r="F284" s="16"/>
      <c r="G284" s="16"/>
      <c r="R284" s="86"/>
    </row>
    <row r="285" spans="2:18" ht="20.25">
      <c r="B285" t="s">
        <v>430</v>
      </c>
      <c r="E285" s="16"/>
      <c r="F285" s="16"/>
      <c r="G285" s="16"/>
      <c r="R285" s="86"/>
    </row>
    <row r="286" spans="2:18" ht="20.25">
      <c r="E286" s="16"/>
      <c r="F286" s="16"/>
      <c r="G286" s="16"/>
      <c r="R286" s="86"/>
    </row>
    <row r="287" spans="2:18" ht="20.25">
      <c r="E287" s="16"/>
      <c r="F287" s="16"/>
      <c r="G287" s="16"/>
      <c r="R287" s="86"/>
    </row>
    <row r="288" spans="2:18" ht="20.25">
      <c r="E288" s="16"/>
      <c r="F288" s="16"/>
      <c r="G288" s="16"/>
      <c r="R288" s="86"/>
    </row>
    <row r="289" spans="5:18" ht="20.25">
      <c r="E289" s="16"/>
      <c r="F289" s="16"/>
      <c r="G289" s="16"/>
      <c r="R289" s="86"/>
    </row>
    <row r="290" spans="5:18" ht="20.25">
      <c r="E290" s="16"/>
      <c r="F290" s="16"/>
      <c r="G290" s="16"/>
      <c r="R290" s="86"/>
    </row>
    <row r="291" spans="5:18" ht="20.25">
      <c r="E291" s="16"/>
      <c r="F291" s="16"/>
      <c r="G291" s="16"/>
      <c r="R291" s="86"/>
    </row>
    <row r="292" spans="5:18" ht="20.25">
      <c r="E292" s="16"/>
      <c r="F292" s="16"/>
      <c r="G292" s="16"/>
      <c r="R292" s="86"/>
    </row>
    <row r="293" spans="5:18" ht="20.25">
      <c r="E293" s="16"/>
      <c r="F293" s="16"/>
      <c r="G293" s="16"/>
      <c r="R293" s="86"/>
    </row>
    <row r="294" spans="5:18" ht="20.25">
      <c r="E294" s="16"/>
      <c r="F294" s="16"/>
      <c r="G294" s="16"/>
      <c r="R294" s="86"/>
    </row>
    <row r="295" spans="5:18" ht="20.25">
      <c r="E295" s="16"/>
      <c r="F295" s="16"/>
      <c r="G295" s="16"/>
      <c r="R295" s="86"/>
    </row>
    <row r="296" spans="5:18" ht="20.25">
      <c r="E296" s="16"/>
      <c r="F296" s="16"/>
      <c r="G296" s="16"/>
      <c r="R296" s="86"/>
    </row>
    <row r="297" spans="5:18" ht="20.25">
      <c r="E297" s="16"/>
      <c r="F297" s="16"/>
      <c r="G297" s="16"/>
      <c r="R297" s="86"/>
    </row>
    <row r="298" spans="5:18" ht="20.25">
      <c r="E298" s="16"/>
      <c r="F298" s="16"/>
      <c r="G298" s="16"/>
      <c r="R298" s="86"/>
    </row>
    <row r="299" spans="5:18" ht="20.25">
      <c r="E299" s="16"/>
      <c r="F299" s="16"/>
      <c r="G299" s="16"/>
      <c r="R299" s="86"/>
    </row>
    <row r="300" spans="5:18" ht="20.25">
      <c r="E300" s="16"/>
      <c r="F300" s="16"/>
      <c r="G300" s="16"/>
      <c r="R300" s="86"/>
    </row>
    <row r="301" spans="5:18" ht="20.25">
      <c r="E301" s="16"/>
      <c r="F301" s="16"/>
      <c r="G301" s="16"/>
      <c r="R301" s="86"/>
    </row>
    <row r="302" spans="5:18" ht="20.25">
      <c r="E302" s="16"/>
      <c r="F302" s="16"/>
      <c r="G302" s="16"/>
      <c r="R302" s="86"/>
    </row>
    <row r="303" spans="5:18" ht="20.25">
      <c r="E303" s="16"/>
      <c r="F303" s="16"/>
      <c r="G303" s="16"/>
      <c r="R303" s="86"/>
    </row>
    <row r="304" spans="5:18" ht="20.25">
      <c r="E304" s="16"/>
      <c r="F304" s="16"/>
      <c r="G304" s="16"/>
      <c r="R304" s="86"/>
    </row>
    <row r="305" spans="5:18" ht="20.25">
      <c r="E305" s="16"/>
      <c r="F305" s="16"/>
      <c r="G305" s="16"/>
      <c r="R305" s="86"/>
    </row>
    <row r="306" spans="5:18" ht="20.25">
      <c r="E306" s="16"/>
      <c r="F306" s="16"/>
      <c r="G306" s="16"/>
      <c r="R306" s="86"/>
    </row>
    <row r="307" spans="5:18" ht="20.25">
      <c r="E307" s="16"/>
      <c r="F307" s="16"/>
      <c r="G307" s="16"/>
      <c r="R307" s="86"/>
    </row>
    <row r="308" spans="5:18" ht="20.25">
      <c r="E308" s="16"/>
      <c r="F308" s="16"/>
      <c r="G308" s="16"/>
      <c r="R308" s="86"/>
    </row>
    <row r="309" spans="5:18" ht="20.25">
      <c r="E309" s="16"/>
      <c r="F309" s="16"/>
      <c r="G309" s="16"/>
      <c r="R309" s="86"/>
    </row>
    <row r="310" spans="5:18" ht="20.25">
      <c r="E310" s="16"/>
      <c r="F310" s="16"/>
      <c r="G310" s="16"/>
      <c r="R310" s="86"/>
    </row>
    <row r="311" spans="5:18" ht="20.25">
      <c r="E311" s="16"/>
      <c r="F311" s="16"/>
      <c r="G311" s="16"/>
      <c r="R311" s="86"/>
    </row>
    <row r="312" spans="5:18" ht="20.25">
      <c r="E312" s="16"/>
      <c r="F312" s="16"/>
      <c r="G312" s="16"/>
      <c r="R312" s="86"/>
    </row>
    <row r="313" spans="5:18" ht="20.25">
      <c r="E313" s="16"/>
      <c r="F313" s="16"/>
      <c r="G313" s="16"/>
      <c r="R313" s="86"/>
    </row>
    <row r="314" spans="5:18" ht="20.25">
      <c r="E314" s="16"/>
      <c r="F314" s="16"/>
      <c r="G314" s="16"/>
      <c r="R314" s="86"/>
    </row>
    <row r="315" spans="5:18" ht="20.25">
      <c r="E315" s="16"/>
      <c r="F315" s="16"/>
      <c r="G315" s="16"/>
      <c r="R315" s="86"/>
    </row>
    <row r="316" spans="5:18" ht="20.25">
      <c r="E316" s="16"/>
      <c r="F316" s="16"/>
      <c r="G316" s="16"/>
      <c r="R316" s="86"/>
    </row>
    <row r="317" spans="5:18" ht="20.25">
      <c r="E317" s="16"/>
      <c r="F317" s="16"/>
      <c r="G317" s="16"/>
      <c r="R317" s="86"/>
    </row>
    <row r="318" spans="5:18" ht="20.25">
      <c r="E318" s="16"/>
      <c r="F318" s="16"/>
      <c r="G318" s="16"/>
      <c r="R318" s="86"/>
    </row>
    <row r="319" spans="5:18" ht="20.25">
      <c r="E319" s="16"/>
      <c r="F319" s="16"/>
      <c r="G319" s="16"/>
      <c r="R319" s="86"/>
    </row>
    <row r="320" spans="5:18" ht="20.25">
      <c r="E320" s="16"/>
      <c r="F320" s="16"/>
      <c r="G320" s="16"/>
      <c r="R320" s="86"/>
    </row>
    <row r="321" spans="5:18" ht="20.25">
      <c r="E321" s="16"/>
      <c r="F321" s="16"/>
      <c r="G321" s="16"/>
      <c r="R321" s="86"/>
    </row>
    <row r="322" spans="5:18" ht="20.25">
      <c r="E322" s="16"/>
      <c r="F322" s="16"/>
      <c r="G322" s="16"/>
      <c r="R322" s="86"/>
    </row>
    <row r="323" spans="5:18" ht="20.25">
      <c r="E323" s="16"/>
      <c r="F323" s="16"/>
      <c r="G323" s="16"/>
      <c r="R323" s="86"/>
    </row>
    <row r="324" spans="5:18">
      <c r="E324" s="16"/>
      <c r="F324" s="16"/>
      <c r="G324" s="16"/>
    </row>
    <row r="325" spans="5:18">
      <c r="E325" s="16"/>
      <c r="F325" s="16"/>
      <c r="G325" s="16"/>
    </row>
    <row r="326" spans="5:18">
      <c r="E326" s="16"/>
      <c r="F326" s="16"/>
      <c r="G326" s="16"/>
    </row>
    <row r="327" spans="5:18">
      <c r="E327" s="16"/>
      <c r="F327" s="16"/>
      <c r="G327" s="16"/>
    </row>
    <row r="328" spans="5:18">
      <c r="E328" s="16"/>
      <c r="F328" s="16"/>
      <c r="G328" s="16"/>
    </row>
    <row r="329" spans="5:18">
      <c r="E329" s="16"/>
      <c r="F329" s="16"/>
      <c r="G329" s="16"/>
    </row>
    <row r="330" spans="5:18">
      <c r="E330" s="16"/>
      <c r="F330" s="16"/>
      <c r="G330" s="16"/>
    </row>
    <row r="331" spans="5:18">
      <c r="E331" s="16"/>
      <c r="F331" s="16"/>
      <c r="G331" s="16"/>
    </row>
    <row r="332" spans="5:18">
      <c r="E332" s="16"/>
      <c r="F332" s="16"/>
      <c r="G332" s="16"/>
    </row>
    <row r="333" spans="5:18">
      <c r="E333" s="16"/>
      <c r="F333" s="16"/>
      <c r="G333" s="16"/>
    </row>
    <row r="334" spans="5:18">
      <c r="E334" s="16"/>
      <c r="F334" s="16"/>
      <c r="G334" s="16"/>
    </row>
    <row r="335" spans="5:18">
      <c r="E335" s="16"/>
      <c r="F335" s="16"/>
      <c r="G335" s="16"/>
    </row>
    <row r="336" spans="5:18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8.425781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197</v>
      </c>
    </row>
    <row r="3" spans="2:63">
      <c r="B3" s="2" t="s">
        <v>2</v>
      </c>
      <c r="C3" s="81" t="s">
        <v>3727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K6" s="19"/>
    </row>
    <row r="7" spans="2:63" ht="26.25" customHeight="1">
      <c r="B7" s="112" t="s">
        <v>94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47191183</v>
      </c>
      <c r="I11" s="7"/>
      <c r="J11" s="76">
        <v>0</v>
      </c>
      <c r="K11" s="76">
        <v>1713804.8012398386</v>
      </c>
      <c r="L11" s="7"/>
      <c r="M11" s="76">
        <v>100</v>
      </c>
      <c r="N11" s="76">
        <v>10.89</v>
      </c>
      <c r="O11" s="35"/>
      <c r="R11" s="97"/>
      <c r="BH11" s="16"/>
      <c r="BI11" s="19"/>
      <c r="BK11" s="16"/>
    </row>
    <row r="12" spans="2:63" ht="20.25">
      <c r="B12" s="78" t="s">
        <v>206</v>
      </c>
      <c r="D12" s="16"/>
      <c r="E12" s="16"/>
      <c r="F12" s="16"/>
      <c r="G12" s="16"/>
      <c r="H12" s="79">
        <v>36352908</v>
      </c>
      <c r="J12" s="79">
        <v>0</v>
      </c>
      <c r="K12" s="79">
        <v>326806.17112979997</v>
      </c>
      <c r="M12" s="79">
        <v>19.07</v>
      </c>
      <c r="N12" s="79">
        <v>2.08</v>
      </c>
      <c r="Q12" s="87"/>
      <c r="R12" s="97"/>
    </row>
    <row r="13" spans="2:63" ht="20.25">
      <c r="B13" s="78" t="s">
        <v>2107</v>
      </c>
      <c r="D13" s="16"/>
      <c r="E13" s="16"/>
      <c r="F13" s="16"/>
      <c r="G13" s="16"/>
      <c r="H13" s="79">
        <v>3193119</v>
      </c>
      <c r="J13" s="79">
        <v>0</v>
      </c>
      <c r="K13" s="79">
        <v>79135.246069999994</v>
      </c>
      <c r="M13" s="79">
        <v>4.62</v>
      </c>
      <c r="N13" s="79">
        <v>0.5</v>
      </c>
      <c r="Q13" s="87"/>
      <c r="R13" s="97"/>
    </row>
    <row r="14" spans="2:63" ht="20.25">
      <c r="B14" t="s">
        <v>2108</v>
      </c>
      <c r="C14" t="s">
        <v>2109</v>
      </c>
      <c r="D14" t="s">
        <v>103</v>
      </c>
      <c r="E14" t="s">
        <v>2110</v>
      </c>
      <c r="F14" t="s">
        <v>1251</v>
      </c>
      <c r="G14" t="s">
        <v>105</v>
      </c>
      <c r="H14" s="77">
        <v>500</v>
      </c>
      <c r="I14" s="77">
        <v>5598</v>
      </c>
      <c r="J14" s="77">
        <v>0</v>
      </c>
      <c r="K14" s="77">
        <v>27.99</v>
      </c>
      <c r="L14" s="77">
        <v>0</v>
      </c>
      <c r="M14" s="77">
        <v>0</v>
      </c>
      <c r="N14" s="77">
        <v>0</v>
      </c>
      <c r="Q14" s="87"/>
      <c r="R14" s="97"/>
    </row>
    <row r="15" spans="2:63" ht="20.25">
      <c r="B15" t="s">
        <v>2111</v>
      </c>
      <c r="C15" t="s">
        <v>2112</v>
      </c>
      <c r="D15" t="s">
        <v>103</v>
      </c>
      <c r="E15" t="s">
        <v>2113</v>
      </c>
      <c r="F15" t="s">
        <v>126</v>
      </c>
      <c r="G15" t="s">
        <v>105</v>
      </c>
      <c r="H15" s="77">
        <v>1441173</v>
      </c>
      <c r="I15" s="77">
        <v>1282</v>
      </c>
      <c r="J15" s="77">
        <v>0</v>
      </c>
      <c r="K15" s="77">
        <v>18475.83786</v>
      </c>
      <c r="L15" s="77">
        <v>0.56999999999999995</v>
      </c>
      <c r="M15" s="77">
        <v>1.08</v>
      </c>
      <c r="N15" s="77">
        <v>0.12</v>
      </c>
      <c r="Q15" s="87"/>
      <c r="R15" s="97"/>
    </row>
    <row r="16" spans="2:63" ht="20.25">
      <c r="B16" t="s">
        <v>2114</v>
      </c>
      <c r="C16" t="s">
        <v>2115</v>
      </c>
      <c r="D16" t="s">
        <v>103</v>
      </c>
      <c r="E16" t="s">
        <v>2116</v>
      </c>
      <c r="F16" t="s">
        <v>126</v>
      </c>
      <c r="G16" t="s">
        <v>105</v>
      </c>
      <c r="H16" s="77">
        <v>257359</v>
      </c>
      <c r="I16" s="77">
        <v>1285</v>
      </c>
      <c r="J16" s="77">
        <v>0</v>
      </c>
      <c r="K16" s="77">
        <v>3307.06315</v>
      </c>
      <c r="L16" s="77">
        <v>0.18</v>
      </c>
      <c r="M16" s="77">
        <v>0.19</v>
      </c>
      <c r="N16" s="77">
        <v>0.02</v>
      </c>
      <c r="Q16" s="87"/>
      <c r="R16" s="97"/>
    </row>
    <row r="17" spans="2:18" ht="20.25">
      <c r="B17" t="s">
        <v>2117</v>
      </c>
      <c r="C17" t="s">
        <v>2118</v>
      </c>
      <c r="D17" t="s">
        <v>103</v>
      </c>
      <c r="E17" t="s">
        <v>2110</v>
      </c>
      <c r="F17" t="s">
        <v>126</v>
      </c>
      <c r="G17" t="s">
        <v>105</v>
      </c>
      <c r="H17" s="77">
        <v>187309</v>
      </c>
      <c r="I17" s="77">
        <v>12860</v>
      </c>
      <c r="J17" s="77">
        <v>0</v>
      </c>
      <c r="K17" s="77">
        <v>24087.937399999999</v>
      </c>
      <c r="L17" s="77">
        <v>0.18</v>
      </c>
      <c r="M17" s="77">
        <v>1.41</v>
      </c>
      <c r="N17" s="77">
        <v>0.15</v>
      </c>
      <c r="Q17" s="87"/>
      <c r="R17" s="97"/>
    </row>
    <row r="18" spans="2:18" ht="20.25">
      <c r="B18" t="s">
        <v>2119</v>
      </c>
      <c r="C18" t="s">
        <v>2120</v>
      </c>
      <c r="D18" t="s">
        <v>103</v>
      </c>
      <c r="E18" t="s">
        <v>2110</v>
      </c>
      <c r="F18" t="s">
        <v>126</v>
      </c>
      <c r="G18" t="s">
        <v>105</v>
      </c>
      <c r="H18" s="77">
        <v>710</v>
      </c>
      <c r="I18" s="77">
        <v>16800</v>
      </c>
      <c r="J18" s="77">
        <v>0</v>
      </c>
      <c r="K18" s="77">
        <v>119.28</v>
      </c>
      <c r="L18" s="77">
        <v>0</v>
      </c>
      <c r="M18" s="77">
        <v>0.01</v>
      </c>
      <c r="N18" s="77">
        <v>0</v>
      </c>
      <c r="Q18" s="87"/>
      <c r="R18" s="97"/>
    </row>
    <row r="19" spans="2:18" ht="20.25">
      <c r="B19" t="s">
        <v>2121</v>
      </c>
      <c r="C19" t="s">
        <v>2122</v>
      </c>
      <c r="D19" t="s">
        <v>103</v>
      </c>
      <c r="E19" t="s">
        <v>2123</v>
      </c>
      <c r="F19" t="s">
        <v>126</v>
      </c>
      <c r="G19" t="s">
        <v>105</v>
      </c>
      <c r="H19" s="77">
        <v>18900</v>
      </c>
      <c r="I19" s="77">
        <v>1235</v>
      </c>
      <c r="J19" s="77">
        <v>0</v>
      </c>
      <c r="K19" s="77">
        <v>233.41499999999999</v>
      </c>
      <c r="L19" s="77">
        <v>0.02</v>
      </c>
      <c r="M19" s="77">
        <v>0.01</v>
      </c>
      <c r="N19" s="77">
        <v>0</v>
      </c>
      <c r="Q19" s="87"/>
      <c r="R19" s="97"/>
    </row>
    <row r="20" spans="2:18" ht="20.25">
      <c r="B20" t="s">
        <v>2124</v>
      </c>
      <c r="C20" t="s">
        <v>2125</v>
      </c>
      <c r="D20" t="s">
        <v>103</v>
      </c>
      <c r="E20" t="s">
        <v>2126</v>
      </c>
      <c r="F20" t="s">
        <v>126</v>
      </c>
      <c r="G20" t="s">
        <v>105</v>
      </c>
      <c r="H20" s="77">
        <v>130458</v>
      </c>
      <c r="I20" s="77">
        <v>12850</v>
      </c>
      <c r="J20" s="77">
        <v>0</v>
      </c>
      <c r="K20" s="77">
        <v>16763.852999999999</v>
      </c>
      <c r="L20" s="77">
        <v>0.32</v>
      </c>
      <c r="M20" s="77">
        <v>0.98</v>
      </c>
      <c r="N20" s="77">
        <v>0.11</v>
      </c>
      <c r="Q20" s="87"/>
      <c r="R20" s="97"/>
    </row>
    <row r="21" spans="2:18" ht="20.25">
      <c r="B21" t="s">
        <v>2127</v>
      </c>
      <c r="C21" t="s">
        <v>2128</v>
      </c>
      <c r="D21" t="s">
        <v>103</v>
      </c>
      <c r="E21" t="s">
        <v>2129</v>
      </c>
      <c r="F21" t="s">
        <v>131</v>
      </c>
      <c r="G21" t="s">
        <v>105</v>
      </c>
      <c r="H21" s="77">
        <v>1033620</v>
      </c>
      <c r="I21" s="77">
        <v>1287</v>
      </c>
      <c r="J21" s="77">
        <v>0</v>
      </c>
      <c r="K21" s="77">
        <v>13302.689399999999</v>
      </c>
      <c r="L21" s="77">
        <v>0.5</v>
      </c>
      <c r="M21" s="77">
        <v>0.78</v>
      </c>
      <c r="N21" s="77">
        <v>0.08</v>
      </c>
      <c r="Q21" s="87"/>
      <c r="R21" s="97"/>
    </row>
    <row r="22" spans="2:18" ht="20.25">
      <c r="B22" t="s">
        <v>2130</v>
      </c>
      <c r="C22" t="s">
        <v>2131</v>
      </c>
      <c r="D22" t="s">
        <v>103</v>
      </c>
      <c r="E22" t="s">
        <v>2129</v>
      </c>
      <c r="F22" t="s">
        <v>131</v>
      </c>
      <c r="G22" t="s">
        <v>105</v>
      </c>
      <c r="H22" s="77">
        <v>24827</v>
      </c>
      <c r="I22" s="77">
        <v>1000</v>
      </c>
      <c r="J22" s="77">
        <v>0</v>
      </c>
      <c r="K22" s="77">
        <v>248.27</v>
      </c>
      <c r="L22" s="77">
        <v>0.01</v>
      </c>
      <c r="M22" s="77">
        <v>0.01</v>
      </c>
      <c r="N22" s="77">
        <v>0</v>
      </c>
      <c r="Q22" s="87"/>
      <c r="R22" s="97"/>
    </row>
    <row r="23" spans="2:18" ht="20.25">
      <c r="B23" t="s">
        <v>2132</v>
      </c>
      <c r="C23" t="s">
        <v>2133</v>
      </c>
      <c r="D23" t="s">
        <v>103</v>
      </c>
      <c r="E23" t="s">
        <v>2134</v>
      </c>
      <c r="F23" t="s">
        <v>131</v>
      </c>
      <c r="G23" t="s">
        <v>105</v>
      </c>
      <c r="H23" s="77">
        <v>19800</v>
      </c>
      <c r="I23" s="77">
        <v>1248</v>
      </c>
      <c r="J23" s="77">
        <v>0</v>
      </c>
      <c r="K23" s="77">
        <v>247.10400000000001</v>
      </c>
      <c r="L23" s="77">
        <v>0.04</v>
      </c>
      <c r="M23" s="77">
        <v>0.01</v>
      </c>
      <c r="N23" s="77">
        <v>0</v>
      </c>
      <c r="Q23" s="87"/>
      <c r="R23" s="97"/>
    </row>
    <row r="24" spans="2:18" ht="20.25">
      <c r="B24" t="s">
        <v>2135</v>
      </c>
      <c r="C24" t="s">
        <v>2136</v>
      </c>
      <c r="D24" t="s">
        <v>103</v>
      </c>
      <c r="E24" t="s">
        <v>2110</v>
      </c>
      <c r="F24" t="s">
        <v>131</v>
      </c>
      <c r="G24" t="s">
        <v>105</v>
      </c>
      <c r="H24" s="77">
        <v>2665</v>
      </c>
      <c r="I24" s="77">
        <v>12180</v>
      </c>
      <c r="J24" s="77">
        <v>0</v>
      </c>
      <c r="K24" s="77">
        <v>324.59699999999998</v>
      </c>
      <c r="L24" s="77">
        <v>0.02</v>
      </c>
      <c r="M24" s="77">
        <v>0.02</v>
      </c>
      <c r="N24" s="77">
        <v>0</v>
      </c>
      <c r="Q24" s="87"/>
      <c r="R24" s="97"/>
    </row>
    <row r="25" spans="2:18" ht="20.25">
      <c r="B25" t="s">
        <v>2137</v>
      </c>
      <c r="C25" t="s">
        <v>2138</v>
      </c>
      <c r="D25" t="s">
        <v>103</v>
      </c>
      <c r="E25" t="s">
        <v>2110</v>
      </c>
      <c r="F25" t="s">
        <v>131</v>
      </c>
      <c r="G25" t="s">
        <v>105</v>
      </c>
      <c r="H25" s="77">
        <v>148</v>
      </c>
      <c r="I25" s="77">
        <v>15910</v>
      </c>
      <c r="J25" s="77">
        <v>0</v>
      </c>
      <c r="K25" s="77">
        <v>23.546800000000001</v>
      </c>
      <c r="L25" s="77">
        <v>0</v>
      </c>
      <c r="M25" s="77">
        <v>0</v>
      </c>
      <c r="N25" s="77">
        <v>0</v>
      </c>
      <c r="Q25" s="87"/>
      <c r="R25" s="97"/>
    </row>
    <row r="26" spans="2:18" ht="20.25">
      <c r="B26" t="s">
        <v>2139</v>
      </c>
      <c r="C26" t="s">
        <v>2140</v>
      </c>
      <c r="D26" t="s">
        <v>103</v>
      </c>
      <c r="E26" t="s">
        <v>2110</v>
      </c>
      <c r="F26" t="s">
        <v>131</v>
      </c>
      <c r="G26" t="s">
        <v>105</v>
      </c>
      <c r="H26" s="77">
        <v>179</v>
      </c>
      <c r="I26" s="77">
        <v>15490</v>
      </c>
      <c r="J26" s="77">
        <v>0</v>
      </c>
      <c r="K26" s="77">
        <v>27.7271</v>
      </c>
      <c r="L26" s="77">
        <v>0.01</v>
      </c>
      <c r="M26" s="77">
        <v>0</v>
      </c>
      <c r="N26" s="77">
        <v>0</v>
      </c>
      <c r="Q26" s="87"/>
      <c r="R26" s="97"/>
    </row>
    <row r="27" spans="2:18" ht="20.25">
      <c r="B27" t="s">
        <v>2141</v>
      </c>
      <c r="C27" t="s">
        <v>2142</v>
      </c>
      <c r="D27" t="s">
        <v>103</v>
      </c>
      <c r="E27" t="s">
        <v>2110</v>
      </c>
      <c r="F27" t="s">
        <v>131</v>
      </c>
      <c r="G27" t="s">
        <v>105</v>
      </c>
      <c r="H27" s="77">
        <v>6900</v>
      </c>
      <c r="I27" s="77">
        <v>14130</v>
      </c>
      <c r="J27" s="77">
        <v>0</v>
      </c>
      <c r="K27" s="77">
        <v>974.97</v>
      </c>
      <c r="L27" s="77">
        <v>0.02</v>
      </c>
      <c r="M27" s="77">
        <v>0.06</v>
      </c>
      <c r="N27" s="77">
        <v>0.01</v>
      </c>
      <c r="Q27" s="87"/>
      <c r="R27" s="97"/>
    </row>
    <row r="28" spans="2:18" ht="20.25">
      <c r="B28" t="s">
        <v>2143</v>
      </c>
      <c r="C28" t="s">
        <v>2144</v>
      </c>
      <c r="D28" t="s">
        <v>103</v>
      </c>
      <c r="E28" t="s">
        <v>2126</v>
      </c>
      <c r="F28" t="s">
        <v>131</v>
      </c>
      <c r="G28" t="s">
        <v>105</v>
      </c>
      <c r="H28" s="77">
        <v>68571</v>
      </c>
      <c r="I28" s="77">
        <v>1416</v>
      </c>
      <c r="J28" s="77">
        <v>0</v>
      </c>
      <c r="K28" s="77">
        <v>970.96536000000003</v>
      </c>
      <c r="L28" s="77">
        <v>0.03</v>
      </c>
      <c r="M28" s="77">
        <v>0.06</v>
      </c>
      <c r="N28" s="77">
        <v>0.01</v>
      </c>
      <c r="Q28" s="87"/>
      <c r="R28" s="97"/>
    </row>
    <row r="29" spans="2:18" ht="20.25">
      <c r="B29" s="78" t="s">
        <v>2145</v>
      </c>
      <c r="D29" s="16"/>
      <c r="E29" s="16"/>
      <c r="F29" s="16"/>
      <c r="G29" s="16"/>
      <c r="H29" s="79">
        <v>12806</v>
      </c>
      <c r="J29" s="79">
        <v>0</v>
      </c>
      <c r="K29" s="79">
        <v>408.57916999999998</v>
      </c>
      <c r="M29" s="79">
        <v>0.02</v>
      </c>
      <c r="N29" s="79">
        <v>0</v>
      </c>
      <c r="Q29" s="87"/>
      <c r="R29" s="97"/>
    </row>
    <row r="30" spans="2:18" ht="20.25">
      <c r="B30" t="s">
        <v>2146</v>
      </c>
      <c r="C30" t="s">
        <v>2147</v>
      </c>
      <c r="D30" t="s">
        <v>103</v>
      </c>
      <c r="E30" t="s">
        <v>2134</v>
      </c>
      <c r="F30" t="s">
        <v>126</v>
      </c>
      <c r="G30" t="s">
        <v>105</v>
      </c>
      <c r="H30" s="77">
        <v>2044</v>
      </c>
      <c r="I30" s="77">
        <v>1502</v>
      </c>
      <c r="J30" s="77">
        <v>0</v>
      </c>
      <c r="K30" s="77">
        <v>30.700880000000002</v>
      </c>
      <c r="L30" s="77">
        <v>0</v>
      </c>
      <c r="M30" s="77">
        <v>0</v>
      </c>
      <c r="N30" s="77">
        <v>0</v>
      </c>
      <c r="Q30" s="87"/>
      <c r="R30" s="97"/>
    </row>
    <row r="31" spans="2:18" ht="20.25">
      <c r="B31" t="s">
        <v>2148</v>
      </c>
      <c r="C31" t="s">
        <v>2149</v>
      </c>
      <c r="D31" t="s">
        <v>103</v>
      </c>
      <c r="E31" t="s">
        <v>2134</v>
      </c>
      <c r="F31" t="s">
        <v>126</v>
      </c>
      <c r="G31" t="s">
        <v>105</v>
      </c>
      <c r="H31" s="77">
        <v>660</v>
      </c>
      <c r="I31" s="77">
        <v>6335</v>
      </c>
      <c r="J31" s="77">
        <v>0</v>
      </c>
      <c r="K31" s="77">
        <v>41.811</v>
      </c>
      <c r="L31" s="77">
        <v>0.01</v>
      </c>
      <c r="M31" s="77">
        <v>0</v>
      </c>
      <c r="N31" s="77">
        <v>0</v>
      </c>
      <c r="Q31" s="87"/>
      <c r="R31" s="97"/>
    </row>
    <row r="32" spans="2:18" ht="20.25">
      <c r="B32" t="s">
        <v>2150</v>
      </c>
      <c r="C32" t="s">
        <v>2151</v>
      </c>
      <c r="D32" t="s">
        <v>103</v>
      </c>
      <c r="E32" t="s">
        <v>2152</v>
      </c>
      <c r="F32" t="s">
        <v>126</v>
      </c>
      <c r="G32" t="s">
        <v>105</v>
      </c>
      <c r="H32" s="77">
        <v>3553</v>
      </c>
      <c r="I32" s="77">
        <v>304</v>
      </c>
      <c r="J32" s="77">
        <v>0</v>
      </c>
      <c r="K32" s="77">
        <v>10.801119999999999</v>
      </c>
      <c r="L32" s="77">
        <v>0.02</v>
      </c>
      <c r="M32" s="77">
        <v>0</v>
      </c>
      <c r="N32" s="77">
        <v>0</v>
      </c>
      <c r="Q32" s="87"/>
      <c r="R32" s="97"/>
    </row>
    <row r="33" spans="2:18" ht="20.25">
      <c r="B33" t="s">
        <v>2153</v>
      </c>
      <c r="C33" t="s">
        <v>2154</v>
      </c>
      <c r="D33" t="s">
        <v>103</v>
      </c>
      <c r="E33" t="s">
        <v>2110</v>
      </c>
      <c r="F33" t="s">
        <v>126</v>
      </c>
      <c r="G33" t="s">
        <v>105</v>
      </c>
      <c r="H33" s="77">
        <v>389</v>
      </c>
      <c r="I33" s="77">
        <v>9182</v>
      </c>
      <c r="J33" s="77">
        <v>0</v>
      </c>
      <c r="K33" s="77">
        <v>35.717979999999997</v>
      </c>
      <c r="L33" s="77">
        <v>0.01</v>
      </c>
      <c r="M33" s="77">
        <v>0</v>
      </c>
      <c r="N33" s="77">
        <v>0</v>
      </c>
      <c r="Q33" s="87"/>
      <c r="R33" s="97"/>
    </row>
    <row r="34" spans="2:18" ht="20.25">
      <c r="B34" t="s">
        <v>2155</v>
      </c>
      <c r="C34" t="s">
        <v>2156</v>
      </c>
      <c r="D34" t="s">
        <v>103</v>
      </c>
      <c r="E34" t="s">
        <v>2110</v>
      </c>
      <c r="F34" t="s">
        <v>126</v>
      </c>
      <c r="G34" t="s">
        <v>105</v>
      </c>
      <c r="H34" s="77">
        <v>1214</v>
      </c>
      <c r="I34" s="77">
        <v>2865</v>
      </c>
      <c r="J34" s="77">
        <v>0</v>
      </c>
      <c r="K34" s="77">
        <v>34.781100000000002</v>
      </c>
      <c r="L34" s="77">
        <v>0</v>
      </c>
      <c r="M34" s="77">
        <v>0</v>
      </c>
      <c r="N34" s="77">
        <v>0</v>
      </c>
      <c r="Q34" s="87"/>
      <c r="R34" s="97"/>
    </row>
    <row r="35" spans="2:18" ht="20.25">
      <c r="B35" t="s">
        <v>2157</v>
      </c>
      <c r="C35" t="s">
        <v>2158</v>
      </c>
      <c r="D35" t="s">
        <v>103</v>
      </c>
      <c r="E35" t="s">
        <v>2134</v>
      </c>
      <c r="F35" t="s">
        <v>131</v>
      </c>
      <c r="G35" t="s">
        <v>105</v>
      </c>
      <c r="H35" s="77">
        <v>1329</v>
      </c>
      <c r="I35" s="77">
        <v>3964</v>
      </c>
      <c r="J35" s="77">
        <v>0</v>
      </c>
      <c r="K35" s="77">
        <v>52.681559999999998</v>
      </c>
      <c r="L35" s="77">
        <v>0.01</v>
      </c>
      <c r="M35" s="77">
        <v>0</v>
      </c>
      <c r="N35" s="77">
        <v>0</v>
      </c>
      <c r="Q35" s="87"/>
      <c r="R35" s="97"/>
    </row>
    <row r="36" spans="2:18" ht="20.25">
      <c r="B36" t="s">
        <v>2159</v>
      </c>
      <c r="C36" t="s">
        <v>2160</v>
      </c>
      <c r="D36" t="s">
        <v>103</v>
      </c>
      <c r="E36" t="s">
        <v>2110</v>
      </c>
      <c r="F36" t="s">
        <v>131</v>
      </c>
      <c r="G36" t="s">
        <v>105</v>
      </c>
      <c r="H36" s="77">
        <v>1972</v>
      </c>
      <c r="I36" s="77">
        <v>9019</v>
      </c>
      <c r="J36" s="77">
        <v>0</v>
      </c>
      <c r="K36" s="77">
        <v>177.85468</v>
      </c>
      <c r="L36" s="77">
        <v>0</v>
      </c>
      <c r="M36" s="77">
        <v>0.01</v>
      </c>
      <c r="N36" s="77">
        <v>0</v>
      </c>
      <c r="Q36" s="87"/>
      <c r="R36" s="97"/>
    </row>
    <row r="37" spans="2:18" ht="20.25">
      <c r="B37" t="s">
        <v>2161</v>
      </c>
      <c r="C37" t="s">
        <v>2162</v>
      </c>
      <c r="D37" t="s">
        <v>103</v>
      </c>
      <c r="E37" t="s">
        <v>2110</v>
      </c>
      <c r="F37" t="s">
        <v>131</v>
      </c>
      <c r="G37" t="s">
        <v>105</v>
      </c>
      <c r="H37" s="77">
        <v>1645</v>
      </c>
      <c r="I37" s="77">
        <v>1473</v>
      </c>
      <c r="J37" s="77">
        <v>0</v>
      </c>
      <c r="K37" s="77">
        <v>24.23085</v>
      </c>
      <c r="L37" s="77">
        <v>0.01</v>
      </c>
      <c r="M37" s="77">
        <v>0</v>
      </c>
      <c r="N37" s="77">
        <v>0</v>
      </c>
      <c r="Q37" s="87"/>
      <c r="R37" s="97"/>
    </row>
    <row r="38" spans="2:18" ht="20.25">
      <c r="B38" s="78" t="s">
        <v>2163</v>
      </c>
      <c r="D38" s="16"/>
      <c r="E38" s="16"/>
      <c r="F38" s="16"/>
      <c r="G38" s="16"/>
      <c r="H38" s="79">
        <v>33146797</v>
      </c>
      <c r="J38" s="79">
        <v>0</v>
      </c>
      <c r="K38" s="79">
        <v>247245.50730980001</v>
      </c>
      <c r="M38" s="79">
        <v>14.43</v>
      </c>
      <c r="N38" s="79">
        <v>1.57</v>
      </c>
      <c r="Q38" s="87"/>
      <c r="R38" s="97"/>
    </row>
    <row r="39" spans="2:18" ht="20.25">
      <c r="B39" t="s">
        <v>2164</v>
      </c>
      <c r="C39" t="s">
        <v>2165</v>
      </c>
      <c r="D39" t="s">
        <v>103</v>
      </c>
      <c r="E39" t="s">
        <v>2134</v>
      </c>
      <c r="F39" t="s">
        <v>126</v>
      </c>
      <c r="G39" t="s">
        <v>105</v>
      </c>
      <c r="H39" s="77">
        <v>36000</v>
      </c>
      <c r="I39" s="77">
        <v>334.7</v>
      </c>
      <c r="J39" s="77">
        <v>0</v>
      </c>
      <c r="K39" s="77">
        <v>120.492</v>
      </c>
      <c r="L39" s="77">
        <v>0.01</v>
      </c>
      <c r="M39" s="77">
        <v>0.01</v>
      </c>
      <c r="N39" s="77">
        <v>0</v>
      </c>
      <c r="Q39" s="87"/>
      <c r="R39" s="97"/>
    </row>
    <row r="40" spans="2:18" ht="20.25">
      <c r="B40" t="s">
        <v>2166</v>
      </c>
      <c r="C40" t="s">
        <v>2167</v>
      </c>
      <c r="D40" t="s">
        <v>103</v>
      </c>
      <c r="E40" t="s">
        <v>2134</v>
      </c>
      <c r="F40" t="s">
        <v>126</v>
      </c>
      <c r="G40" t="s">
        <v>105</v>
      </c>
      <c r="H40" s="77">
        <v>169236</v>
      </c>
      <c r="I40" s="77">
        <v>3181.33</v>
      </c>
      <c r="J40" s="77">
        <v>0</v>
      </c>
      <c r="K40" s="77">
        <v>5383.9556388000001</v>
      </c>
      <c r="L40" s="77">
        <v>0.27</v>
      </c>
      <c r="M40" s="77">
        <v>0.31</v>
      </c>
      <c r="N40" s="77">
        <v>0.03</v>
      </c>
      <c r="Q40" s="87"/>
      <c r="R40" s="97"/>
    </row>
    <row r="41" spans="2:18" ht="20.25">
      <c r="B41" t="s">
        <v>2168</v>
      </c>
      <c r="C41" t="s">
        <v>2169</v>
      </c>
      <c r="D41" t="s">
        <v>103</v>
      </c>
      <c r="E41" t="s">
        <v>2134</v>
      </c>
      <c r="F41" t="s">
        <v>126</v>
      </c>
      <c r="G41" t="s">
        <v>105</v>
      </c>
      <c r="H41" s="77">
        <v>67970</v>
      </c>
      <c r="I41" s="77">
        <v>2688.42</v>
      </c>
      <c r="J41" s="77">
        <v>0</v>
      </c>
      <c r="K41" s="77">
        <v>1827.319074</v>
      </c>
      <c r="L41" s="77">
        <v>0.59</v>
      </c>
      <c r="M41" s="77">
        <v>0.11</v>
      </c>
      <c r="N41" s="77">
        <v>0.01</v>
      </c>
      <c r="Q41" s="87"/>
      <c r="R41" s="97"/>
    </row>
    <row r="42" spans="2:18" ht="20.25">
      <c r="B42" t="s">
        <v>2170</v>
      </c>
      <c r="C42" t="s">
        <v>2171</v>
      </c>
      <c r="D42" t="s">
        <v>103</v>
      </c>
      <c r="E42" t="s">
        <v>2110</v>
      </c>
      <c r="F42" t="s">
        <v>126</v>
      </c>
      <c r="G42" t="s">
        <v>105</v>
      </c>
      <c r="H42" s="77">
        <v>1700</v>
      </c>
      <c r="I42" s="77">
        <v>3477.8</v>
      </c>
      <c r="J42" s="77">
        <v>0</v>
      </c>
      <c r="K42" s="77">
        <v>59.122599999999998</v>
      </c>
      <c r="L42" s="77">
        <v>0.01</v>
      </c>
      <c r="M42" s="77">
        <v>0</v>
      </c>
      <c r="N42" s="77">
        <v>0</v>
      </c>
      <c r="Q42" s="87"/>
      <c r="R42" s="97"/>
    </row>
    <row r="43" spans="2:18" ht="20.25">
      <c r="B43" t="s">
        <v>2172</v>
      </c>
      <c r="C43" t="s">
        <v>2173</v>
      </c>
      <c r="D43" t="s">
        <v>103</v>
      </c>
      <c r="E43" t="s">
        <v>2110</v>
      </c>
      <c r="F43" t="s">
        <v>126</v>
      </c>
      <c r="G43" t="s">
        <v>105</v>
      </c>
      <c r="H43" s="77">
        <v>3535</v>
      </c>
      <c r="I43" s="77">
        <v>3123.23</v>
      </c>
      <c r="J43" s="77">
        <v>0</v>
      </c>
      <c r="K43" s="77">
        <v>110.4061805</v>
      </c>
      <c r="L43" s="77">
        <v>0.02</v>
      </c>
      <c r="M43" s="77">
        <v>0.01</v>
      </c>
      <c r="N43" s="77">
        <v>0</v>
      </c>
      <c r="Q43" s="87"/>
      <c r="R43" s="97"/>
    </row>
    <row r="44" spans="2:18" ht="20.25">
      <c r="B44" t="s">
        <v>2174</v>
      </c>
      <c r="C44" t="s">
        <v>2175</v>
      </c>
      <c r="D44" t="s">
        <v>103</v>
      </c>
      <c r="E44" t="s">
        <v>2110</v>
      </c>
      <c r="F44" t="s">
        <v>126</v>
      </c>
      <c r="G44" t="s">
        <v>105</v>
      </c>
      <c r="H44" s="77">
        <v>10700</v>
      </c>
      <c r="I44" s="77">
        <v>3164.26</v>
      </c>
      <c r="J44" s="77">
        <v>0</v>
      </c>
      <c r="K44" s="77">
        <v>338.57582000000002</v>
      </c>
      <c r="L44" s="77">
        <v>0.09</v>
      </c>
      <c r="M44" s="77">
        <v>0.02</v>
      </c>
      <c r="N44" s="77">
        <v>0</v>
      </c>
      <c r="Q44" s="87"/>
      <c r="R44" s="97"/>
    </row>
    <row r="45" spans="2:18" ht="20.25">
      <c r="B45" t="s">
        <v>2176</v>
      </c>
      <c r="C45" t="s">
        <v>2177</v>
      </c>
      <c r="D45" t="s">
        <v>103</v>
      </c>
      <c r="E45" t="s">
        <v>2178</v>
      </c>
      <c r="F45" t="s">
        <v>126</v>
      </c>
      <c r="G45" t="s">
        <v>105</v>
      </c>
      <c r="H45" s="77">
        <v>655258</v>
      </c>
      <c r="I45" s="77">
        <v>338.8</v>
      </c>
      <c r="J45" s="77">
        <v>0</v>
      </c>
      <c r="K45" s="77">
        <v>2220.0141039999999</v>
      </c>
      <c r="L45" s="77">
        <v>0.91</v>
      </c>
      <c r="M45" s="77">
        <v>0.13</v>
      </c>
      <c r="N45" s="77">
        <v>0.01</v>
      </c>
      <c r="Q45" s="87"/>
      <c r="R45" s="97"/>
    </row>
    <row r="46" spans="2:18" ht="20.25">
      <c r="B46" t="s">
        <v>2179</v>
      </c>
      <c r="C46" t="s">
        <v>2180</v>
      </c>
      <c r="D46" t="s">
        <v>103</v>
      </c>
      <c r="E46" t="s">
        <v>2178</v>
      </c>
      <c r="F46" t="s">
        <v>126</v>
      </c>
      <c r="G46" t="s">
        <v>105</v>
      </c>
      <c r="H46" s="77">
        <v>223090</v>
      </c>
      <c r="I46" s="77">
        <v>334.01</v>
      </c>
      <c r="J46" s="77">
        <v>0</v>
      </c>
      <c r="K46" s="77">
        <v>745.14290900000003</v>
      </c>
      <c r="L46" s="77">
        <v>0.71</v>
      </c>
      <c r="M46" s="77">
        <v>0.04</v>
      </c>
      <c r="N46" s="77">
        <v>0</v>
      </c>
      <c r="Q46" s="87"/>
      <c r="R46" s="97"/>
    </row>
    <row r="47" spans="2:18" ht="20.25">
      <c r="B47" t="s">
        <v>2181</v>
      </c>
      <c r="C47" t="s">
        <v>2182</v>
      </c>
      <c r="D47" t="s">
        <v>103</v>
      </c>
      <c r="E47" t="s">
        <v>2178</v>
      </c>
      <c r="F47" t="s">
        <v>126</v>
      </c>
      <c r="G47" t="s">
        <v>105</v>
      </c>
      <c r="H47" s="77">
        <v>9187</v>
      </c>
      <c r="I47" s="77">
        <v>3581.92</v>
      </c>
      <c r="J47" s="77">
        <v>0</v>
      </c>
      <c r="K47" s="77">
        <v>329.07099040000003</v>
      </c>
      <c r="L47" s="77">
        <v>0.06</v>
      </c>
      <c r="M47" s="77">
        <v>0.02</v>
      </c>
      <c r="N47" s="77">
        <v>0</v>
      </c>
      <c r="Q47" s="87"/>
      <c r="R47" s="97"/>
    </row>
    <row r="48" spans="2:18" ht="20.25">
      <c r="B48" t="s">
        <v>2183</v>
      </c>
      <c r="C48" t="s">
        <v>2184</v>
      </c>
      <c r="D48" t="s">
        <v>103</v>
      </c>
      <c r="E48" t="s">
        <v>2123</v>
      </c>
      <c r="F48" t="s">
        <v>126</v>
      </c>
      <c r="G48" t="s">
        <v>105</v>
      </c>
      <c r="H48" s="77">
        <v>10900</v>
      </c>
      <c r="I48" s="77">
        <v>3137.95</v>
      </c>
      <c r="J48" s="77">
        <v>0</v>
      </c>
      <c r="K48" s="77">
        <v>342.03654999999998</v>
      </c>
      <c r="L48" s="77">
        <v>0.06</v>
      </c>
      <c r="M48" s="77">
        <v>0.02</v>
      </c>
      <c r="N48" s="77">
        <v>0</v>
      </c>
      <c r="Q48" s="87"/>
      <c r="R48" s="97"/>
    </row>
    <row r="49" spans="2:18" ht="20.25">
      <c r="B49" t="s">
        <v>2185</v>
      </c>
      <c r="C49" t="s">
        <v>2186</v>
      </c>
      <c r="D49" t="s">
        <v>103</v>
      </c>
      <c r="E49" t="s">
        <v>2187</v>
      </c>
      <c r="F49" t="s">
        <v>126</v>
      </c>
      <c r="G49" t="s">
        <v>105</v>
      </c>
      <c r="H49" s="77">
        <v>1359538</v>
      </c>
      <c r="I49" s="77">
        <v>3211.48</v>
      </c>
      <c r="J49" s="77">
        <v>0</v>
      </c>
      <c r="K49" s="77">
        <v>43661.290962400002</v>
      </c>
      <c r="L49" s="77">
        <v>0.91</v>
      </c>
      <c r="M49" s="77">
        <v>2.5499999999999998</v>
      </c>
      <c r="N49" s="77">
        <v>0.28000000000000003</v>
      </c>
      <c r="Q49" s="87"/>
      <c r="R49" s="97"/>
    </row>
    <row r="50" spans="2:18" ht="20.25">
      <c r="B50" t="s">
        <v>2188</v>
      </c>
      <c r="C50" t="s">
        <v>2189</v>
      </c>
      <c r="D50" t="s">
        <v>103</v>
      </c>
      <c r="E50" t="s">
        <v>2126</v>
      </c>
      <c r="F50" t="s">
        <v>126</v>
      </c>
      <c r="G50" t="s">
        <v>105</v>
      </c>
      <c r="H50" s="77">
        <v>38480</v>
      </c>
      <c r="I50" s="77">
        <v>4218.03</v>
      </c>
      <c r="J50" s="77">
        <v>0</v>
      </c>
      <c r="K50" s="77">
        <v>1623.0979440000001</v>
      </c>
      <c r="L50" s="77">
        <v>0.17</v>
      </c>
      <c r="M50" s="77">
        <v>0.09</v>
      </c>
      <c r="N50" s="77">
        <v>0.01</v>
      </c>
      <c r="Q50" s="87"/>
      <c r="R50" s="97"/>
    </row>
    <row r="51" spans="2:18" ht="20.25">
      <c r="B51" t="s">
        <v>2190</v>
      </c>
      <c r="C51" t="s">
        <v>2191</v>
      </c>
      <c r="D51" t="s">
        <v>103</v>
      </c>
      <c r="E51" t="s">
        <v>2129</v>
      </c>
      <c r="F51" t="s">
        <v>131</v>
      </c>
      <c r="G51" t="s">
        <v>105</v>
      </c>
      <c r="H51" s="77">
        <v>431470</v>
      </c>
      <c r="I51" s="77">
        <v>330.97</v>
      </c>
      <c r="J51" s="77">
        <v>0</v>
      </c>
      <c r="K51" s="77">
        <v>1428.036259</v>
      </c>
      <c r="L51" s="77">
        <v>0.18</v>
      </c>
      <c r="M51" s="77">
        <v>0.08</v>
      </c>
      <c r="N51" s="77">
        <v>0.01</v>
      </c>
      <c r="Q51" s="87"/>
      <c r="R51" s="97"/>
    </row>
    <row r="52" spans="2:18" ht="20.25">
      <c r="B52" t="s">
        <v>2192</v>
      </c>
      <c r="C52" t="s">
        <v>2193</v>
      </c>
      <c r="D52" t="s">
        <v>103</v>
      </c>
      <c r="E52" t="s">
        <v>2129</v>
      </c>
      <c r="F52" t="s">
        <v>131</v>
      </c>
      <c r="G52" t="s">
        <v>105</v>
      </c>
      <c r="H52" s="77">
        <v>12889932</v>
      </c>
      <c r="I52" s="77">
        <v>320.24</v>
      </c>
      <c r="J52" s="77">
        <v>0</v>
      </c>
      <c r="K52" s="77">
        <v>41278.718236799999</v>
      </c>
      <c r="L52" s="77">
        <v>4.9400000000000004</v>
      </c>
      <c r="M52" s="77">
        <v>2.41</v>
      </c>
      <c r="N52" s="77">
        <v>0.26</v>
      </c>
      <c r="Q52" s="87"/>
      <c r="R52" s="97"/>
    </row>
    <row r="53" spans="2:18" ht="20.25">
      <c r="B53" t="s">
        <v>2194</v>
      </c>
      <c r="C53" t="s">
        <v>2195</v>
      </c>
      <c r="D53" t="s">
        <v>103</v>
      </c>
      <c r="E53" t="s">
        <v>2129</v>
      </c>
      <c r="F53" t="s">
        <v>131</v>
      </c>
      <c r="G53" t="s">
        <v>105</v>
      </c>
      <c r="H53" s="77">
        <v>1401857</v>
      </c>
      <c r="I53" s="77">
        <v>308.68</v>
      </c>
      <c r="J53" s="77">
        <v>0</v>
      </c>
      <c r="K53" s="77">
        <v>4327.2521876000001</v>
      </c>
      <c r="L53" s="77">
        <v>0.97</v>
      </c>
      <c r="M53" s="77">
        <v>0.25</v>
      </c>
      <c r="N53" s="77">
        <v>0.03</v>
      </c>
      <c r="Q53" s="87"/>
      <c r="R53" s="97"/>
    </row>
    <row r="54" spans="2:18" ht="20.25">
      <c r="B54" t="s">
        <v>2196</v>
      </c>
      <c r="C54" t="s">
        <v>2197</v>
      </c>
      <c r="D54" t="s">
        <v>103</v>
      </c>
      <c r="E54" t="s">
        <v>2129</v>
      </c>
      <c r="F54" t="s">
        <v>131</v>
      </c>
      <c r="G54" t="s">
        <v>105</v>
      </c>
      <c r="H54" s="77">
        <v>170960</v>
      </c>
      <c r="I54" s="77">
        <v>364.49</v>
      </c>
      <c r="J54" s="77">
        <v>0</v>
      </c>
      <c r="K54" s="77">
        <v>623.13210400000003</v>
      </c>
      <c r="L54" s="77">
        <v>0.1</v>
      </c>
      <c r="M54" s="77">
        <v>0.04</v>
      </c>
      <c r="N54" s="77">
        <v>0</v>
      </c>
      <c r="Q54" s="87"/>
      <c r="R54" s="97"/>
    </row>
    <row r="55" spans="2:18" ht="20.25">
      <c r="B55" t="s">
        <v>2198</v>
      </c>
      <c r="C55" t="s">
        <v>2199</v>
      </c>
      <c r="D55" t="s">
        <v>103</v>
      </c>
      <c r="E55" t="s">
        <v>2113</v>
      </c>
      <c r="F55" t="s">
        <v>131</v>
      </c>
      <c r="G55" t="s">
        <v>105</v>
      </c>
      <c r="H55" s="77">
        <v>657060</v>
      </c>
      <c r="I55" s="77">
        <v>361.9</v>
      </c>
      <c r="J55" s="77">
        <v>0</v>
      </c>
      <c r="K55" s="77">
        <v>2377.9001400000002</v>
      </c>
      <c r="L55" s="77">
        <v>0.44</v>
      </c>
      <c r="M55" s="77">
        <v>0.14000000000000001</v>
      </c>
      <c r="N55" s="77">
        <v>0.02</v>
      </c>
      <c r="Q55" s="87"/>
      <c r="R55" s="97"/>
    </row>
    <row r="56" spans="2:18" ht="20.25">
      <c r="B56" t="s">
        <v>2200</v>
      </c>
      <c r="C56" t="s">
        <v>2201</v>
      </c>
      <c r="D56" t="s">
        <v>103</v>
      </c>
      <c r="E56" t="s">
        <v>2113</v>
      </c>
      <c r="F56" t="s">
        <v>131</v>
      </c>
      <c r="G56" t="s">
        <v>105</v>
      </c>
      <c r="H56" s="77">
        <v>239000</v>
      </c>
      <c r="I56" s="77">
        <v>329.65</v>
      </c>
      <c r="J56" s="77">
        <v>0</v>
      </c>
      <c r="K56" s="77">
        <v>787.86350000000004</v>
      </c>
      <c r="L56" s="77">
        <v>0.01</v>
      </c>
      <c r="M56" s="77">
        <v>0.05</v>
      </c>
      <c r="N56" s="77">
        <v>0.01</v>
      </c>
      <c r="Q56" s="87"/>
      <c r="R56" s="97"/>
    </row>
    <row r="57" spans="2:18" ht="20.25">
      <c r="B57" t="s">
        <v>2202</v>
      </c>
      <c r="C57" t="s">
        <v>2203</v>
      </c>
      <c r="D57" t="s">
        <v>103</v>
      </c>
      <c r="E57" t="s">
        <v>2113</v>
      </c>
      <c r="F57" t="s">
        <v>131</v>
      </c>
      <c r="G57" t="s">
        <v>105</v>
      </c>
      <c r="H57" s="77">
        <v>2524122</v>
      </c>
      <c r="I57" s="77">
        <v>310.3</v>
      </c>
      <c r="J57" s="77">
        <v>0</v>
      </c>
      <c r="K57" s="77">
        <v>7832.3505660000001</v>
      </c>
      <c r="L57" s="77">
        <v>0.56999999999999995</v>
      </c>
      <c r="M57" s="77">
        <v>0.46</v>
      </c>
      <c r="N57" s="77">
        <v>0.05</v>
      </c>
      <c r="Q57" s="87"/>
      <c r="R57" s="97"/>
    </row>
    <row r="58" spans="2:18" ht="20.25">
      <c r="B58" t="s">
        <v>2204</v>
      </c>
      <c r="C58" t="s">
        <v>2205</v>
      </c>
      <c r="D58" t="s">
        <v>103</v>
      </c>
      <c r="E58" t="s">
        <v>2113</v>
      </c>
      <c r="F58" t="s">
        <v>131</v>
      </c>
      <c r="G58" t="s">
        <v>105</v>
      </c>
      <c r="H58" s="77">
        <v>1937671</v>
      </c>
      <c r="I58" s="77">
        <v>321.68</v>
      </c>
      <c r="J58" s="77">
        <v>0</v>
      </c>
      <c r="K58" s="77">
        <v>6233.1000727999999</v>
      </c>
      <c r="L58" s="77">
        <v>0.44</v>
      </c>
      <c r="M58" s="77">
        <v>0.36</v>
      </c>
      <c r="N58" s="77">
        <v>0.04</v>
      </c>
      <c r="Q58" s="87"/>
      <c r="R58" s="97"/>
    </row>
    <row r="59" spans="2:18" ht="20.25">
      <c r="B59" t="s">
        <v>2206</v>
      </c>
      <c r="C59" t="s">
        <v>2207</v>
      </c>
      <c r="D59" t="s">
        <v>103</v>
      </c>
      <c r="E59" t="s">
        <v>2134</v>
      </c>
      <c r="F59" t="s">
        <v>131</v>
      </c>
      <c r="G59" t="s">
        <v>105</v>
      </c>
      <c r="H59" s="77">
        <v>1052058</v>
      </c>
      <c r="I59" s="77">
        <v>327.64999999999998</v>
      </c>
      <c r="J59" s="77">
        <v>0</v>
      </c>
      <c r="K59" s="77">
        <v>3447.068037</v>
      </c>
      <c r="L59" s="77">
        <v>0.18</v>
      </c>
      <c r="M59" s="77">
        <v>0.2</v>
      </c>
      <c r="N59" s="77">
        <v>0.02</v>
      </c>
      <c r="Q59" s="87"/>
      <c r="R59" s="97"/>
    </row>
    <row r="60" spans="2:18" ht="20.25">
      <c r="B60" t="s">
        <v>2208</v>
      </c>
      <c r="C60" t="s">
        <v>2209</v>
      </c>
      <c r="D60" t="s">
        <v>103</v>
      </c>
      <c r="E60" t="s">
        <v>2134</v>
      </c>
      <c r="F60" t="s">
        <v>131</v>
      </c>
      <c r="G60" t="s">
        <v>105</v>
      </c>
      <c r="H60" s="77">
        <v>5588072</v>
      </c>
      <c r="I60" s="77">
        <v>362.79</v>
      </c>
      <c r="J60" s="77">
        <v>0</v>
      </c>
      <c r="K60" s="77">
        <v>20272.966408799999</v>
      </c>
      <c r="L60" s="77">
        <v>1.08</v>
      </c>
      <c r="M60" s="77">
        <v>1.18</v>
      </c>
      <c r="N60" s="77">
        <v>0.13</v>
      </c>
      <c r="Q60" s="87"/>
      <c r="R60" s="97"/>
    </row>
    <row r="61" spans="2:18" ht="20.25">
      <c r="B61" t="s">
        <v>2210</v>
      </c>
      <c r="C61" t="s">
        <v>2211</v>
      </c>
      <c r="D61" t="s">
        <v>103</v>
      </c>
      <c r="E61" t="s">
        <v>2134</v>
      </c>
      <c r="F61" t="s">
        <v>131</v>
      </c>
      <c r="G61" t="s">
        <v>105</v>
      </c>
      <c r="H61" s="77">
        <v>405</v>
      </c>
      <c r="I61" s="77">
        <v>8870.42</v>
      </c>
      <c r="J61" s="77">
        <v>0</v>
      </c>
      <c r="K61" s="77">
        <v>35.925201000000001</v>
      </c>
      <c r="L61" s="77">
        <v>0.01</v>
      </c>
      <c r="M61" s="77">
        <v>0</v>
      </c>
      <c r="N61" s="77">
        <v>0</v>
      </c>
      <c r="Q61" s="87"/>
      <c r="R61" s="97"/>
    </row>
    <row r="62" spans="2:18" ht="20.25">
      <c r="B62" t="s">
        <v>2212</v>
      </c>
      <c r="C62" t="s">
        <v>2213</v>
      </c>
      <c r="D62" t="s">
        <v>103</v>
      </c>
      <c r="E62" t="s">
        <v>2134</v>
      </c>
      <c r="F62" t="s">
        <v>131</v>
      </c>
      <c r="G62" t="s">
        <v>105</v>
      </c>
      <c r="H62" s="77">
        <v>237620</v>
      </c>
      <c r="I62" s="77">
        <v>3315.16</v>
      </c>
      <c r="J62" s="77">
        <v>0</v>
      </c>
      <c r="K62" s="77">
        <v>7877.4831919999997</v>
      </c>
      <c r="L62" s="77">
        <v>1.07</v>
      </c>
      <c r="M62" s="77">
        <v>0.46</v>
      </c>
      <c r="N62" s="77">
        <v>0.05</v>
      </c>
      <c r="Q62" s="87"/>
      <c r="R62" s="97"/>
    </row>
    <row r="63" spans="2:18" ht="20.25">
      <c r="B63" t="s">
        <v>2214</v>
      </c>
      <c r="C63" t="s">
        <v>2215</v>
      </c>
      <c r="D63" t="s">
        <v>103</v>
      </c>
      <c r="E63" t="s">
        <v>2134</v>
      </c>
      <c r="F63" t="s">
        <v>131</v>
      </c>
      <c r="G63" t="s">
        <v>105</v>
      </c>
      <c r="H63" s="77">
        <v>16000</v>
      </c>
      <c r="I63" s="77">
        <v>3067.39</v>
      </c>
      <c r="J63" s="77">
        <v>0</v>
      </c>
      <c r="K63" s="77">
        <v>490.7824</v>
      </c>
      <c r="L63" s="77">
        <v>0.04</v>
      </c>
      <c r="M63" s="77">
        <v>0.03</v>
      </c>
      <c r="N63" s="77">
        <v>0</v>
      </c>
      <c r="Q63" s="87"/>
      <c r="R63" s="97"/>
    </row>
    <row r="64" spans="2:18" ht="20.25">
      <c r="B64" t="s">
        <v>2216</v>
      </c>
      <c r="C64" t="s">
        <v>2217</v>
      </c>
      <c r="D64" t="s">
        <v>103</v>
      </c>
      <c r="E64" t="s">
        <v>2134</v>
      </c>
      <c r="F64" t="s">
        <v>131</v>
      </c>
      <c r="G64" t="s">
        <v>105</v>
      </c>
      <c r="H64" s="77">
        <v>395157</v>
      </c>
      <c r="I64" s="77">
        <v>3282.97</v>
      </c>
      <c r="J64" s="77">
        <v>0</v>
      </c>
      <c r="K64" s="77">
        <v>12972.885762899999</v>
      </c>
      <c r="L64" s="77">
        <v>1.34</v>
      </c>
      <c r="M64" s="77">
        <v>0.76</v>
      </c>
      <c r="N64" s="77">
        <v>0.08</v>
      </c>
      <c r="Q64" s="87"/>
      <c r="R64" s="97"/>
    </row>
    <row r="65" spans="2:18" ht="20.25">
      <c r="B65" t="s">
        <v>2218</v>
      </c>
      <c r="C65" t="s">
        <v>2219</v>
      </c>
      <c r="D65" t="s">
        <v>103</v>
      </c>
      <c r="E65" t="s">
        <v>2110</v>
      </c>
      <c r="F65" t="s">
        <v>131</v>
      </c>
      <c r="G65" t="s">
        <v>105</v>
      </c>
      <c r="H65" s="77">
        <v>15976</v>
      </c>
      <c r="I65" s="77">
        <v>2607.83</v>
      </c>
      <c r="J65" s="77">
        <v>0</v>
      </c>
      <c r="K65" s="77">
        <v>416.62692079999999</v>
      </c>
      <c r="L65" s="77">
        <v>0.01</v>
      </c>
      <c r="M65" s="77">
        <v>0.02</v>
      </c>
      <c r="N65" s="77">
        <v>0</v>
      </c>
      <c r="Q65" s="87"/>
      <c r="R65" s="97"/>
    </row>
    <row r="66" spans="2:18" ht="20.25">
      <c r="B66" t="s">
        <v>2220</v>
      </c>
      <c r="C66" t="s">
        <v>2221</v>
      </c>
      <c r="D66" t="s">
        <v>103</v>
      </c>
      <c r="E66" t="s">
        <v>2110</v>
      </c>
      <c r="F66" t="s">
        <v>131</v>
      </c>
      <c r="G66" t="s">
        <v>105</v>
      </c>
      <c r="H66" s="77">
        <v>9035</v>
      </c>
      <c r="I66" s="77">
        <v>6084.52</v>
      </c>
      <c r="J66" s="77">
        <v>0</v>
      </c>
      <c r="K66" s="77">
        <v>549.73638200000005</v>
      </c>
      <c r="L66" s="77">
        <v>0.1</v>
      </c>
      <c r="M66" s="77">
        <v>0.03</v>
      </c>
      <c r="N66" s="77">
        <v>0</v>
      </c>
      <c r="Q66" s="87"/>
      <c r="R66" s="97"/>
    </row>
    <row r="67" spans="2:18" ht="20.25">
      <c r="B67" t="s">
        <v>2222</v>
      </c>
      <c r="C67" t="s">
        <v>2223</v>
      </c>
      <c r="D67" t="s">
        <v>103</v>
      </c>
      <c r="E67" t="s">
        <v>2110</v>
      </c>
      <c r="F67" t="s">
        <v>131</v>
      </c>
      <c r="G67" t="s">
        <v>105</v>
      </c>
      <c r="H67" s="77">
        <v>597262</v>
      </c>
      <c r="I67" s="77">
        <v>3195.1</v>
      </c>
      <c r="J67" s="77">
        <v>0</v>
      </c>
      <c r="K67" s="77">
        <v>19083.118161999999</v>
      </c>
      <c r="L67" s="77">
        <v>0.43</v>
      </c>
      <c r="M67" s="77">
        <v>1.1100000000000001</v>
      </c>
      <c r="N67" s="77">
        <v>0.12</v>
      </c>
      <c r="Q67" s="87"/>
      <c r="R67" s="97"/>
    </row>
    <row r="68" spans="2:18" ht="20.25">
      <c r="B68" t="s">
        <v>2224</v>
      </c>
      <c r="C68" t="s">
        <v>2225</v>
      </c>
      <c r="D68" t="s">
        <v>103</v>
      </c>
      <c r="E68" t="s">
        <v>2110</v>
      </c>
      <c r="F68" t="s">
        <v>131</v>
      </c>
      <c r="G68" t="s">
        <v>105</v>
      </c>
      <c r="H68" s="77">
        <v>693392</v>
      </c>
      <c r="I68" s="77">
        <v>3637.06</v>
      </c>
      <c r="J68" s="77">
        <v>0</v>
      </c>
      <c r="K68" s="77">
        <v>25219.0830752</v>
      </c>
      <c r="L68" s="77">
        <v>3.02</v>
      </c>
      <c r="M68" s="77">
        <v>1.47</v>
      </c>
      <c r="N68" s="77">
        <v>0.16</v>
      </c>
      <c r="Q68" s="87"/>
      <c r="R68" s="97"/>
    </row>
    <row r="69" spans="2:18" ht="20.25">
      <c r="B69" t="s">
        <v>2226</v>
      </c>
      <c r="C69" t="s">
        <v>2227</v>
      </c>
      <c r="D69" t="s">
        <v>103</v>
      </c>
      <c r="E69" t="s">
        <v>2110</v>
      </c>
      <c r="F69" t="s">
        <v>131</v>
      </c>
      <c r="G69" t="s">
        <v>105</v>
      </c>
      <c r="H69" s="77">
        <v>49878</v>
      </c>
      <c r="I69" s="77">
        <v>3282.8</v>
      </c>
      <c r="J69" s="77">
        <v>0</v>
      </c>
      <c r="K69" s="77">
        <v>1637.394984</v>
      </c>
      <c r="L69" s="77">
        <v>0.03</v>
      </c>
      <c r="M69" s="77">
        <v>0.1</v>
      </c>
      <c r="N69" s="77">
        <v>0.01</v>
      </c>
      <c r="Q69" s="87"/>
      <c r="R69" s="97"/>
    </row>
    <row r="70" spans="2:18" ht="20.25">
      <c r="B70" t="s">
        <v>2228</v>
      </c>
      <c r="C70" t="s">
        <v>2229</v>
      </c>
      <c r="D70" t="s">
        <v>103</v>
      </c>
      <c r="E70" t="s">
        <v>2178</v>
      </c>
      <c r="F70" t="s">
        <v>131</v>
      </c>
      <c r="G70" t="s">
        <v>105</v>
      </c>
      <c r="H70" s="77">
        <v>601120</v>
      </c>
      <c r="I70" s="77">
        <v>328.51</v>
      </c>
      <c r="J70" s="77">
        <v>0</v>
      </c>
      <c r="K70" s="77">
        <v>1974.7393119999999</v>
      </c>
      <c r="L70" s="77">
        <v>0.16</v>
      </c>
      <c r="M70" s="77">
        <v>0.12</v>
      </c>
      <c r="N70" s="77">
        <v>0.01</v>
      </c>
      <c r="Q70" s="87"/>
      <c r="R70" s="97"/>
    </row>
    <row r="71" spans="2:18" ht="20.25">
      <c r="B71" t="s">
        <v>2230</v>
      </c>
      <c r="C71" t="s">
        <v>2231</v>
      </c>
      <c r="D71" t="s">
        <v>103</v>
      </c>
      <c r="E71" t="s">
        <v>2178</v>
      </c>
      <c r="F71" t="s">
        <v>131</v>
      </c>
      <c r="G71" t="s">
        <v>105</v>
      </c>
      <c r="H71" s="77">
        <v>87693</v>
      </c>
      <c r="I71" s="77">
        <v>365.19</v>
      </c>
      <c r="J71" s="77">
        <v>0</v>
      </c>
      <c r="K71" s="77">
        <v>320.24606669999997</v>
      </c>
      <c r="L71" s="77">
        <v>0.02</v>
      </c>
      <c r="M71" s="77">
        <v>0.02</v>
      </c>
      <c r="N71" s="77">
        <v>0</v>
      </c>
      <c r="Q71" s="87"/>
      <c r="R71" s="97"/>
    </row>
    <row r="72" spans="2:18" ht="20.25">
      <c r="B72" t="s">
        <v>2232</v>
      </c>
      <c r="C72" t="s">
        <v>2233</v>
      </c>
      <c r="D72" t="s">
        <v>103</v>
      </c>
      <c r="E72" t="s">
        <v>2123</v>
      </c>
      <c r="F72" t="s">
        <v>131</v>
      </c>
      <c r="G72" t="s">
        <v>105</v>
      </c>
      <c r="H72" s="77">
        <v>126049</v>
      </c>
      <c r="I72" s="77">
        <v>3628.03</v>
      </c>
      <c r="J72" s="77">
        <v>0</v>
      </c>
      <c r="K72" s="77">
        <v>4573.0955346999999</v>
      </c>
      <c r="L72" s="77">
        <v>0.26</v>
      </c>
      <c r="M72" s="77">
        <v>0.27</v>
      </c>
      <c r="N72" s="77">
        <v>0.03</v>
      </c>
      <c r="Q72" s="87"/>
      <c r="R72" s="97"/>
    </row>
    <row r="73" spans="2:18" ht="20.25">
      <c r="B73" t="s">
        <v>2234</v>
      </c>
      <c r="C73" t="s">
        <v>2235</v>
      </c>
      <c r="D73" t="s">
        <v>103</v>
      </c>
      <c r="E73" t="s">
        <v>2187</v>
      </c>
      <c r="F73" t="s">
        <v>131</v>
      </c>
      <c r="G73" t="s">
        <v>105</v>
      </c>
      <c r="H73" s="77">
        <v>323333</v>
      </c>
      <c r="I73" s="77">
        <v>3316.01</v>
      </c>
      <c r="J73" s="77">
        <v>0</v>
      </c>
      <c r="K73" s="77">
        <v>10721.7546133</v>
      </c>
      <c r="L73" s="77">
        <v>0.22</v>
      </c>
      <c r="M73" s="77">
        <v>0.63</v>
      </c>
      <c r="N73" s="77">
        <v>7.0000000000000007E-2</v>
      </c>
      <c r="Q73" s="87"/>
      <c r="R73" s="97"/>
    </row>
    <row r="74" spans="2:18" ht="20.25">
      <c r="B74" t="s">
        <v>2236</v>
      </c>
      <c r="C74" t="s">
        <v>2237</v>
      </c>
      <c r="D74" t="s">
        <v>103</v>
      </c>
      <c r="E74" t="s">
        <v>2187</v>
      </c>
      <c r="F74" t="s">
        <v>131</v>
      </c>
      <c r="G74" t="s">
        <v>105</v>
      </c>
      <c r="H74" s="77">
        <v>516081</v>
      </c>
      <c r="I74" s="77">
        <v>3101.01</v>
      </c>
      <c r="J74" s="77">
        <v>0</v>
      </c>
      <c r="K74" s="77">
        <v>16003.7234181</v>
      </c>
      <c r="L74" s="77">
        <v>0.34</v>
      </c>
      <c r="M74" s="77">
        <v>0.93</v>
      </c>
      <c r="N74" s="77">
        <v>0.1</v>
      </c>
      <c r="Q74" s="87"/>
      <c r="R74" s="97"/>
    </row>
    <row r="75" spans="2:18" ht="20.25">
      <c r="B75" s="78" t="s">
        <v>2238</v>
      </c>
      <c r="D75" s="16"/>
      <c r="E75" s="16"/>
      <c r="F75" s="16"/>
      <c r="G75" s="16"/>
      <c r="H75" s="79">
        <v>186</v>
      </c>
      <c r="J75" s="79">
        <v>0</v>
      </c>
      <c r="K75" s="79">
        <v>16.83858</v>
      </c>
      <c r="M75" s="79">
        <v>0</v>
      </c>
      <c r="N75" s="79">
        <v>0</v>
      </c>
      <c r="Q75" s="87"/>
      <c r="R75" s="97"/>
    </row>
    <row r="76" spans="2:18" ht="20.25">
      <c r="B76" t="s">
        <v>2239</v>
      </c>
      <c r="C76" t="s">
        <v>2240</v>
      </c>
      <c r="D76" t="s">
        <v>103</v>
      </c>
      <c r="E76" t="s">
        <v>2110</v>
      </c>
      <c r="F76" t="s">
        <v>126</v>
      </c>
      <c r="G76" t="s">
        <v>105</v>
      </c>
      <c r="H76" s="77">
        <v>186</v>
      </c>
      <c r="I76" s="77">
        <v>9053</v>
      </c>
      <c r="J76" s="77">
        <v>0</v>
      </c>
      <c r="K76" s="77">
        <v>16.83858</v>
      </c>
      <c r="L76" s="77">
        <v>0</v>
      </c>
      <c r="M76" s="77">
        <v>0</v>
      </c>
      <c r="N76" s="77">
        <v>0</v>
      </c>
      <c r="Q76" s="87"/>
      <c r="R76" s="97"/>
    </row>
    <row r="77" spans="2:18" ht="20.25">
      <c r="B77" s="78" t="s">
        <v>1218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  <c r="Q77" s="87"/>
      <c r="R77" s="97"/>
    </row>
    <row r="78" spans="2:18" ht="20.25">
      <c r="B78" t="s">
        <v>275</v>
      </c>
      <c r="C78" t="s">
        <v>275</v>
      </c>
      <c r="D78" s="16"/>
      <c r="E78" s="16"/>
      <c r="F78" t="s">
        <v>275</v>
      </c>
      <c r="G78" t="s">
        <v>275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  <c r="Q78" s="87"/>
      <c r="R78" s="97"/>
    </row>
    <row r="79" spans="2:18" ht="20.25">
      <c r="B79" s="78" t="s">
        <v>2241</v>
      </c>
      <c r="D79" s="16"/>
      <c r="E79" s="16"/>
      <c r="F79" s="16"/>
      <c r="G79" s="16"/>
      <c r="H79" s="79">
        <v>0</v>
      </c>
      <c r="J79" s="79">
        <v>0</v>
      </c>
      <c r="K79" s="79">
        <v>0</v>
      </c>
      <c r="M79" s="79">
        <v>0</v>
      </c>
      <c r="N79" s="79">
        <v>0</v>
      </c>
      <c r="Q79" s="87"/>
      <c r="R79" s="97"/>
    </row>
    <row r="80" spans="2:18" ht="20.25">
      <c r="B80" t="s">
        <v>275</v>
      </c>
      <c r="C80" t="s">
        <v>275</v>
      </c>
      <c r="D80" s="16"/>
      <c r="E80" s="16"/>
      <c r="F80" t="s">
        <v>275</v>
      </c>
      <c r="G80" t="s">
        <v>275</v>
      </c>
      <c r="H80" s="77">
        <v>0</v>
      </c>
      <c r="I80" s="77">
        <v>0</v>
      </c>
      <c r="K80" s="77">
        <v>0</v>
      </c>
      <c r="L80" s="77">
        <v>0</v>
      </c>
      <c r="M80" s="77">
        <v>0</v>
      </c>
      <c r="N80" s="77">
        <v>0</v>
      </c>
      <c r="Q80" s="87"/>
      <c r="R80" s="97"/>
    </row>
    <row r="81" spans="2:18" ht="20.25">
      <c r="B81" s="78" t="s">
        <v>279</v>
      </c>
      <c r="D81" s="16"/>
      <c r="E81" s="16"/>
      <c r="F81" s="16"/>
      <c r="G81" s="16"/>
      <c r="H81" s="79">
        <v>10838275</v>
      </c>
      <c r="J81" s="79">
        <v>0</v>
      </c>
      <c r="K81" s="79">
        <v>1386998.6301100387</v>
      </c>
      <c r="M81" s="79">
        <v>80.930000000000007</v>
      </c>
      <c r="N81" s="79">
        <v>8.81</v>
      </c>
      <c r="Q81" s="87"/>
      <c r="R81" s="97"/>
    </row>
    <row r="82" spans="2:18" ht="20.25">
      <c r="B82" s="78" t="s">
        <v>2242</v>
      </c>
      <c r="D82" s="16"/>
      <c r="E82" s="16"/>
      <c r="F82" s="16"/>
      <c r="G82" s="16"/>
      <c r="H82" s="79">
        <v>7200713</v>
      </c>
      <c r="J82" s="79">
        <v>0</v>
      </c>
      <c r="K82" s="79">
        <v>1096545.2711753673</v>
      </c>
      <c r="M82" s="79">
        <v>63.98</v>
      </c>
      <c r="N82" s="79">
        <v>6.97</v>
      </c>
      <c r="Q82" s="87"/>
      <c r="R82" s="97"/>
    </row>
    <row r="83" spans="2:18" ht="20.25">
      <c r="B83" t="s">
        <v>2243</v>
      </c>
      <c r="C83" t="s">
        <v>2244</v>
      </c>
      <c r="D83" t="s">
        <v>1402</v>
      </c>
      <c r="E83" s="16"/>
      <c r="F83" t="s">
        <v>1251</v>
      </c>
      <c r="G83" t="s">
        <v>109</v>
      </c>
      <c r="H83" s="77">
        <v>165142</v>
      </c>
      <c r="I83" s="77">
        <v>4493.5</v>
      </c>
      <c r="J83" s="77">
        <v>0</v>
      </c>
      <c r="K83" s="77">
        <v>26187.494212329999</v>
      </c>
      <c r="L83" s="77">
        <v>0</v>
      </c>
      <c r="M83" s="77">
        <v>1.53</v>
      </c>
      <c r="N83" s="77">
        <v>0.17</v>
      </c>
      <c r="Q83" s="87"/>
      <c r="R83" s="97"/>
    </row>
    <row r="84" spans="2:18" ht="20.25">
      <c r="B84" t="s">
        <v>2245</v>
      </c>
      <c r="C84" t="s">
        <v>2246</v>
      </c>
      <c r="D84" t="s">
        <v>1402</v>
      </c>
      <c r="E84" s="16"/>
      <c r="F84" t="s">
        <v>1251</v>
      </c>
      <c r="G84" t="s">
        <v>113</v>
      </c>
      <c r="H84" s="77">
        <v>22012</v>
      </c>
      <c r="I84" s="77">
        <v>10756.5</v>
      </c>
      <c r="J84" s="77">
        <v>0</v>
      </c>
      <c r="K84" s="77">
        <v>9842.3785103819991</v>
      </c>
      <c r="L84" s="77">
        <v>0</v>
      </c>
      <c r="M84" s="77">
        <v>0.56999999999999995</v>
      </c>
      <c r="N84" s="77">
        <v>0.06</v>
      </c>
      <c r="Q84" s="87"/>
      <c r="R84" s="97"/>
    </row>
    <row r="85" spans="2:18" ht="20.25">
      <c r="B85" t="s">
        <v>2247</v>
      </c>
      <c r="C85" s="81" t="s">
        <v>2289</v>
      </c>
      <c r="D85" t="s">
        <v>1402</v>
      </c>
      <c r="E85" s="16"/>
      <c r="F85" t="s">
        <v>1251</v>
      </c>
      <c r="G85" t="s">
        <v>109</v>
      </c>
      <c r="H85" s="77">
        <v>10534</v>
      </c>
      <c r="I85" s="77">
        <v>24028</v>
      </c>
      <c r="J85" s="77">
        <v>0</v>
      </c>
      <c r="K85" s="77">
        <v>8932.2854960799996</v>
      </c>
      <c r="L85" s="77">
        <v>0.01</v>
      </c>
      <c r="M85" s="77">
        <v>0.52</v>
      </c>
      <c r="N85" s="77">
        <v>0.06</v>
      </c>
      <c r="Q85" s="87"/>
      <c r="R85" s="97"/>
    </row>
    <row r="86" spans="2:18" ht="20.25">
      <c r="B86" t="s">
        <v>2248</v>
      </c>
      <c r="C86" t="s">
        <v>2249</v>
      </c>
      <c r="D86" t="s">
        <v>1402</v>
      </c>
      <c r="E86" t="s">
        <v>2250</v>
      </c>
      <c r="F86" t="s">
        <v>1251</v>
      </c>
      <c r="G86" t="s">
        <v>109</v>
      </c>
      <c r="H86" s="77">
        <v>199497</v>
      </c>
      <c r="I86" s="77">
        <v>3216</v>
      </c>
      <c r="J86" s="77">
        <v>0</v>
      </c>
      <c r="K86" s="77">
        <v>22641.441202080001</v>
      </c>
      <c r="L86" s="77">
        <v>2.33</v>
      </c>
      <c r="M86" s="77">
        <v>1.32</v>
      </c>
      <c r="N86" s="77">
        <v>0.14000000000000001</v>
      </c>
      <c r="Q86" s="87"/>
      <c r="R86" s="97"/>
    </row>
    <row r="87" spans="2:18" ht="20.25">
      <c r="B87" t="s">
        <v>2251</v>
      </c>
      <c r="C87" t="s">
        <v>2252</v>
      </c>
      <c r="D87" t="s">
        <v>1402</v>
      </c>
      <c r="E87" t="s">
        <v>1945</v>
      </c>
      <c r="F87" t="s">
        <v>1251</v>
      </c>
      <c r="G87" t="s">
        <v>109</v>
      </c>
      <c r="H87" s="77">
        <v>22977</v>
      </c>
      <c r="I87" s="77">
        <v>6348</v>
      </c>
      <c r="J87" s="77">
        <v>0</v>
      </c>
      <c r="K87" s="77">
        <v>5147.3286788400001</v>
      </c>
      <c r="L87" s="77">
        <v>0.39</v>
      </c>
      <c r="M87" s="77">
        <v>0.3</v>
      </c>
      <c r="N87" s="77">
        <v>0.03</v>
      </c>
      <c r="Q87" s="87"/>
      <c r="R87" s="97"/>
    </row>
    <row r="88" spans="2:18" ht="20.25">
      <c r="B88" t="s">
        <v>2253</v>
      </c>
      <c r="C88" t="s">
        <v>2254</v>
      </c>
      <c r="D88" t="s">
        <v>1402</v>
      </c>
      <c r="E88" t="s">
        <v>2255</v>
      </c>
      <c r="F88" t="s">
        <v>1251</v>
      </c>
      <c r="G88" t="s">
        <v>109</v>
      </c>
      <c r="H88" s="77">
        <v>47925</v>
      </c>
      <c r="I88" s="77">
        <v>8974</v>
      </c>
      <c r="J88" s="77">
        <v>0</v>
      </c>
      <c r="K88" s="77">
        <v>15177.486145499999</v>
      </c>
      <c r="L88" s="77">
        <v>0.03</v>
      </c>
      <c r="M88" s="77">
        <v>0.89</v>
      </c>
      <c r="N88" s="77">
        <v>0.1</v>
      </c>
      <c r="Q88" s="87"/>
      <c r="R88" s="97"/>
    </row>
    <row r="89" spans="2:18" ht="20.25">
      <c r="B89" t="s">
        <v>2256</v>
      </c>
      <c r="C89" t="s">
        <v>2257</v>
      </c>
      <c r="D89" t="s">
        <v>1402</v>
      </c>
      <c r="E89" t="s">
        <v>2258</v>
      </c>
      <c r="F89" t="s">
        <v>1251</v>
      </c>
      <c r="G89" t="s">
        <v>202</v>
      </c>
      <c r="H89" s="77">
        <v>7183</v>
      </c>
      <c r="I89" s="77">
        <v>2089000</v>
      </c>
      <c r="J89" s="77">
        <v>0</v>
      </c>
      <c r="K89" s="77">
        <v>4701.0063642300001</v>
      </c>
      <c r="L89" s="77">
        <v>0.01</v>
      </c>
      <c r="M89" s="77">
        <v>0.27</v>
      </c>
      <c r="N89" s="77">
        <v>0.03</v>
      </c>
      <c r="Q89" s="87"/>
      <c r="R89" s="97"/>
    </row>
    <row r="90" spans="2:18" ht="20.25">
      <c r="B90" t="s">
        <v>2256</v>
      </c>
      <c r="C90" t="s">
        <v>2257</v>
      </c>
      <c r="D90" t="s">
        <v>1402</v>
      </c>
      <c r="E90" t="s">
        <v>2258</v>
      </c>
      <c r="F90" t="s">
        <v>1251</v>
      </c>
      <c r="G90" t="s">
        <v>202</v>
      </c>
      <c r="H90" s="77">
        <v>11292</v>
      </c>
      <c r="I90" s="77">
        <v>2089000</v>
      </c>
      <c r="J90" s="77">
        <v>0</v>
      </c>
      <c r="K90" s="77">
        <v>7390.19405052</v>
      </c>
      <c r="L90" s="77">
        <v>0.01</v>
      </c>
      <c r="M90" s="77">
        <v>0.43</v>
      </c>
      <c r="N90" s="77">
        <v>0.05</v>
      </c>
      <c r="Q90" s="87"/>
      <c r="R90" s="97"/>
    </row>
    <row r="91" spans="2:18" ht="20.25">
      <c r="B91" t="s">
        <v>2259</v>
      </c>
      <c r="C91" s="81" t="s">
        <v>3742</v>
      </c>
      <c r="D91" t="s">
        <v>1402</v>
      </c>
      <c r="E91" t="s">
        <v>2260</v>
      </c>
      <c r="F91" t="s">
        <v>1251</v>
      </c>
      <c r="G91" t="s">
        <v>109</v>
      </c>
      <c r="H91" s="77">
        <v>139560</v>
      </c>
      <c r="I91" s="77">
        <v>1134.3425049589118</v>
      </c>
      <c r="J91" s="77">
        <v>0</v>
      </c>
      <c r="K91" s="77">
        <v>5586.7189633199996</v>
      </c>
      <c r="L91" s="77">
        <v>0</v>
      </c>
      <c r="M91" s="77">
        <v>0.33</v>
      </c>
      <c r="N91" s="77">
        <v>0.04</v>
      </c>
      <c r="Q91" s="87"/>
      <c r="R91" s="97"/>
    </row>
    <row r="92" spans="2:18" ht="20.25">
      <c r="B92" t="s">
        <v>2261</v>
      </c>
      <c r="C92" t="s">
        <v>2262</v>
      </c>
      <c r="D92" t="s">
        <v>1402</v>
      </c>
      <c r="E92" t="s">
        <v>2263</v>
      </c>
      <c r="F92" t="s">
        <v>1251</v>
      </c>
      <c r="G92" t="s">
        <v>113</v>
      </c>
      <c r="H92" s="77">
        <v>25927</v>
      </c>
      <c r="I92" s="77">
        <v>7892</v>
      </c>
      <c r="J92" s="77">
        <v>0</v>
      </c>
      <c r="K92" s="77">
        <v>8505.6776819959996</v>
      </c>
      <c r="L92" s="77">
        <v>0.16</v>
      </c>
      <c r="M92" s="77">
        <v>0.5</v>
      </c>
      <c r="N92" s="77">
        <v>0.05</v>
      </c>
      <c r="Q92" s="87"/>
      <c r="R92" s="97"/>
    </row>
    <row r="93" spans="2:18" ht="20.25">
      <c r="B93" t="s">
        <v>2261</v>
      </c>
      <c r="C93" t="s">
        <v>2262</v>
      </c>
      <c r="D93" t="s">
        <v>1924</v>
      </c>
      <c r="E93" t="s">
        <v>2263</v>
      </c>
      <c r="F93" t="s">
        <v>1251</v>
      </c>
      <c r="G93" t="s">
        <v>113</v>
      </c>
      <c r="H93" s="77">
        <v>7873</v>
      </c>
      <c r="I93" s="77">
        <v>7892</v>
      </c>
      <c r="J93" s="77">
        <v>0</v>
      </c>
      <c r="K93" s="77">
        <v>2582.8364404039999</v>
      </c>
      <c r="L93" s="77">
        <v>0.05</v>
      </c>
      <c r="M93" s="77">
        <v>0.15</v>
      </c>
      <c r="N93" s="77">
        <v>0.02</v>
      </c>
      <c r="Q93" s="87"/>
      <c r="R93" s="97"/>
    </row>
    <row r="94" spans="2:18" ht="20.25">
      <c r="B94" t="s">
        <v>2264</v>
      </c>
      <c r="C94" t="s">
        <v>2265</v>
      </c>
      <c r="D94" t="s">
        <v>1924</v>
      </c>
      <c r="E94" t="s">
        <v>2263</v>
      </c>
      <c r="F94" t="s">
        <v>1251</v>
      </c>
      <c r="G94" t="s">
        <v>113</v>
      </c>
      <c r="H94" s="77">
        <v>30738</v>
      </c>
      <c r="I94" s="77">
        <v>6043</v>
      </c>
      <c r="J94" s="77">
        <v>0</v>
      </c>
      <c r="K94" s="77">
        <v>7721.4306926460004</v>
      </c>
      <c r="L94" s="77">
        <v>0.01</v>
      </c>
      <c r="M94" s="77">
        <v>0.45</v>
      </c>
      <c r="N94" s="77">
        <v>0.05</v>
      </c>
      <c r="Q94" s="87"/>
      <c r="R94" s="97"/>
    </row>
    <row r="95" spans="2:18" ht="20.25">
      <c r="B95" t="s">
        <v>2266</v>
      </c>
      <c r="C95" t="s">
        <v>2267</v>
      </c>
      <c r="D95" t="s">
        <v>1402</v>
      </c>
      <c r="E95" t="s">
        <v>2268</v>
      </c>
      <c r="F95" t="s">
        <v>1251</v>
      </c>
      <c r="G95" t="s">
        <v>109</v>
      </c>
      <c r="H95" s="77">
        <v>38357</v>
      </c>
      <c r="I95" s="77">
        <v>2817</v>
      </c>
      <c r="J95" s="77">
        <v>0</v>
      </c>
      <c r="K95" s="77">
        <v>3813.1433990099999</v>
      </c>
      <c r="L95" s="77">
        <v>0.04</v>
      </c>
      <c r="M95" s="77">
        <v>0.22</v>
      </c>
      <c r="N95" s="77">
        <v>0.02</v>
      </c>
      <c r="Q95" s="87"/>
      <c r="R95" s="97"/>
    </row>
    <row r="96" spans="2:18" ht="20.25">
      <c r="B96" t="s">
        <v>2269</v>
      </c>
      <c r="C96" t="s">
        <v>2270</v>
      </c>
      <c r="D96" t="s">
        <v>1402</v>
      </c>
      <c r="E96" t="s">
        <v>2268</v>
      </c>
      <c r="F96" t="s">
        <v>1251</v>
      </c>
      <c r="G96" t="s">
        <v>109</v>
      </c>
      <c r="H96" s="77">
        <v>204289</v>
      </c>
      <c r="I96" s="77">
        <v>2314</v>
      </c>
      <c r="J96" s="77">
        <v>0</v>
      </c>
      <c r="K96" s="77">
        <v>16682.456286339999</v>
      </c>
      <c r="L96" s="77">
        <v>2.33</v>
      </c>
      <c r="M96" s="77">
        <v>0.97</v>
      </c>
      <c r="N96" s="77">
        <v>0.11</v>
      </c>
      <c r="Q96" s="87"/>
      <c r="R96" s="97"/>
    </row>
    <row r="97" spans="2:18" ht="20.25">
      <c r="B97" t="s">
        <v>2271</v>
      </c>
      <c r="C97" t="s">
        <v>2267</v>
      </c>
      <c r="D97" t="s">
        <v>1402</v>
      </c>
      <c r="E97" t="s">
        <v>2272</v>
      </c>
      <c r="F97" t="s">
        <v>1251</v>
      </c>
      <c r="G97" t="s">
        <v>109</v>
      </c>
      <c r="H97" s="77">
        <v>108921</v>
      </c>
      <c r="I97" s="77">
        <v>2817</v>
      </c>
      <c r="J97" s="77">
        <v>0</v>
      </c>
      <c r="K97" s="77">
        <v>10828.046827530001</v>
      </c>
      <c r="L97" s="77">
        <v>0.12</v>
      </c>
      <c r="M97" s="77">
        <v>0.63</v>
      </c>
      <c r="N97" s="77">
        <v>7.0000000000000007E-2</v>
      </c>
      <c r="Q97" s="87"/>
      <c r="R97" s="97"/>
    </row>
    <row r="98" spans="2:18" ht="20.25">
      <c r="B98" t="s">
        <v>2273</v>
      </c>
      <c r="C98" t="s">
        <v>2274</v>
      </c>
      <c r="D98" t="s">
        <v>1924</v>
      </c>
      <c r="E98" t="s">
        <v>2275</v>
      </c>
      <c r="F98" t="s">
        <v>1251</v>
      </c>
      <c r="G98" t="s">
        <v>113</v>
      </c>
      <c r="H98" s="77">
        <v>33582</v>
      </c>
      <c r="I98" s="77">
        <v>7807</v>
      </c>
      <c r="J98" s="77">
        <v>0</v>
      </c>
      <c r="K98" s="77">
        <v>10898.339023506</v>
      </c>
      <c r="L98" s="77">
        <v>0.8</v>
      </c>
      <c r="M98" s="77">
        <v>0.64</v>
      </c>
      <c r="N98" s="77">
        <v>7.0000000000000007E-2</v>
      </c>
      <c r="Q98" s="87"/>
      <c r="R98" s="97"/>
    </row>
    <row r="99" spans="2:18" ht="20.25">
      <c r="B99" t="s">
        <v>2273</v>
      </c>
      <c r="C99" t="s">
        <v>2274</v>
      </c>
      <c r="D99" t="s">
        <v>1924</v>
      </c>
      <c r="E99" t="s">
        <v>2275</v>
      </c>
      <c r="F99" t="s">
        <v>1251</v>
      </c>
      <c r="G99" t="s">
        <v>113</v>
      </c>
      <c r="H99" s="77">
        <v>98622</v>
      </c>
      <c r="I99" s="77">
        <v>7805</v>
      </c>
      <c r="J99" s="77">
        <v>0</v>
      </c>
      <c r="K99" s="77">
        <v>31997.517849989999</v>
      </c>
      <c r="L99" s="77">
        <v>2.36</v>
      </c>
      <c r="M99" s="77">
        <v>1.87</v>
      </c>
      <c r="N99" s="77">
        <v>0.2</v>
      </c>
      <c r="Q99" s="87"/>
      <c r="R99" s="97"/>
    </row>
    <row r="100" spans="2:18" ht="20.25">
      <c r="B100" t="s">
        <v>2276</v>
      </c>
      <c r="C100" t="s">
        <v>2277</v>
      </c>
      <c r="D100" t="s">
        <v>1402</v>
      </c>
      <c r="E100" t="s">
        <v>2278</v>
      </c>
      <c r="F100" t="s">
        <v>1251</v>
      </c>
      <c r="G100" t="s">
        <v>109</v>
      </c>
      <c r="H100" s="77">
        <v>90820</v>
      </c>
      <c r="I100" s="77">
        <v>6849</v>
      </c>
      <c r="J100" s="77">
        <v>0</v>
      </c>
      <c r="K100" s="77">
        <v>21951.303892200001</v>
      </c>
      <c r="L100" s="77">
        <v>0.09</v>
      </c>
      <c r="M100" s="77">
        <v>1.28</v>
      </c>
      <c r="N100" s="77">
        <v>0.14000000000000001</v>
      </c>
      <c r="Q100" s="87"/>
      <c r="R100" s="97"/>
    </row>
    <row r="101" spans="2:18" ht="20.25">
      <c r="B101" t="s">
        <v>2279</v>
      </c>
      <c r="C101" t="s">
        <v>2280</v>
      </c>
      <c r="D101" t="s">
        <v>1402</v>
      </c>
      <c r="E101" t="s">
        <v>2281</v>
      </c>
      <c r="F101" t="s">
        <v>1251</v>
      </c>
      <c r="G101" t="s">
        <v>119</v>
      </c>
      <c r="H101" s="77">
        <v>414564</v>
      </c>
      <c r="I101" s="77">
        <v>3181</v>
      </c>
      <c r="J101" s="77">
        <v>0</v>
      </c>
      <c r="K101" s="77">
        <v>37302.861312107998</v>
      </c>
      <c r="L101" s="77">
        <v>0</v>
      </c>
      <c r="M101" s="77">
        <v>2.1800000000000002</v>
      </c>
      <c r="N101" s="77">
        <v>0.24</v>
      </c>
      <c r="Q101" s="87"/>
      <c r="R101" s="97"/>
    </row>
    <row r="102" spans="2:18" ht="20.25">
      <c r="B102" t="s">
        <v>2282</v>
      </c>
      <c r="C102" t="s">
        <v>2283</v>
      </c>
      <c r="D102" t="s">
        <v>1402</v>
      </c>
      <c r="E102" t="s">
        <v>2284</v>
      </c>
      <c r="F102" t="s">
        <v>1251</v>
      </c>
      <c r="G102" t="s">
        <v>109</v>
      </c>
      <c r="H102" s="77">
        <v>126155</v>
      </c>
      <c r="I102" s="77">
        <v>8125</v>
      </c>
      <c r="J102" s="77">
        <v>0</v>
      </c>
      <c r="K102" s="77">
        <v>36172.580843750002</v>
      </c>
      <c r="L102" s="77">
        <v>0.06</v>
      </c>
      <c r="M102" s="77">
        <v>2.11</v>
      </c>
      <c r="N102" s="77">
        <v>0.23</v>
      </c>
      <c r="Q102" s="87"/>
      <c r="R102" s="97"/>
    </row>
    <row r="103" spans="2:18" ht="20.25">
      <c r="B103" t="s">
        <v>2285</v>
      </c>
      <c r="C103" t="s">
        <v>2286</v>
      </c>
      <c r="D103" t="s">
        <v>1402</v>
      </c>
      <c r="E103" t="s">
        <v>2287</v>
      </c>
      <c r="F103" t="s">
        <v>1251</v>
      </c>
      <c r="G103" t="s">
        <v>113</v>
      </c>
      <c r="H103" s="77">
        <v>41893</v>
      </c>
      <c r="I103" s="77">
        <v>19852.5</v>
      </c>
      <c r="J103" s="77">
        <v>0</v>
      </c>
      <c r="K103" s="77">
        <v>34572.138447742502</v>
      </c>
      <c r="L103" s="77">
        <v>1.17</v>
      </c>
      <c r="M103" s="77">
        <v>2.02</v>
      </c>
      <c r="N103" s="77">
        <v>0.22</v>
      </c>
      <c r="Q103" s="87"/>
      <c r="R103" s="97"/>
    </row>
    <row r="104" spans="2:18" ht="20.25">
      <c r="B104" t="s">
        <v>2288</v>
      </c>
      <c r="C104" t="s">
        <v>2289</v>
      </c>
      <c r="D104" t="s">
        <v>1402</v>
      </c>
      <c r="E104" t="s">
        <v>2290</v>
      </c>
      <c r="F104" t="s">
        <v>1251</v>
      </c>
      <c r="G104" t="s">
        <v>109</v>
      </c>
      <c r="H104" s="77">
        <v>9357</v>
      </c>
      <c r="I104" s="77">
        <v>24028</v>
      </c>
      <c r="J104" s="77">
        <v>0</v>
      </c>
      <c r="K104" s="77">
        <v>7934.2505588399999</v>
      </c>
      <c r="L104" s="77">
        <v>0.01</v>
      </c>
      <c r="M104" s="77">
        <v>0.46</v>
      </c>
      <c r="N104" s="77">
        <v>0.05</v>
      </c>
      <c r="Q104" s="87"/>
      <c r="R104" s="97"/>
    </row>
    <row r="105" spans="2:18" ht="20.25">
      <c r="B105" t="s">
        <v>2291</v>
      </c>
      <c r="C105" t="s">
        <v>2292</v>
      </c>
      <c r="D105" t="s">
        <v>1924</v>
      </c>
      <c r="E105" t="s">
        <v>2293</v>
      </c>
      <c r="F105" t="s">
        <v>1251</v>
      </c>
      <c r="G105" t="s">
        <v>113</v>
      </c>
      <c r="H105" s="77">
        <v>40282</v>
      </c>
      <c r="I105" s="77">
        <v>3554</v>
      </c>
      <c r="J105" s="77">
        <v>0</v>
      </c>
      <c r="K105" s="77">
        <v>5951.1106557319999</v>
      </c>
      <c r="L105" s="77">
        <v>0.02</v>
      </c>
      <c r="M105" s="77">
        <v>0.35</v>
      </c>
      <c r="N105" s="77">
        <v>0.04</v>
      </c>
      <c r="Q105" s="87"/>
      <c r="R105" s="97"/>
    </row>
    <row r="106" spans="2:18" ht="20.25">
      <c r="B106" t="s">
        <v>2294</v>
      </c>
      <c r="C106" t="s">
        <v>2295</v>
      </c>
      <c r="D106" t="s">
        <v>1402</v>
      </c>
      <c r="E106" t="s">
        <v>2296</v>
      </c>
      <c r="F106" t="s">
        <v>1251</v>
      </c>
      <c r="G106" t="s">
        <v>109</v>
      </c>
      <c r="H106" s="77">
        <v>37764</v>
      </c>
      <c r="I106" s="77">
        <v>3617</v>
      </c>
      <c r="J106" s="77">
        <v>0</v>
      </c>
      <c r="K106" s="77">
        <v>4820.3453725199997</v>
      </c>
      <c r="L106" s="77">
        <v>0.08</v>
      </c>
      <c r="M106" s="77">
        <v>0.28000000000000003</v>
      </c>
      <c r="N106" s="77">
        <v>0.03</v>
      </c>
      <c r="Q106" s="87"/>
      <c r="R106" s="97"/>
    </row>
    <row r="107" spans="2:18" ht="20.25">
      <c r="B107" t="s">
        <v>2297</v>
      </c>
      <c r="C107" t="s">
        <v>2298</v>
      </c>
      <c r="D107" t="s">
        <v>1402</v>
      </c>
      <c r="E107" t="s">
        <v>2299</v>
      </c>
      <c r="F107" t="s">
        <v>1251</v>
      </c>
      <c r="G107" t="s">
        <v>109</v>
      </c>
      <c r="H107" s="77">
        <v>8846</v>
      </c>
      <c r="I107" s="77">
        <v>17785</v>
      </c>
      <c r="J107" s="77">
        <v>0</v>
      </c>
      <c r="K107" s="77">
        <v>5552.0384218999998</v>
      </c>
      <c r="L107" s="77">
        <v>0.14000000000000001</v>
      </c>
      <c r="M107" s="77">
        <v>0.32</v>
      </c>
      <c r="N107" s="77">
        <v>0.04</v>
      </c>
      <c r="Q107" s="87"/>
      <c r="R107" s="97"/>
    </row>
    <row r="108" spans="2:18" ht="20.25">
      <c r="B108" t="s">
        <v>2300</v>
      </c>
      <c r="C108" t="s">
        <v>2301</v>
      </c>
      <c r="D108" t="s">
        <v>1402</v>
      </c>
      <c r="E108" t="s">
        <v>2302</v>
      </c>
      <c r="F108" t="s">
        <v>1251</v>
      </c>
      <c r="G108" t="s">
        <v>109</v>
      </c>
      <c r="H108" s="77">
        <v>114240</v>
      </c>
      <c r="I108" s="77">
        <v>4353</v>
      </c>
      <c r="J108" s="77">
        <v>0</v>
      </c>
      <c r="K108" s="77">
        <v>17549.2483488</v>
      </c>
      <c r="L108" s="77">
        <v>0.14000000000000001</v>
      </c>
      <c r="M108" s="77">
        <v>1.02</v>
      </c>
      <c r="N108" s="77">
        <v>0.11</v>
      </c>
      <c r="Q108" s="87"/>
      <c r="R108" s="97"/>
    </row>
    <row r="109" spans="2:18" ht="20.25">
      <c r="B109" t="s">
        <v>2303</v>
      </c>
      <c r="C109" t="s">
        <v>2304</v>
      </c>
      <c r="D109" t="s">
        <v>1402</v>
      </c>
      <c r="E109" t="s">
        <v>2305</v>
      </c>
      <c r="F109" t="s">
        <v>1251</v>
      </c>
      <c r="G109" t="s">
        <v>116</v>
      </c>
      <c r="H109" s="77">
        <v>868238</v>
      </c>
      <c r="I109" s="77">
        <v>722.8</v>
      </c>
      <c r="J109" s="77">
        <v>0</v>
      </c>
      <c r="K109" s="77">
        <v>29719.473827024802</v>
      </c>
      <c r="L109" s="77">
        <v>0.13</v>
      </c>
      <c r="M109" s="77">
        <v>1.73</v>
      </c>
      <c r="N109" s="77">
        <v>0.19</v>
      </c>
      <c r="Q109" s="87"/>
      <c r="R109" s="97"/>
    </row>
    <row r="110" spans="2:18" ht="20.25">
      <c r="B110" t="s">
        <v>2306</v>
      </c>
      <c r="C110" t="s">
        <v>2307</v>
      </c>
      <c r="D110" t="s">
        <v>1402</v>
      </c>
      <c r="E110" t="s">
        <v>2308</v>
      </c>
      <c r="F110" t="s">
        <v>1251</v>
      </c>
      <c r="G110" t="s">
        <v>109</v>
      </c>
      <c r="H110" s="77">
        <v>18267</v>
      </c>
      <c r="I110" s="77">
        <v>4097</v>
      </c>
      <c r="J110" s="77">
        <v>0</v>
      </c>
      <c r="K110" s="77">
        <v>2641.1000357100002</v>
      </c>
      <c r="L110" s="77">
        <v>0.01</v>
      </c>
      <c r="M110" s="77">
        <v>0.15</v>
      </c>
      <c r="N110" s="77">
        <v>0.02</v>
      </c>
      <c r="Q110" s="87"/>
      <c r="R110" s="97"/>
    </row>
    <row r="111" spans="2:18" ht="20.25">
      <c r="B111" t="s">
        <v>2309</v>
      </c>
      <c r="C111" t="s">
        <v>2310</v>
      </c>
      <c r="D111" t="s">
        <v>1402</v>
      </c>
      <c r="E111" t="s">
        <v>2311</v>
      </c>
      <c r="F111" t="s">
        <v>1251</v>
      </c>
      <c r="G111" t="s">
        <v>109</v>
      </c>
      <c r="H111" s="77">
        <v>489430</v>
      </c>
      <c r="I111" s="77">
        <v>2557</v>
      </c>
      <c r="J111" s="77">
        <v>0</v>
      </c>
      <c r="K111" s="77">
        <v>44164.464877899998</v>
      </c>
      <c r="L111" s="77">
        <v>4</v>
      </c>
      <c r="M111" s="77">
        <v>2.58</v>
      </c>
      <c r="N111" s="77">
        <v>0.28000000000000003</v>
      </c>
      <c r="Q111" s="87"/>
      <c r="R111" s="97"/>
    </row>
    <row r="112" spans="2:18" ht="20.25">
      <c r="B112" t="s">
        <v>2312</v>
      </c>
      <c r="C112" t="s">
        <v>2310</v>
      </c>
      <c r="D112" t="s">
        <v>1402</v>
      </c>
      <c r="E112" t="s">
        <v>2311</v>
      </c>
      <c r="F112" t="s">
        <v>1251</v>
      </c>
      <c r="G112" t="s">
        <v>109</v>
      </c>
      <c r="H112" s="77">
        <v>68261</v>
      </c>
      <c r="I112" s="77">
        <v>2557</v>
      </c>
      <c r="J112" s="77">
        <v>0</v>
      </c>
      <c r="K112" s="77">
        <v>6159.6357743299995</v>
      </c>
      <c r="L112" s="77">
        <v>0.56000000000000005</v>
      </c>
      <c r="M112" s="77">
        <v>0.36</v>
      </c>
      <c r="N112" s="77">
        <v>0.04</v>
      </c>
      <c r="Q112" s="87"/>
      <c r="R112" s="97"/>
    </row>
    <row r="113" spans="2:18" ht="20.25">
      <c r="B113" t="s">
        <v>2313</v>
      </c>
      <c r="C113" t="s">
        <v>2314</v>
      </c>
      <c r="D113" t="s">
        <v>1402</v>
      </c>
      <c r="E113" t="s">
        <v>2315</v>
      </c>
      <c r="F113" t="s">
        <v>1251</v>
      </c>
      <c r="G113" t="s">
        <v>109</v>
      </c>
      <c r="H113" s="77">
        <v>139548</v>
      </c>
      <c r="I113" s="77">
        <v>3079</v>
      </c>
      <c r="J113" s="77">
        <v>0</v>
      </c>
      <c r="K113" s="77">
        <v>15162.99402468</v>
      </c>
      <c r="L113" s="77">
        <v>0.38</v>
      </c>
      <c r="M113" s="77">
        <v>0.88</v>
      </c>
      <c r="N113" s="77">
        <v>0.1</v>
      </c>
      <c r="Q113" s="87"/>
      <c r="R113" s="97"/>
    </row>
    <row r="114" spans="2:18" ht="20.25">
      <c r="B114" t="s">
        <v>2316</v>
      </c>
      <c r="C114" t="s">
        <v>2317</v>
      </c>
      <c r="D114" t="s">
        <v>1402</v>
      </c>
      <c r="E114" t="s">
        <v>2318</v>
      </c>
      <c r="F114" t="s">
        <v>1251</v>
      </c>
      <c r="G114" t="s">
        <v>109</v>
      </c>
      <c r="H114" s="77">
        <v>9769</v>
      </c>
      <c r="I114" s="77">
        <v>33055</v>
      </c>
      <c r="J114" s="77">
        <v>0</v>
      </c>
      <c r="K114" s="77">
        <v>11395.64547055</v>
      </c>
      <c r="L114" s="77">
        <v>0.03</v>
      </c>
      <c r="M114" s="77">
        <v>0.66</v>
      </c>
      <c r="N114" s="77">
        <v>7.0000000000000007E-2</v>
      </c>
      <c r="Q114" s="87"/>
      <c r="R114" s="97"/>
    </row>
    <row r="115" spans="2:18" ht="20.25">
      <c r="B115" t="s">
        <v>2319</v>
      </c>
      <c r="C115" t="s">
        <v>2320</v>
      </c>
      <c r="D115" t="s">
        <v>1402</v>
      </c>
      <c r="E115" t="s">
        <v>2321</v>
      </c>
      <c r="F115" t="s">
        <v>1251</v>
      </c>
      <c r="G115" t="s">
        <v>109</v>
      </c>
      <c r="H115" s="77">
        <v>3152</v>
      </c>
      <c r="I115" s="77">
        <v>14783</v>
      </c>
      <c r="J115" s="77">
        <v>0</v>
      </c>
      <c r="K115" s="77">
        <v>1644.37340464</v>
      </c>
      <c r="L115" s="77">
        <v>0</v>
      </c>
      <c r="M115" s="77">
        <v>0.1</v>
      </c>
      <c r="N115" s="77">
        <v>0.01</v>
      </c>
      <c r="Q115" s="87"/>
      <c r="R115" s="97"/>
    </row>
    <row r="116" spans="2:18" ht="20.25">
      <c r="B116" t="s">
        <v>2322</v>
      </c>
      <c r="C116" t="s">
        <v>2323</v>
      </c>
      <c r="D116" t="s">
        <v>1402</v>
      </c>
      <c r="E116" t="s">
        <v>2324</v>
      </c>
      <c r="F116" t="s">
        <v>1251</v>
      </c>
      <c r="G116" t="s">
        <v>109</v>
      </c>
      <c r="H116" s="77">
        <v>129936</v>
      </c>
      <c r="I116" s="77">
        <v>3476</v>
      </c>
      <c r="J116" s="77">
        <v>0</v>
      </c>
      <c r="K116" s="77">
        <v>15938.994445439999</v>
      </c>
      <c r="L116" s="77">
        <v>0.38</v>
      </c>
      <c r="M116" s="77">
        <v>0.93</v>
      </c>
      <c r="N116" s="77">
        <v>0.1</v>
      </c>
      <c r="Q116" s="87"/>
      <c r="R116" s="97"/>
    </row>
    <row r="117" spans="2:18" ht="20.25">
      <c r="B117" t="s">
        <v>2325</v>
      </c>
      <c r="C117" t="s">
        <v>2326</v>
      </c>
      <c r="D117" t="s">
        <v>1402</v>
      </c>
      <c r="E117" t="s">
        <v>2327</v>
      </c>
      <c r="F117" t="s">
        <v>1251</v>
      </c>
      <c r="G117" t="s">
        <v>113</v>
      </c>
      <c r="H117" s="77">
        <v>36811</v>
      </c>
      <c r="I117" s="77">
        <v>5563</v>
      </c>
      <c r="J117" s="77">
        <v>0</v>
      </c>
      <c r="K117" s="77">
        <v>8512.4829014170009</v>
      </c>
      <c r="L117" s="77">
        <v>1.1200000000000001</v>
      </c>
      <c r="M117" s="77">
        <v>0.5</v>
      </c>
      <c r="N117" s="77">
        <v>0.05</v>
      </c>
      <c r="Q117" s="87"/>
      <c r="R117" s="97"/>
    </row>
    <row r="118" spans="2:18" ht="20.25">
      <c r="B118" t="s">
        <v>2328</v>
      </c>
      <c r="C118" t="s">
        <v>2314</v>
      </c>
      <c r="D118" t="s">
        <v>1402</v>
      </c>
      <c r="E118" t="s">
        <v>2329</v>
      </c>
      <c r="F118" t="s">
        <v>1251</v>
      </c>
      <c r="G118" t="s">
        <v>109</v>
      </c>
      <c r="H118" s="77">
        <v>73100</v>
      </c>
      <c r="I118" s="77">
        <v>3079</v>
      </c>
      <c r="J118" s="77">
        <v>0</v>
      </c>
      <c r="K118" s="77">
        <v>7942.8932210000003</v>
      </c>
      <c r="L118" s="77">
        <v>0.2</v>
      </c>
      <c r="M118" s="77">
        <v>0.46</v>
      </c>
      <c r="N118" s="77">
        <v>0.05</v>
      </c>
      <c r="Q118" s="87"/>
      <c r="R118" s="97"/>
    </row>
    <row r="119" spans="2:18" ht="20.25">
      <c r="B119" t="s">
        <v>2330</v>
      </c>
      <c r="C119" t="s">
        <v>2331</v>
      </c>
      <c r="D119" t="s">
        <v>1402</v>
      </c>
      <c r="E119" t="s">
        <v>2329</v>
      </c>
      <c r="F119" t="s">
        <v>1251</v>
      </c>
      <c r="G119" t="s">
        <v>109</v>
      </c>
      <c r="H119" s="77">
        <v>1542</v>
      </c>
      <c r="I119" s="77">
        <v>25200</v>
      </c>
      <c r="J119" s="77">
        <v>0</v>
      </c>
      <c r="K119" s="77">
        <v>1371.312936</v>
      </c>
      <c r="L119" s="77">
        <v>0</v>
      </c>
      <c r="M119" s="77">
        <v>0.08</v>
      </c>
      <c r="N119" s="77">
        <v>0.01</v>
      </c>
      <c r="Q119" s="87"/>
      <c r="R119" s="97"/>
    </row>
    <row r="120" spans="2:18" ht="20.25">
      <c r="B120" t="s">
        <v>2330</v>
      </c>
      <c r="C120" t="s">
        <v>2331</v>
      </c>
      <c r="D120" t="s">
        <v>1402</v>
      </c>
      <c r="E120" t="s">
        <v>2329</v>
      </c>
      <c r="F120" t="s">
        <v>1251</v>
      </c>
      <c r="G120" t="s">
        <v>109</v>
      </c>
      <c r="H120" s="77">
        <v>776</v>
      </c>
      <c r="I120" s="77">
        <v>25200</v>
      </c>
      <c r="J120" s="77">
        <v>0</v>
      </c>
      <c r="K120" s="77">
        <v>690.10300800000005</v>
      </c>
      <c r="L120" s="77">
        <v>0</v>
      </c>
      <c r="M120" s="77">
        <v>0.04</v>
      </c>
      <c r="N120" s="77">
        <v>0</v>
      </c>
      <c r="Q120" s="87"/>
      <c r="R120" s="97"/>
    </row>
    <row r="121" spans="2:18" ht="20.25">
      <c r="B121" t="s">
        <v>2332</v>
      </c>
      <c r="C121" s="81" t="s">
        <v>3743</v>
      </c>
      <c r="D121" t="s">
        <v>1402</v>
      </c>
      <c r="E121" t="s">
        <v>2329</v>
      </c>
      <c r="F121" t="s">
        <v>1251</v>
      </c>
      <c r="G121" t="s">
        <v>113</v>
      </c>
      <c r="H121" s="77">
        <v>65136</v>
      </c>
      <c r="I121" s="77">
        <v>2953</v>
      </c>
      <c r="J121" s="77">
        <v>0</v>
      </c>
      <c r="K121" s="77">
        <v>7995.6561479519996</v>
      </c>
      <c r="L121" s="77">
        <v>0</v>
      </c>
      <c r="M121" s="77">
        <v>0.47</v>
      </c>
      <c r="N121" s="77">
        <v>0.05</v>
      </c>
      <c r="Q121" s="87"/>
      <c r="R121" s="97"/>
    </row>
    <row r="122" spans="2:18" ht="20.25">
      <c r="B122" t="s">
        <v>2333</v>
      </c>
      <c r="C122" t="s">
        <v>2334</v>
      </c>
      <c r="D122" t="s">
        <v>1402</v>
      </c>
      <c r="E122" t="s">
        <v>2335</v>
      </c>
      <c r="F122" t="s">
        <v>1251</v>
      </c>
      <c r="G122" t="s">
        <v>109</v>
      </c>
      <c r="H122" s="77">
        <v>34870</v>
      </c>
      <c r="I122" s="77">
        <v>5644</v>
      </c>
      <c r="J122" s="77">
        <v>0</v>
      </c>
      <c r="K122" s="77">
        <v>6945.2936212000004</v>
      </c>
      <c r="L122" s="77">
        <v>0.51</v>
      </c>
      <c r="M122" s="77">
        <v>0.41</v>
      </c>
      <c r="N122" s="77">
        <v>0.04</v>
      </c>
      <c r="Q122" s="87"/>
      <c r="R122" s="97"/>
    </row>
    <row r="123" spans="2:18" ht="20.25">
      <c r="B123" t="s">
        <v>2336</v>
      </c>
      <c r="C123" t="s">
        <v>2337</v>
      </c>
      <c r="D123" t="s">
        <v>1241</v>
      </c>
      <c r="E123" t="s">
        <v>2338</v>
      </c>
      <c r="F123" t="s">
        <v>1251</v>
      </c>
      <c r="G123" t="s">
        <v>113</v>
      </c>
      <c r="H123" s="77">
        <v>966</v>
      </c>
      <c r="I123" s="77">
        <v>11704</v>
      </c>
      <c r="J123" s="77">
        <v>0</v>
      </c>
      <c r="K123" s="77">
        <v>469.98177441600001</v>
      </c>
      <c r="L123" s="77">
        <v>0.03</v>
      </c>
      <c r="M123" s="77">
        <v>0.03</v>
      </c>
      <c r="N123" s="77">
        <v>0</v>
      </c>
      <c r="Q123" s="87"/>
      <c r="R123" s="97"/>
    </row>
    <row r="124" spans="2:18" ht="20.25">
      <c r="B124" t="s">
        <v>2339</v>
      </c>
      <c r="C124" s="81" t="s">
        <v>3744</v>
      </c>
      <c r="D124" t="s">
        <v>1402</v>
      </c>
      <c r="E124" t="s">
        <v>2338</v>
      </c>
      <c r="F124" t="s">
        <v>1251</v>
      </c>
      <c r="G124" t="s">
        <v>113</v>
      </c>
      <c r="H124" s="77">
        <v>46319</v>
      </c>
      <c r="I124" s="77">
        <v>5023</v>
      </c>
      <c r="J124" s="77">
        <v>0</v>
      </c>
      <c r="K124" s="77">
        <v>9671.4575487530001</v>
      </c>
      <c r="L124" s="77">
        <v>1.41</v>
      </c>
      <c r="M124" s="77">
        <v>0.56000000000000005</v>
      </c>
      <c r="N124" s="77">
        <v>0.06</v>
      </c>
      <c r="Q124" s="87"/>
      <c r="R124" s="97"/>
    </row>
    <row r="125" spans="2:18" ht="20.25">
      <c r="B125" t="s">
        <v>2340</v>
      </c>
      <c r="C125" t="s">
        <v>2341</v>
      </c>
      <c r="D125" t="s">
        <v>1402</v>
      </c>
      <c r="E125" t="s">
        <v>2338</v>
      </c>
      <c r="F125" t="s">
        <v>1251</v>
      </c>
      <c r="G125" t="s">
        <v>109</v>
      </c>
      <c r="H125" s="77">
        <v>17321</v>
      </c>
      <c r="I125" s="77">
        <v>2558.5</v>
      </c>
      <c r="J125" s="77">
        <v>0</v>
      </c>
      <c r="K125" s="77">
        <v>1563.903823265</v>
      </c>
      <c r="L125" s="77">
        <v>0.04</v>
      </c>
      <c r="M125" s="77">
        <v>0.09</v>
      </c>
      <c r="N125" s="77">
        <v>0.01</v>
      </c>
      <c r="Q125" s="87"/>
      <c r="R125" s="97"/>
    </row>
    <row r="126" spans="2:18" ht="20.25">
      <c r="B126" t="s">
        <v>2342</v>
      </c>
      <c r="C126" t="s">
        <v>2341</v>
      </c>
      <c r="D126" t="s">
        <v>1402</v>
      </c>
      <c r="E126" t="s">
        <v>2338</v>
      </c>
      <c r="F126" t="s">
        <v>1251</v>
      </c>
      <c r="G126" t="s">
        <v>109</v>
      </c>
      <c r="H126" s="77">
        <v>16980</v>
      </c>
      <c r="I126" s="77">
        <v>2558.5</v>
      </c>
      <c r="J126" s="77">
        <v>0</v>
      </c>
      <c r="K126" s="77">
        <v>1533.1151156999999</v>
      </c>
      <c r="L126" s="77">
        <v>0.04</v>
      </c>
      <c r="M126" s="77">
        <v>0.09</v>
      </c>
      <c r="N126" s="77">
        <v>0.01</v>
      </c>
      <c r="Q126" s="87"/>
      <c r="R126" s="97"/>
    </row>
    <row r="127" spans="2:18" ht="20.25">
      <c r="B127" t="s">
        <v>2343</v>
      </c>
      <c r="C127" t="s">
        <v>2344</v>
      </c>
      <c r="D127" t="s">
        <v>1402</v>
      </c>
      <c r="E127" t="s">
        <v>2338</v>
      </c>
      <c r="F127" t="s">
        <v>1251</v>
      </c>
      <c r="G127" t="s">
        <v>113</v>
      </c>
      <c r="H127" s="77">
        <v>53185</v>
      </c>
      <c r="I127" s="77">
        <v>3954</v>
      </c>
      <c r="J127" s="77">
        <v>0</v>
      </c>
      <c r="K127" s="77">
        <v>8741.6900858099998</v>
      </c>
      <c r="L127" s="77">
        <v>0.73</v>
      </c>
      <c r="M127" s="77">
        <v>0.51</v>
      </c>
      <c r="N127" s="77">
        <v>0.06</v>
      </c>
      <c r="Q127" s="87"/>
      <c r="R127" s="97"/>
    </row>
    <row r="128" spans="2:18" ht="20.25">
      <c r="B128" t="s">
        <v>2345</v>
      </c>
      <c r="C128" t="s">
        <v>2346</v>
      </c>
      <c r="D128" t="s">
        <v>1402</v>
      </c>
      <c r="E128" t="s">
        <v>2347</v>
      </c>
      <c r="F128" t="s">
        <v>1251</v>
      </c>
      <c r="G128" t="s">
        <v>109</v>
      </c>
      <c r="H128" s="77">
        <v>81512</v>
      </c>
      <c r="I128" s="77">
        <v>2604</v>
      </c>
      <c r="J128" s="77">
        <v>0</v>
      </c>
      <c r="K128" s="77">
        <v>7490.5582819199999</v>
      </c>
      <c r="L128" s="77">
        <v>0.21</v>
      </c>
      <c r="M128" s="77">
        <v>0.44</v>
      </c>
      <c r="N128" s="77">
        <v>0.05</v>
      </c>
      <c r="Q128" s="87"/>
      <c r="R128" s="97"/>
    </row>
    <row r="129" spans="2:18" ht="20.25">
      <c r="B129" t="s">
        <v>2348</v>
      </c>
      <c r="C129" s="81" t="s">
        <v>3745</v>
      </c>
      <c r="D129" t="s">
        <v>1402</v>
      </c>
      <c r="E129" t="s">
        <v>2347</v>
      </c>
      <c r="F129" t="s">
        <v>1251</v>
      </c>
      <c r="G129" t="s">
        <v>109</v>
      </c>
      <c r="H129" s="77">
        <v>13504</v>
      </c>
      <c r="I129" s="77">
        <v>9246</v>
      </c>
      <c r="J129" s="77">
        <v>0</v>
      </c>
      <c r="K129" s="77">
        <v>4406.23825536</v>
      </c>
      <c r="L129" s="77">
        <v>0</v>
      </c>
      <c r="M129" s="77">
        <v>0.26</v>
      </c>
      <c r="N129" s="77">
        <v>0.03</v>
      </c>
      <c r="Q129" s="87"/>
      <c r="R129" s="97"/>
    </row>
    <row r="130" spans="2:18" ht="20.25">
      <c r="B130" t="s">
        <v>2349</v>
      </c>
      <c r="C130" t="s">
        <v>2350</v>
      </c>
      <c r="D130" t="s">
        <v>1402</v>
      </c>
      <c r="E130" t="s">
        <v>2351</v>
      </c>
      <c r="F130" t="s">
        <v>1251</v>
      </c>
      <c r="G130" t="s">
        <v>202</v>
      </c>
      <c r="H130" s="77">
        <v>1493176</v>
      </c>
      <c r="I130" s="77">
        <v>174800</v>
      </c>
      <c r="J130" s="77">
        <v>0</v>
      </c>
      <c r="K130" s="77">
        <v>81770.934660191997</v>
      </c>
      <c r="L130" s="77">
        <v>0.11</v>
      </c>
      <c r="M130" s="77">
        <v>4.7699999999999996</v>
      </c>
      <c r="N130" s="77">
        <v>0.52</v>
      </c>
      <c r="Q130" s="87"/>
      <c r="R130" s="97"/>
    </row>
    <row r="131" spans="2:18" ht="20.25">
      <c r="B131" t="s">
        <v>2352</v>
      </c>
      <c r="C131" t="s">
        <v>2353</v>
      </c>
      <c r="D131" t="s">
        <v>1402</v>
      </c>
      <c r="E131" t="s">
        <v>1955</v>
      </c>
      <c r="F131" t="s">
        <v>1251</v>
      </c>
      <c r="G131" t="s">
        <v>109</v>
      </c>
      <c r="H131" s="77">
        <v>49621</v>
      </c>
      <c r="I131" s="77">
        <v>43959</v>
      </c>
      <c r="J131" s="77">
        <v>0</v>
      </c>
      <c r="K131" s="77">
        <v>76977.707831310006</v>
      </c>
      <c r="L131" s="77">
        <v>0.78</v>
      </c>
      <c r="M131" s="77">
        <v>4.49</v>
      </c>
      <c r="N131" s="77">
        <v>0.49</v>
      </c>
      <c r="Q131" s="87"/>
      <c r="R131" s="97"/>
    </row>
    <row r="132" spans="2:18" ht="20.25">
      <c r="B132" t="s">
        <v>2354</v>
      </c>
      <c r="C132" t="s">
        <v>2353</v>
      </c>
      <c r="D132" t="s">
        <v>1402</v>
      </c>
      <c r="E132" t="s">
        <v>2355</v>
      </c>
      <c r="F132" t="s">
        <v>1251</v>
      </c>
      <c r="G132" t="s">
        <v>109</v>
      </c>
      <c r="H132" s="77">
        <v>19134</v>
      </c>
      <c r="I132" s="77">
        <v>43959</v>
      </c>
      <c r="J132" s="77">
        <v>0</v>
      </c>
      <c r="K132" s="77">
        <v>29682.825046739999</v>
      </c>
      <c r="L132" s="77">
        <v>0.3</v>
      </c>
      <c r="M132" s="77">
        <v>1.73</v>
      </c>
      <c r="N132" s="77">
        <v>0.19</v>
      </c>
      <c r="Q132" s="87"/>
      <c r="R132" s="97"/>
    </row>
    <row r="133" spans="2:18" ht="20.25">
      <c r="B133" t="s">
        <v>2356</v>
      </c>
      <c r="C133" s="81" t="s">
        <v>3746</v>
      </c>
      <c r="D133" t="s">
        <v>1993</v>
      </c>
      <c r="E133" t="s">
        <v>2355</v>
      </c>
      <c r="F133" t="s">
        <v>1251</v>
      </c>
      <c r="G133" t="s">
        <v>116</v>
      </c>
      <c r="H133" s="77">
        <v>863</v>
      </c>
      <c r="I133" s="77">
        <v>6028.9660451464406</v>
      </c>
      <c r="J133" s="77">
        <v>0</v>
      </c>
      <c r="K133" s="77">
        <v>246.398361935</v>
      </c>
      <c r="L133" s="77">
        <v>7.0000000000000007E-2</v>
      </c>
      <c r="M133" s="77">
        <v>0.01</v>
      </c>
      <c r="N133" s="77">
        <v>0</v>
      </c>
      <c r="Q133" s="87"/>
      <c r="R133" s="97"/>
    </row>
    <row r="134" spans="2:18" ht="20.25">
      <c r="B134" t="s">
        <v>2357</v>
      </c>
      <c r="C134" s="81" t="s">
        <v>3747</v>
      </c>
      <c r="D134" t="s">
        <v>1402</v>
      </c>
      <c r="E134" t="s">
        <v>2358</v>
      </c>
      <c r="F134" t="s">
        <v>1251</v>
      </c>
      <c r="G134" t="s">
        <v>109</v>
      </c>
      <c r="H134" s="77">
        <v>22021</v>
      </c>
      <c r="I134" s="77">
        <v>6831</v>
      </c>
      <c r="J134" s="77">
        <v>0</v>
      </c>
      <c r="K134" s="77">
        <v>5308.5141657900003</v>
      </c>
      <c r="L134" s="77">
        <v>0.01</v>
      </c>
      <c r="M134" s="77">
        <v>0.31</v>
      </c>
      <c r="N134" s="77">
        <v>0.03</v>
      </c>
      <c r="Q134" s="87"/>
      <c r="R134" s="97"/>
    </row>
    <row r="135" spans="2:18" ht="20.25">
      <c r="B135" t="s">
        <v>2359</v>
      </c>
      <c r="C135" t="s">
        <v>2360</v>
      </c>
      <c r="D135" t="s">
        <v>1402</v>
      </c>
      <c r="E135" t="s">
        <v>2358</v>
      </c>
      <c r="F135" t="s">
        <v>1251</v>
      </c>
      <c r="G135" t="s">
        <v>113</v>
      </c>
      <c r="H135" s="77">
        <v>64310</v>
      </c>
      <c r="I135" s="77">
        <v>2793</v>
      </c>
      <c r="J135" s="77">
        <v>0</v>
      </c>
      <c r="K135" s="77">
        <v>7466.5335752700003</v>
      </c>
      <c r="L135" s="77">
        <v>1.97</v>
      </c>
      <c r="M135" s="77">
        <v>0.44</v>
      </c>
      <c r="N135" s="77">
        <v>0.05</v>
      </c>
      <c r="Q135" s="87"/>
      <c r="R135" s="97"/>
    </row>
    <row r="136" spans="2:18" ht="20.25">
      <c r="B136" t="s">
        <v>2361</v>
      </c>
      <c r="C136" t="s">
        <v>2362</v>
      </c>
      <c r="D136" t="s">
        <v>1241</v>
      </c>
      <c r="E136" t="s">
        <v>2358</v>
      </c>
      <c r="F136" t="s">
        <v>1251</v>
      </c>
      <c r="G136" t="s">
        <v>109</v>
      </c>
      <c r="H136" s="77">
        <v>17343</v>
      </c>
      <c r="I136" s="77">
        <v>25035</v>
      </c>
      <c r="J136" s="77">
        <v>0</v>
      </c>
      <c r="K136" s="77">
        <v>15322.282956450001</v>
      </c>
      <c r="L136" s="77">
        <v>0</v>
      </c>
      <c r="M136" s="77">
        <v>0.89</v>
      </c>
      <c r="N136" s="77">
        <v>0.1</v>
      </c>
      <c r="Q136" s="87"/>
      <c r="R136" s="97"/>
    </row>
    <row r="137" spans="2:18" ht="20.25">
      <c r="B137" t="s">
        <v>2363</v>
      </c>
      <c r="C137" t="s">
        <v>2364</v>
      </c>
      <c r="D137" t="s">
        <v>1402</v>
      </c>
      <c r="E137" t="s">
        <v>2358</v>
      </c>
      <c r="F137" t="s">
        <v>1251</v>
      </c>
      <c r="G137" t="s">
        <v>109</v>
      </c>
      <c r="H137" s="77">
        <v>54699</v>
      </c>
      <c r="I137" s="77">
        <v>3959</v>
      </c>
      <c r="J137" s="77">
        <v>0</v>
      </c>
      <c r="K137" s="77">
        <v>7642.1674038900001</v>
      </c>
      <c r="L137" s="77">
        <v>0.19</v>
      </c>
      <c r="M137" s="77">
        <v>0.45</v>
      </c>
      <c r="N137" s="77">
        <v>0.05</v>
      </c>
      <c r="Q137" s="87"/>
      <c r="R137" s="97"/>
    </row>
    <row r="138" spans="2:18" ht="20.25">
      <c r="B138" t="s">
        <v>2365</v>
      </c>
      <c r="C138" t="s">
        <v>2366</v>
      </c>
      <c r="D138" t="s">
        <v>1402</v>
      </c>
      <c r="E138" t="s">
        <v>2367</v>
      </c>
      <c r="F138" t="s">
        <v>1251</v>
      </c>
      <c r="G138" t="s">
        <v>113</v>
      </c>
      <c r="H138" s="77">
        <v>4367</v>
      </c>
      <c r="I138" s="77">
        <v>17350</v>
      </c>
      <c r="J138" s="77">
        <v>0</v>
      </c>
      <c r="K138" s="77">
        <v>3149.5771290500002</v>
      </c>
      <c r="L138" s="77">
        <v>0</v>
      </c>
      <c r="M138" s="77">
        <v>0.18</v>
      </c>
      <c r="N138" s="77">
        <v>0.02</v>
      </c>
      <c r="Q138" s="87"/>
      <c r="R138" s="97"/>
    </row>
    <row r="139" spans="2:18" ht="20.25">
      <c r="B139" t="s">
        <v>2368</v>
      </c>
      <c r="C139" t="s">
        <v>2362</v>
      </c>
      <c r="D139" t="s">
        <v>1402</v>
      </c>
      <c r="E139" t="s">
        <v>2369</v>
      </c>
      <c r="F139" t="s">
        <v>1251</v>
      </c>
      <c r="G139" t="s">
        <v>109</v>
      </c>
      <c r="H139" s="77">
        <v>17392</v>
      </c>
      <c r="I139" s="77">
        <v>25035</v>
      </c>
      <c r="J139" s="77">
        <v>0</v>
      </c>
      <c r="K139" s="77">
        <v>15365.5737288</v>
      </c>
      <c r="L139" s="77">
        <v>0</v>
      </c>
      <c r="M139" s="77">
        <v>0.9</v>
      </c>
      <c r="N139" s="77">
        <v>0.1</v>
      </c>
      <c r="Q139" s="87"/>
      <c r="R139" s="97"/>
    </row>
    <row r="140" spans="2:18" ht="20.25">
      <c r="B140" t="s">
        <v>2370</v>
      </c>
      <c r="C140" t="s">
        <v>2371</v>
      </c>
      <c r="D140" t="s">
        <v>1241</v>
      </c>
      <c r="E140" t="s">
        <v>2372</v>
      </c>
      <c r="F140" t="s">
        <v>1251</v>
      </c>
      <c r="G140" t="s">
        <v>109</v>
      </c>
      <c r="H140" s="77">
        <v>35210</v>
      </c>
      <c r="I140" s="77">
        <v>4759</v>
      </c>
      <c r="J140" s="77">
        <v>0</v>
      </c>
      <c r="K140" s="77">
        <v>5913.3473230999998</v>
      </c>
      <c r="L140" s="77">
        <v>0.01</v>
      </c>
      <c r="M140" s="77">
        <v>0.35</v>
      </c>
      <c r="N140" s="77">
        <v>0.04</v>
      </c>
      <c r="Q140" s="87"/>
      <c r="R140" s="97"/>
    </row>
    <row r="141" spans="2:18" ht="20.25">
      <c r="B141" t="s">
        <v>2373</v>
      </c>
      <c r="C141" t="s">
        <v>2371</v>
      </c>
      <c r="D141" t="s">
        <v>1402</v>
      </c>
      <c r="E141" t="s">
        <v>2372</v>
      </c>
      <c r="F141" t="s">
        <v>1251</v>
      </c>
      <c r="G141" t="s">
        <v>109</v>
      </c>
      <c r="H141" s="77">
        <v>366705</v>
      </c>
      <c r="I141" s="77">
        <v>4759</v>
      </c>
      <c r="J141" s="77">
        <v>0</v>
      </c>
      <c r="K141" s="77">
        <v>61586.31156255</v>
      </c>
      <c r="L141" s="77">
        <v>0.09</v>
      </c>
      <c r="M141" s="77">
        <v>3.59</v>
      </c>
      <c r="N141" s="77">
        <v>0.39</v>
      </c>
      <c r="Q141" s="87"/>
      <c r="R141" s="97"/>
    </row>
    <row r="142" spans="2:18" ht="20.25">
      <c r="B142" t="s">
        <v>2374</v>
      </c>
      <c r="C142" t="s">
        <v>2375</v>
      </c>
      <c r="D142" t="s">
        <v>1402</v>
      </c>
      <c r="E142" t="s">
        <v>2372</v>
      </c>
      <c r="F142" t="s">
        <v>1251</v>
      </c>
      <c r="G142" t="s">
        <v>109</v>
      </c>
      <c r="H142" s="77">
        <v>2745</v>
      </c>
      <c r="I142" s="77">
        <v>22994</v>
      </c>
      <c r="J142" s="77">
        <v>0</v>
      </c>
      <c r="K142" s="77">
        <v>2227.4529237000002</v>
      </c>
      <c r="L142" s="77">
        <v>0</v>
      </c>
      <c r="M142" s="77">
        <v>0.13</v>
      </c>
      <c r="N142" s="77">
        <v>0.01</v>
      </c>
      <c r="Q142" s="87"/>
      <c r="R142" s="97"/>
    </row>
    <row r="143" spans="2:18" ht="20.25">
      <c r="B143" t="s">
        <v>2376</v>
      </c>
      <c r="C143" t="s">
        <v>2375</v>
      </c>
      <c r="D143" t="s">
        <v>1402</v>
      </c>
      <c r="E143" t="s">
        <v>2372</v>
      </c>
      <c r="F143" t="s">
        <v>1251</v>
      </c>
      <c r="G143" t="s">
        <v>109</v>
      </c>
      <c r="H143" s="77">
        <v>70672</v>
      </c>
      <c r="I143" s="77">
        <v>22994</v>
      </c>
      <c r="J143" s="77">
        <v>0</v>
      </c>
      <c r="K143" s="77">
        <v>57347.378150719996</v>
      </c>
      <c r="L143" s="77">
        <v>0.02</v>
      </c>
      <c r="M143" s="77">
        <v>3.35</v>
      </c>
      <c r="N143" s="77">
        <v>0.36</v>
      </c>
      <c r="Q143" s="87"/>
      <c r="R143" s="97"/>
    </row>
    <row r="144" spans="2:18" ht="20.25">
      <c r="B144" t="s">
        <v>2377</v>
      </c>
      <c r="C144" t="s">
        <v>2378</v>
      </c>
      <c r="D144" t="s">
        <v>110</v>
      </c>
      <c r="E144" t="s">
        <v>2379</v>
      </c>
      <c r="F144" t="s">
        <v>1251</v>
      </c>
      <c r="G144" t="s">
        <v>123</v>
      </c>
      <c r="H144" s="77">
        <v>7609</v>
      </c>
      <c r="I144" s="77">
        <v>7322</v>
      </c>
      <c r="J144" s="77">
        <v>0</v>
      </c>
      <c r="K144" s="77">
        <v>1538.350061976</v>
      </c>
      <c r="L144" s="77">
        <v>0.2</v>
      </c>
      <c r="M144" s="77">
        <v>0.09</v>
      </c>
      <c r="N144" s="77">
        <v>0.01</v>
      </c>
      <c r="Q144" s="87"/>
      <c r="R144" s="97"/>
    </row>
    <row r="145" spans="2:18" ht="20.25">
      <c r="B145" t="s">
        <v>2380</v>
      </c>
      <c r="C145" t="s">
        <v>2381</v>
      </c>
      <c r="D145" t="s">
        <v>1402</v>
      </c>
      <c r="E145" t="s">
        <v>2379</v>
      </c>
      <c r="F145" t="s">
        <v>1251</v>
      </c>
      <c r="G145" t="s">
        <v>109</v>
      </c>
      <c r="H145" s="77">
        <v>35325</v>
      </c>
      <c r="I145" s="77">
        <v>8292</v>
      </c>
      <c r="J145" s="77">
        <v>0</v>
      </c>
      <c r="K145" s="77">
        <v>10336.966821</v>
      </c>
      <c r="L145" s="77">
        <v>0.01</v>
      </c>
      <c r="M145" s="77">
        <v>0.6</v>
      </c>
      <c r="N145" s="77">
        <v>7.0000000000000007E-2</v>
      </c>
      <c r="Q145" s="87"/>
      <c r="R145" s="97"/>
    </row>
    <row r="146" spans="2:18" ht="20.25">
      <c r="B146" t="s">
        <v>2382</v>
      </c>
      <c r="C146" t="s">
        <v>2383</v>
      </c>
      <c r="D146" t="s">
        <v>1241</v>
      </c>
      <c r="E146" t="s">
        <v>2379</v>
      </c>
      <c r="F146" t="s">
        <v>1251</v>
      </c>
      <c r="G146" t="s">
        <v>109</v>
      </c>
      <c r="H146" s="77">
        <v>28130</v>
      </c>
      <c r="I146" s="77">
        <v>12773</v>
      </c>
      <c r="J146" s="77">
        <v>0</v>
      </c>
      <c r="K146" s="77">
        <v>12679.855452100001</v>
      </c>
      <c r="L146" s="77">
        <v>0.03</v>
      </c>
      <c r="M146" s="77">
        <v>0.74</v>
      </c>
      <c r="N146" s="77">
        <v>0.08</v>
      </c>
      <c r="Q146" s="87"/>
      <c r="R146" s="97"/>
    </row>
    <row r="147" spans="2:18" ht="20.25">
      <c r="B147" t="s">
        <v>2384</v>
      </c>
      <c r="C147" t="s">
        <v>2385</v>
      </c>
      <c r="D147" t="s">
        <v>1402</v>
      </c>
      <c r="E147" t="s">
        <v>2379</v>
      </c>
      <c r="F147" t="s">
        <v>1251</v>
      </c>
      <c r="G147" t="s">
        <v>109</v>
      </c>
      <c r="H147" s="77">
        <v>60713</v>
      </c>
      <c r="I147" s="77">
        <v>15104</v>
      </c>
      <c r="J147" s="77">
        <v>0</v>
      </c>
      <c r="K147" s="77">
        <v>32361.252974079998</v>
      </c>
      <c r="L147" s="77">
        <v>7.0000000000000007E-2</v>
      </c>
      <c r="M147" s="77">
        <v>1.89</v>
      </c>
      <c r="N147" s="77">
        <v>0.21</v>
      </c>
      <c r="Q147" s="87"/>
      <c r="R147" s="97"/>
    </row>
    <row r="148" spans="2:18" ht="20.25">
      <c r="B148" t="s">
        <v>2386</v>
      </c>
      <c r="C148" t="s">
        <v>2387</v>
      </c>
      <c r="D148" t="s">
        <v>1402</v>
      </c>
      <c r="E148" t="s">
        <v>2388</v>
      </c>
      <c r="F148" t="s">
        <v>1251</v>
      </c>
      <c r="G148" t="s">
        <v>109</v>
      </c>
      <c r="H148" s="77">
        <v>84799</v>
      </c>
      <c r="I148" s="77">
        <v>4313</v>
      </c>
      <c r="J148" s="77">
        <v>0</v>
      </c>
      <c r="K148" s="77">
        <v>12906.897090230001</v>
      </c>
      <c r="L148" s="77">
        <v>0.01</v>
      </c>
      <c r="M148" s="77">
        <v>0.75</v>
      </c>
      <c r="N148" s="77">
        <v>0.08</v>
      </c>
      <c r="Q148" s="87"/>
      <c r="R148" s="97"/>
    </row>
    <row r="149" spans="2:18" ht="20.25">
      <c r="B149" t="s">
        <v>2386</v>
      </c>
      <c r="C149" t="s">
        <v>2387</v>
      </c>
      <c r="D149" t="s">
        <v>1241</v>
      </c>
      <c r="E149" t="s">
        <v>2388</v>
      </c>
      <c r="F149" t="s">
        <v>1251</v>
      </c>
      <c r="G149" t="s">
        <v>109</v>
      </c>
      <c r="H149" s="77">
        <v>151619</v>
      </c>
      <c r="I149" s="77">
        <v>4313</v>
      </c>
      <c r="J149" s="77">
        <v>0</v>
      </c>
      <c r="K149" s="77">
        <v>23077.286641629998</v>
      </c>
      <c r="L149" s="77">
        <v>0.01</v>
      </c>
      <c r="M149" s="77">
        <v>1.35</v>
      </c>
      <c r="N149" s="77">
        <v>0.15</v>
      </c>
      <c r="Q149" s="87"/>
      <c r="R149" s="97"/>
    </row>
    <row r="150" spans="2:18" ht="20.25">
      <c r="B150" t="s">
        <v>2389</v>
      </c>
      <c r="C150" t="s">
        <v>2390</v>
      </c>
      <c r="D150" t="s">
        <v>1402</v>
      </c>
      <c r="E150" t="s">
        <v>2391</v>
      </c>
      <c r="F150" t="s">
        <v>1251</v>
      </c>
      <c r="G150" t="s">
        <v>109</v>
      </c>
      <c r="H150" s="77">
        <v>5270</v>
      </c>
      <c r="I150" s="77">
        <v>6428</v>
      </c>
      <c r="J150" s="77">
        <v>0</v>
      </c>
      <c r="K150" s="77">
        <v>1195.4685124</v>
      </c>
      <c r="L150" s="77">
        <v>0</v>
      </c>
      <c r="M150" s="77">
        <v>7.0000000000000007E-2</v>
      </c>
      <c r="N150" s="77">
        <v>0.01</v>
      </c>
      <c r="Q150" s="87"/>
      <c r="R150" s="97"/>
    </row>
    <row r="151" spans="2:18" ht="20.25">
      <c r="B151" t="s">
        <v>2392</v>
      </c>
      <c r="C151" t="s">
        <v>2393</v>
      </c>
      <c r="D151" t="s">
        <v>1402</v>
      </c>
      <c r="E151" t="s">
        <v>2394</v>
      </c>
      <c r="F151" t="s">
        <v>1251</v>
      </c>
      <c r="G151" t="s">
        <v>109</v>
      </c>
      <c r="H151" s="77">
        <v>87001</v>
      </c>
      <c r="I151" s="77">
        <v>2489</v>
      </c>
      <c r="J151" s="77">
        <v>0</v>
      </c>
      <c r="K151" s="77">
        <v>7641.8903068099999</v>
      </c>
      <c r="L151" s="77">
        <v>0.13</v>
      </c>
      <c r="M151" s="77">
        <v>0.45</v>
      </c>
      <c r="N151" s="77">
        <v>0.05</v>
      </c>
      <c r="Q151" s="87"/>
      <c r="R151" s="97"/>
    </row>
    <row r="152" spans="2:18" ht="20.25">
      <c r="B152" t="s">
        <v>2395</v>
      </c>
      <c r="C152" t="s">
        <v>2396</v>
      </c>
      <c r="D152" t="s">
        <v>1402</v>
      </c>
      <c r="E152" t="s">
        <v>2397</v>
      </c>
      <c r="F152" t="s">
        <v>1251</v>
      </c>
      <c r="G152" t="s">
        <v>109</v>
      </c>
      <c r="H152" s="77">
        <v>61360</v>
      </c>
      <c r="I152" s="77">
        <v>7473</v>
      </c>
      <c r="J152" s="77">
        <v>0</v>
      </c>
      <c r="K152" s="77">
        <v>16181.9923512</v>
      </c>
      <c r="L152" s="77">
        <v>0.86</v>
      </c>
      <c r="M152" s="77">
        <v>0.94</v>
      </c>
      <c r="N152" s="77">
        <v>0.1</v>
      </c>
      <c r="Q152" s="87"/>
      <c r="R152" s="97"/>
    </row>
    <row r="153" spans="2:18" ht="20.25">
      <c r="B153" t="s">
        <v>2398</v>
      </c>
      <c r="C153" t="s">
        <v>2399</v>
      </c>
      <c r="D153" t="s">
        <v>1402</v>
      </c>
      <c r="E153" t="s">
        <v>1945</v>
      </c>
      <c r="F153" t="s">
        <v>126</v>
      </c>
      <c r="G153" t="s">
        <v>109</v>
      </c>
      <c r="H153" s="77">
        <v>233654</v>
      </c>
      <c r="I153" s="77">
        <v>5338</v>
      </c>
      <c r="J153" s="77">
        <v>0</v>
      </c>
      <c r="K153" s="77">
        <v>44015.277885080002</v>
      </c>
      <c r="L153" s="77">
        <v>0.4</v>
      </c>
      <c r="M153" s="77">
        <v>2.57</v>
      </c>
      <c r="N153" s="77">
        <v>0.28000000000000003</v>
      </c>
      <c r="Q153" s="87"/>
      <c r="R153" s="97"/>
    </row>
    <row r="154" spans="2:18" ht="20.25">
      <c r="B154" s="78" t="s">
        <v>2400</v>
      </c>
      <c r="D154" s="16"/>
      <c r="E154" s="16"/>
      <c r="F154" s="16"/>
      <c r="G154" s="16"/>
      <c r="H154" s="79">
        <v>3637562</v>
      </c>
      <c r="J154" s="79">
        <v>0</v>
      </c>
      <c r="K154" s="79">
        <v>290453.35893467139</v>
      </c>
      <c r="M154" s="79">
        <v>16.95</v>
      </c>
      <c r="N154" s="79">
        <v>1.84</v>
      </c>
      <c r="Q154" s="87"/>
      <c r="R154" s="97"/>
    </row>
    <row r="155" spans="2:18" ht="20.25">
      <c r="B155" t="s">
        <v>2401</v>
      </c>
      <c r="C155" t="s">
        <v>2402</v>
      </c>
      <c r="D155" t="s">
        <v>1402</v>
      </c>
      <c r="E155" t="s">
        <v>2403</v>
      </c>
      <c r="F155" t="s">
        <v>1268</v>
      </c>
      <c r="G155" t="s">
        <v>116</v>
      </c>
      <c r="H155" s="77">
        <v>2759527</v>
      </c>
      <c r="I155" s="77">
        <v>166.5</v>
      </c>
      <c r="J155" s="77">
        <v>0</v>
      </c>
      <c r="K155" s="77">
        <v>21758.706203143502</v>
      </c>
      <c r="L155" s="77">
        <v>3.12</v>
      </c>
      <c r="M155" s="77">
        <v>1.27</v>
      </c>
      <c r="N155" s="77">
        <v>0.14000000000000001</v>
      </c>
      <c r="Q155" s="87"/>
      <c r="R155" s="97"/>
    </row>
    <row r="156" spans="2:18" ht="20.25">
      <c r="B156" t="s">
        <v>2404</v>
      </c>
      <c r="C156" t="s">
        <v>2405</v>
      </c>
      <c r="D156" t="s">
        <v>1402</v>
      </c>
      <c r="E156" t="s">
        <v>2250</v>
      </c>
      <c r="F156" t="s">
        <v>1251</v>
      </c>
      <c r="G156" t="s">
        <v>113</v>
      </c>
      <c r="H156" s="77">
        <v>7148</v>
      </c>
      <c r="I156" s="77">
        <v>21945</v>
      </c>
      <c r="J156" s="77">
        <v>0</v>
      </c>
      <c r="K156" s="77">
        <v>6520.6322273400001</v>
      </c>
      <c r="L156" s="77">
        <v>0.42</v>
      </c>
      <c r="M156" s="77">
        <v>0.38</v>
      </c>
      <c r="N156" s="77">
        <v>0.04</v>
      </c>
      <c r="Q156" s="87"/>
      <c r="R156" s="97"/>
    </row>
    <row r="157" spans="2:18" ht="20.25">
      <c r="B157" t="s">
        <v>2406</v>
      </c>
      <c r="C157" t="s">
        <v>2407</v>
      </c>
      <c r="D157" t="s">
        <v>1402</v>
      </c>
      <c r="E157" t="s">
        <v>2250</v>
      </c>
      <c r="F157" t="s">
        <v>1251</v>
      </c>
      <c r="G157" t="s">
        <v>113</v>
      </c>
      <c r="H157" s="77">
        <v>806</v>
      </c>
      <c r="I157" s="77">
        <v>21592</v>
      </c>
      <c r="J157" s="77">
        <v>0</v>
      </c>
      <c r="K157" s="77">
        <v>723.43162548800001</v>
      </c>
      <c r="L157" s="77">
        <v>0.04</v>
      </c>
      <c r="M157" s="77">
        <v>0.04</v>
      </c>
      <c r="N157" s="77">
        <v>0</v>
      </c>
      <c r="Q157" s="87"/>
      <c r="R157" s="97"/>
    </row>
    <row r="158" spans="2:18" ht="20.25">
      <c r="B158" t="s">
        <v>2408</v>
      </c>
      <c r="C158" t="s">
        <v>2409</v>
      </c>
      <c r="D158" t="s">
        <v>1402</v>
      </c>
      <c r="E158" t="s">
        <v>2260</v>
      </c>
      <c r="F158" t="s">
        <v>1251</v>
      </c>
      <c r="G158" t="s">
        <v>113</v>
      </c>
      <c r="H158" s="77">
        <v>1055</v>
      </c>
      <c r="I158" s="77">
        <v>15132</v>
      </c>
      <c r="J158" s="77">
        <v>0</v>
      </c>
      <c r="K158" s="77">
        <v>663.61832393999998</v>
      </c>
      <c r="L158" s="77">
        <v>0.06</v>
      </c>
      <c r="M158" s="77">
        <v>0.04</v>
      </c>
      <c r="N158" s="77">
        <v>0</v>
      </c>
      <c r="Q158" s="87"/>
      <c r="R158" s="97"/>
    </row>
    <row r="159" spans="2:18" ht="20.25">
      <c r="B159" t="s">
        <v>2410</v>
      </c>
      <c r="C159" t="s">
        <v>2411</v>
      </c>
      <c r="D159" t="s">
        <v>1402</v>
      </c>
      <c r="E159" t="s">
        <v>2260</v>
      </c>
      <c r="F159" t="s">
        <v>1251</v>
      </c>
      <c r="G159" t="s">
        <v>113</v>
      </c>
      <c r="H159" s="77">
        <v>32972</v>
      </c>
      <c r="I159" s="77">
        <v>19247</v>
      </c>
      <c r="J159" s="77">
        <v>0</v>
      </c>
      <c r="K159" s="77">
        <v>26380.189719795999</v>
      </c>
      <c r="L159" s="77">
        <v>3.54</v>
      </c>
      <c r="M159" s="77">
        <v>1.54</v>
      </c>
      <c r="N159" s="77">
        <v>0.17</v>
      </c>
      <c r="Q159" s="87"/>
      <c r="R159" s="97"/>
    </row>
    <row r="160" spans="2:18" ht="20.25">
      <c r="B160" t="s">
        <v>2410</v>
      </c>
      <c r="C160" t="s">
        <v>2411</v>
      </c>
      <c r="D160" t="s">
        <v>1402</v>
      </c>
      <c r="E160" t="s">
        <v>2260</v>
      </c>
      <c r="F160" t="s">
        <v>1251</v>
      </c>
      <c r="G160" t="s">
        <v>113</v>
      </c>
      <c r="H160" s="77">
        <v>10650</v>
      </c>
      <c r="I160" s="77">
        <v>19247</v>
      </c>
      <c r="J160" s="77">
        <v>0</v>
      </c>
      <c r="K160" s="77">
        <v>8520.8364829500006</v>
      </c>
      <c r="L160" s="77">
        <v>1.1399999999999999</v>
      </c>
      <c r="M160" s="77">
        <v>0.5</v>
      </c>
      <c r="N160" s="77">
        <v>0.05</v>
      </c>
      <c r="Q160" s="87"/>
      <c r="R160" s="97"/>
    </row>
    <row r="161" spans="2:18" ht="20.25">
      <c r="B161" t="s">
        <v>2412</v>
      </c>
      <c r="C161" t="s">
        <v>2413</v>
      </c>
      <c r="D161" t="s">
        <v>1402</v>
      </c>
      <c r="E161" t="s">
        <v>2260</v>
      </c>
      <c r="F161" t="s">
        <v>1251</v>
      </c>
      <c r="G161" t="s">
        <v>109</v>
      </c>
      <c r="H161" s="77">
        <v>650</v>
      </c>
      <c r="I161" s="77">
        <v>16812</v>
      </c>
      <c r="J161" s="77">
        <v>0</v>
      </c>
      <c r="K161" s="77">
        <v>385.64206200000001</v>
      </c>
      <c r="L161" s="77">
        <v>0.15</v>
      </c>
      <c r="M161" s="77">
        <v>0.02</v>
      </c>
      <c r="N161" s="77">
        <v>0</v>
      </c>
      <c r="Q161" s="87"/>
      <c r="R161" s="97"/>
    </row>
    <row r="162" spans="2:18" ht="20.25">
      <c r="B162" t="s">
        <v>2414</v>
      </c>
      <c r="C162" t="s">
        <v>2415</v>
      </c>
      <c r="D162" t="s">
        <v>1402</v>
      </c>
      <c r="E162" t="s">
        <v>2416</v>
      </c>
      <c r="F162" t="s">
        <v>1251</v>
      </c>
      <c r="G162" t="s">
        <v>109</v>
      </c>
      <c r="H162" s="77">
        <v>19198</v>
      </c>
      <c r="I162" s="77">
        <v>11594</v>
      </c>
      <c r="J162" s="77">
        <v>0</v>
      </c>
      <c r="K162" s="77">
        <v>7854.9050874799996</v>
      </c>
      <c r="L162" s="77">
        <v>0.04</v>
      </c>
      <c r="M162" s="77">
        <v>0.46</v>
      </c>
      <c r="N162" s="77">
        <v>0.05</v>
      </c>
      <c r="Q162" s="87"/>
      <c r="R162" s="97"/>
    </row>
    <row r="163" spans="2:18" ht="20.25">
      <c r="B163" t="s">
        <v>2414</v>
      </c>
      <c r="C163" t="s">
        <v>2415</v>
      </c>
      <c r="D163" t="s">
        <v>1402</v>
      </c>
      <c r="E163" t="s">
        <v>2416</v>
      </c>
      <c r="F163" t="s">
        <v>1251</v>
      </c>
      <c r="G163" t="s">
        <v>109</v>
      </c>
      <c r="H163" s="77">
        <v>6978</v>
      </c>
      <c r="I163" s="77">
        <v>11594</v>
      </c>
      <c r="J163" s="77">
        <v>0</v>
      </c>
      <c r="K163" s="77">
        <v>2855.06447028</v>
      </c>
      <c r="L163" s="77">
        <v>0.01</v>
      </c>
      <c r="M163" s="77">
        <v>0.17</v>
      </c>
      <c r="N163" s="77">
        <v>0.02</v>
      </c>
      <c r="Q163" s="87"/>
      <c r="R163" s="97"/>
    </row>
    <row r="164" spans="2:18" ht="20.25">
      <c r="B164" t="s">
        <v>2417</v>
      </c>
      <c r="C164" t="s">
        <v>2418</v>
      </c>
      <c r="D164" t="s">
        <v>1402</v>
      </c>
      <c r="E164" t="s">
        <v>2311</v>
      </c>
      <c r="F164" t="s">
        <v>1251</v>
      </c>
      <c r="G164" t="s">
        <v>109</v>
      </c>
      <c r="H164" s="77">
        <v>48355</v>
      </c>
      <c r="I164" s="77">
        <v>10309.5</v>
      </c>
      <c r="J164" s="77">
        <v>0</v>
      </c>
      <c r="K164" s="77">
        <v>17592.625140525</v>
      </c>
      <c r="L164" s="77">
        <v>1.86</v>
      </c>
      <c r="M164" s="77">
        <v>1.03</v>
      </c>
      <c r="N164" s="77">
        <v>0.11</v>
      </c>
      <c r="Q164" s="87"/>
      <c r="R164" s="97"/>
    </row>
    <row r="165" spans="2:18" ht="20.25">
      <c r="B165" t="s">
        <v>2417</v>
      </c>
      <c r="C165" t="s">
        <v>2418</v>
      </c>
      <c r="D165" t="s">
        <v>1402</v>
      </c>
      <c r="E165" t="s">
        <v>2311</v>
      </c>
      <c r="F165" t="s">
        <v>1251</v>
      </c>
      <c r="G165" t="s">
        <v>109</v>
      </c>
      <c r="H165" s="77">
        <v>15222</v>
      </c>
      <c r="I165" s="77">
        <v>10309.5</v>
      </c>
      <c r="J165" s="77">
        <v>0</v>
      </c>
      <c r="K165" s="77">
        <v>5538.1023656099997</v>
      </c>
      <c r="L165" s="77">
        <v>0.59</v>
      </c>
      <c r="M165" s="77">
        <v>0.32</v>
      </c>
      <c r="N165" s="77">
        <v>0.04</v>
      </c>
      <c r="Q165" s="87"/>
      <c r="R165" s="97"/>
    </row>
    <row r="166" spans="2:18" ht="20.25">
      <c r="B166" t="s">
        <v>2419</v>
      </c>
      <c r="C166" t="s">
        <v>2420</v>
      </c>
      <c r="D166" t="s">
        <v>1402</v>
      </c>
      <c r="E166" t="s">
        <v>2329</v>
      </c>
      <c r="F166" t="s">
        <v>1251</v>
      </c>
      <c r="G166" t="s">
        <v>109</v>
      </c>
      <c r="H166" s="77">
        <v>52495</v>
      </c>
      <c r="I166" s="77">
        <v>10665</v>
      </c>
      <c r="J166" s="77">
        <v>0</v>
      </c>
      <c r="K166" s="77">
        <v>19757.430285750001</v>
      </c>
      <c r="L166" s="77">
        <v>0.14000000000000001</v>
      </c>
      <c r="M166" s="77">
        <v>1.1499999999999999</v>
      </c>
      <c r="N166" s="77">
        <v>0.13</v>
      </c>
      <c r="Q166" s="87"/>
      <c r="R166" s="97"/>
    </row>
    <row r="167" spans="2:18" ht="20.25">
      <c r="B167" t="s">
        <v>2419</v>
      </c>
      <c r="C167" t="s">
        <v>2420</v>
      </c>
      <c r="D167" t="s">
        <v>1402</v>
      </c>
      <c r="E167" t="s">
        <v>2329</v>
      </c>
      <c r="F167" t="s">
        <v>1251</v>
      </c>
      <c r="G167" t="s">
        <v>109</v>
      </c>
      <c r="H167" s="77">
        <v>18121</v>
      </c>
      <c r="I167" s="77">
        <v>10665</v>
      </c>
      <c r="J167" s="77">
        <v>0</v>
      </c>
      <c r="K167" s="77">
        <v>6820.1618098500003</v>
      </c>
      <c r="L167" s="77">
        <v>0.05</v>
      </c>
      <c r="M167" s="77">
        <v>0.4</v>
      </c>
      <c r="N167" s="77">
        <v>0.04</v>
      </c>
      <c r="Q167" s="87"/>
      <c r="R167" s="97"/>
    </row>
    <row r="168" spans="2:18" ht="20.25">
      <c r="B168" t="s">
        <v>2421</v>
      </c>
      <c r="C168" t="s">
        <v>2422</v>
      </c>
      <c r="D168" t="s">
        <v>1402</v>
      </c>
      <c r="E168" t="s">
        <v>2329</v>
      </c>
      <c r="F168" t="s">
        <v>1251</v>
      </c>
      <c r="G168" t="s">
        <v>113</v>
      </c>
      <c r="H168" s="77">
        <v>1110</v>
      </c>
      <c r="I168" s="77">
        <v>10690</v>
      </c>
      <c r="J168" s="77">
        <v>0</v>
      </c>
      <c r="K168" s="77">
        <v>493.25359709999998</v>
      </c>
      <c r="L168" s="77">
        <v>0.01</v>
      </c>
      <c r="M168" s="77">
        <v>0.03</v>
      </c>
      <c r="N168" s="77">
        <v>0</v>
      </c>
      <c r="Q168" s="87"/>
      <c r="R168" s="97"/>
    </row>
    <row r="169" spans="2:18" ht="20.25">
      <c r="B169" t="s">
        <v>2423</v>
      </c>
      <c r="C169" t="s">
        <v>2424</v>
      </c>
      <c r="D169" t="s">
        <v>1402</v>
      </c>
      <c r="E169" t="s">
        <v>2425</v>
      </c>
      <c r="F169" t="s">
        <v>1251</v>
      </c>
      <c r="G169" t="s">
        <v>109</v>
      </c>
      <c r="H169" s="77">
        <v>4273</v>
      </c>
      <c r="I169" s="77">
        <v>5065.97</v>
      </c>
      <c r="J169" s="77">
        <v>0</v>
      </c>
      <c r="K169" s="77">
        <v>763.91874139490005</v>
      </c>
      <c r="L169" s="77">
        <v>0.16</v>
      </c>
      <c r="M169" s="77">
        <v>0.04</v>
      </c>
      <c r="N169" s="77">
        <v>0</v>
      </c>
      <c r="Q169" s="87"/>
      <c r="R169" s="97"/>
    </row>
    <row r="170" spans="2:18" ht="20.25">
      <c r="B170" t="s">
        <v>2426</v>
      </c>
      <c r="C170" t="s">
        <v>2427</v>
      </c>
      <c r="D170" t="s">
        <v>1402</v>
      </c>
      <c r="E170" t="s">
        <v>2428</v>
      </c>
      <c r="F170" t="s">
        <v>1251</v>
      </c>
      <c r="G170" t="s">
        <v>109</v>
      </c>
      <c r="H170" s="77">
        <v>1962</v>
      </c>
      <c r="I170" s="77">
        <v>10548</v>
      </c>
      <c r="J170" s="77">
        <v>0</v>
      </c>
      <c r="K170" s="77">
        <v>730.33276104000004</v>
      </c>
      <c r="L170" s="77">
        <v>0.03</v>
      </c>
      <c r="M170" s="77">
        <v>0.04</v>
      </c>
      <c r="N170" s="77">
        <v>0</v>
      </c>
      <c r="Q170" s="87"/>
      <c r="R170" s="97"/>
    </row>
    <row r="171" spans="2:18" ht="20.25">
      <c r="B171" t="s">
        <v>2429</v>
      </c>
      <c r="C171" t="s">
        <v>2430</v>
      </c>
      <c r="D171" t="s">
        <v>1402</v>
      </c>
      <c r="E171" t="s">
        <v>2431</v>
      </c>
      <c r="F171" t="s">
        <v>1251</v>
      </c>
      <c r="G171" t="s">
        <v>109</v>
      </c>
      <c r="H171" s="77">
        <v>7176</v>
      </c>
      <c r="I171" s="77">
        <v>1905</v>
      </c>
      <c r="J171" s="77">
        <v>0</v>
      </c>
      <c r="K171" s="77">
        <v>482.42418120000002</v>
      </c>
      <c r="L171" s="77">
        <v>0.01</v>
      </c>
      <c r="M171" s="77">
        <v>0.03</v>
      </c>
      <c r="N171" s="77">
        <v>0</v>
      </c>
      <c r="Q171" s="87"/>
      <c r="R171" s="97"/>
    </row>
    <row r="172" spans="2:18" ht="20.25">
      <c r="B172" t="s">
        <v>2432</v>
      </c>
      <c r="C172" t="s">
        <v>2433</v>
      </c>
      <c r="D172" t="s">
        <v>1402</v>
      </c>
      <c r="E172" t="s">
        <v>2358</v>
      </c>
      <c r="F172" t="s">
        <v>1251</v>
      </c>
      <c r="G172" t="s">
        <v>109</v>
      </c>
      <c r="H172" s="77">
        <v>71077</v>
      </c>
      <c r="I172" s="77">
        <v>3729</v>
      </c>
      <c r="J172" s="77">
        <v>0</v>
      </c>
      <c r="K172" s="77">
        <v>9353.4780335699998</v>
      </c>
      <c r="L172" s="77">
        <v>0.02</v>
      </c>
      <c r="M172" s="77">
        <v>0.55000000000000004</v>
      </c>
      <c r="N172" s="77">
        <v>0.06</v>
      </c>
      <c r="Q172" s="87"/>
      <c r="R172" s="97"/>
    </row>
    <row r="173" spans="2:18" ht="20.25">
      <c r="B173" t="s">
        <v>2432</v>
      </c>
      <c r="C173" t="s">
        <v>2433</v>
      </c>
      <c r="D173" t="s">
        <v>1402</v>
      </c>
      <c r="E173" t="s">
        <v>2358</v>
      </c>
      <c r="F173" t="s">
        <v>1251</v>
      </c>
      <c r="G173" t="s">
        <v>109</v>
      </c>
      <c r="H173" s="77">
        <v>33781</v>
      </c>
      <c r="I173" s="77">
        <v>3729</v>
      </c>
      <c r="J173" s="77">
        <v>0</v>
      </c>
      <c r="K173" s="77">
        <v>4445.4583262100005</v>
      </c>
      <c r="L173" s="77">
        <v>0.05</v>
      </c>
      <c r="M173" s="77">
        <v>0.26</v>
      </c>
      <c r="N173" s="77">
        <v>0.03</v>
      </c>
      <c r="Q173" s="87"/>
      <c r="R173" s="97"/>
    </row>
    <row r="174" spans="2:18" ht="20.25">
      <c r="B174" t="s">
        <v>2434</v>
      </c>
      <c r="C174" t="s">
        <v>2435</v>
      </c>
      <c r="D174" t="s">
        <v>1402</v>
      </c>
      <c r="E174" t="s">
        <v>2436</v>
      </c>
      <c r="F174" t="s">
        <v>1251</v>
      </c>
      <c r="G174" t="s">
        <v>109</v>
      </c>
      <c r="H174" s="77">
        <v>1833</v>
      </c>
      <c r="I174" s="77">
        <v>6007</v>
      </c>
      <c r="J174" s="77">
        <v>0</v>
      </c>
      <c r="K174" s="77">
        <v>388.57222598999999</v>
      </c>
      <c r="L174" s="77">
        <v>0.02</v>
      </c>
      <c r="M174" s="77">
        <v>0.02</v>
      </c>
      <c r="N174" s="77">
        <v>0</v>
      </c>
      <c r="Q174" s="87"/>
      <c r="R174" s="97"/>
    </row>
    <row r="175" spans="2:18" ht="20.25">
      <c r="B175" t="s">
        <v>2437</v>
      </c>
      <c r="C175" t="s">
        <v>2438</v>
      </c>
      <c r="D175" t="s">
        <v>1402</v>
      </c>
      <c r="E175" t="s">
        <v>2436</v>
      </c>
      <c r="F175" t="s">
        <v>1251</v>
      </c>
      <c r="G175" t="s">
        <v>109</v>
      </c>
      <c r="H175" s="77">
        <v>25051</v>
      </c>
      <c r="I175" s="77">
        <v>3457</v>
      </c>
      <c r="J175" s="77">
        <v>0</v>
      </c>
      <c r="K175" s="77">
        <v>3056.1601240300001</v>
      </c>
      <c r="L175" s="77">
        <v>0.05</v>
      </c>
      <c r="M175" s="77">
        <v>0.18</v>
      </c>
      <c r="N175" s="77">
        <v>0.02</v>
      </c>
      <c r="Q175" s="87"/>
      <c r="R175" s="97"/>
    </row>
    <row r="176" spans="2:18" ht="20.25">
      <c r="B176" t="s">
        <v>2439</v>
      </c>
      <c r="C176" t="s">
        <v>2440</v>
      </c>
      <c r="D176" t="s">
        <v>1402</v>
      </c>
      <c r="E176" t="s">
        <v>2436</v>
      </c>
      <c r="F176" t="s">
        <v>1251</v>
      </c>
      <c r="G176" t="s">
        <v>109</v>
      </c>
      <c r="H176" s="77">
        <v>36171</v>
      </c>
      <c r="I176" s="77">
        <v>7473.5</v>
      </c>
      <c r="J176" s="77">
        <v>0</v>
      </c>
      <c r="K176" s="77">
        <v>9539.7328483649999</v>
      </c>
      <c r="L176" s="77">
        <v>0.11</v>
      </c>
      <c r="M176" s="77">
        <v>0.56000000000000005</v>
      </c>
      <c r="N176" s="77">
        <v>0.06</v>
      </c>
      <c r="Q176" s="87"/>
      <c r="R176" s="97"/>
    </row>
    <row r="177" spans="2:18" ht="20.25">
      <c r="B177" t="s">
        <v>2439</v>
      </c>
      <c r="C177" t="s">
        <v>2440</v>
      </c>
      <c r="D177" t="s">
        <v>1402</v>
      </c>
      <c r="E177" t="s">
        <v>2436</v>
      </c>
      <c r="F177" t="s">
        <v>1251</v>
      </c>
      <c r="G177" t="s">
        <v>109</v>
      </c>
      <c r="H177" s="77">
        <v>10553</v>
      </c>
      <c r="I177" s="77">
        <v>7473.5</v>
      </c>
      <c r="J177" s="77">
        <v>0</v>
      </c>
      <c r="K177" s="77">
        <v>2783.2462676949999</v>
      </c>
      <c r="L177" s="77">
        <v>0.03</v>
      </c>
      <c r="M177" s="77">
        <v>0.16</v>
      </c>
      <c r="N177" s="77">
        <v>0.02</v>
      </c>
      <c r="Q177" s="87"/>
      <c r="R177" s="97"/>
    </row>
    <row r="178" spans="2:18" ht="20.25">
      <c r="B178" t="s">
        <v>2441</v>
      </c>
      <c r="C178" t="s">
        <v>2442</v>
      </c>
      <c r="D178" t="s">
        <v>1402</v>
      </c>
      <c r="E178" t="s">
        <v>2443</v>
      </c>
      <c r="F178" t="s">
        <v>1251</v>
      </c>
      <c r="G178" t="s">
        <v>113</v>
      </c>
      <c r="H178" s="77">
        <v>1548</v>
      </c>
      <c r="I178" s="77">
        <v>5742</v>
      </c>
      <c r="J178" s="77">
        <v>0</v>
      </c>
      <c r="K178" s="77">
        <v>369.49087850400002</v>
      </c>
      <c r="L178" s="77">
        <v>0.05</v>
      </c>
      <c r="M178" s="77">
        <v>0.02</v>
      </c>
      <c r="N178" s="77">
        <v>0</v>
      </c>
      <c r="Q178" s="87"/>
      <c r="R178" s="97"/>
    </row>
    <row r="179" spans="2:18" ht="20.25">
      <c r="B179" t="s">
        <v>2444</v>
      </c>
      <c r="C179" t="s">
        <v>2445</v>
      </c>
      <c r="D179" t="s">
        <v>1402</v>
      </c>
      <c r="E179" t="s">
        <v>2379</v>
      </c>
      <c r="F179" t="s">
        <v>1251</v>
      </c>
      <c r="G179" t="s">
        <v>109</v>
      </c>
      <c r="H179" s="77">
        <v>3706</v>
      </c>
      <c r="I179" s="77">
        <v>6075</v>
      </c>
      <c r="J179" s="77">
        <v>0</v>
      </c>
      <c r="K179" s="77">
        <v>794.51729550000005</v>
      </c>
      <c r="L179" s="77">
        <v>0.02</v>
      </c>
      <c r="M179" s="77">
        <v>0.05</v>
      </c>
      <c r="N179" s="77">
        <v>0.01</v>
      </c>
      <c r="Q179" s="87"/>
      <c r="R179" s="97"/>
    </row>
    <row r="180" spans="2:18" ht="20.25">
      <c r="B180" t="s">
        <v>2446</v>
      </c>
      <c r="C180" t="s">
        <v>2447</v>
      </c>
      <c r="D180" t="s">
        <v>1402</v>
      </c>
      <c r="E180" t="s">
        <v>2379</v>
      </c>
      <c r="F180" t="s">
        <v>1251</v>
      </c>
      <c r="G180" t="s">
        <v>109</v>
      </c>
      <c r="H180" s="77">
        <v>98102</v>
      </c>
      <c r="I180" s="77">
        <v>8017</v>
      </c>
      <c r="J180" s="77">
        <v>0</v>
      </c>
      <c r="K180" s="77">
        <v>27755.01097286</v>
      </c>
      <c r="L180" s="77">
        <v>0.04</v>
      </c>
      <c r="M180" s="77">
        <v>1.62</v>
      </c>
      <c r="N180" s="77">
        <v>0.18</v>
      </c>
      <c r="Q180" s="87"/>
      <c r="R180" s="97"/>
    </row>
    <row r="181" spans="2:18" ht="20.25">
      <c r="B181" t="s">
        <v>2446</v>
      </c>
      <c r="C181" t="s">
        <v>2447</v>
      </c>
      <c r="D181" t="s">
        <v>1402</v>
      </c>
      <c r="E181" t="s">
        <v>2379</v>
      </c>
      <c r="F181" t="s">
        <v>1251</v>
      </c>
      <c r="G181" t="s">
        <v>109</v>
      </c>
      <c r="H181" s="77">
        <v>368042</v>
      </c>
      <c r="I181" s="77">
        <v>8017</v>
      </c>
      <c r="J181" s="77">
        <v>0</v>
      </c>
      <c r="K181" s="77">
        <v>104126.41687705999</v>
      </c>
      <c r="L181" s="77">
        <v>0.16</v>
      </c>
      <c r="M181" s="77">
        <v>6.08</v>
      </c>
      <c r="N181" s="77">
        <v>0.66</v>
      </c>
      <c r="Q181" s="87"/>
      <c r="R181" s="97"/>
    </row>
    <row r="182" spans="2:18" ht="20.25">
      <c r="B182" s="78" t="s">
        <v>1218</v>
      </c>
      <c r="D182" s="16"/>
      <c r="E182" s="16"/>
      <c r="F182" s="16"/>
      <c r="G182" s="16"/>
      <c r="H182" s="79">
        <v>0</v>
      </c>
      <c r="J182" s="79">
        <v>0</v>
      </c>
      <c r="K182" s="79">
        <v>0</v>
      </c>
      <c r="M182" s="79">
        <v>0</v>
      </c>
      <c r="N182" s="79">
        <v>0</v>
      </c>
      <c r="Q182" s="87"/>
      <c r="R182" s="97"/>
    </row>
    <row r="183" spans="2:18" ht="20.25">
      <c r="B183" t="s">
        <v>275</v>
      </c>
      <c r="C183" t="s">
        <v>275</v>
      </c>
      <c r="D183" s="16"/>
      <c r="E183" s="16"/>
      <c r="F183" t="s">
        <v>275</v>
      </c>
      <c r="G183" t="s">
        <v>275</v>
      </c>
      <c r="H183" s="77">
        <v>0</v>
      </c>
      <c r="I183" s="77">
        <v>0</v>
      </c>
      <c r="K183" s="77">
        <v>0</v>
      </c>
      <c r="L183" s="77">
        <v>0</v>
      </c>
      <c r="M183" s="77">
        <v>0</v>
      </c>
      <c r="N183" s="77">
        <v>0</v>
      </c>
      <c r="Q183" s="87"/>
      <c r="R183" s="97"/>
    </row>
    <row r="184" spans="2:18" ht="20.25">
      <c r="B184" s="78" t="s">
        <v>2241</v>
      </c>
      <c r="D184" s="16"/>
      <c r="E184" s="16"/>
      <c r="F184" s="16"/>
      <c r="G184" s="16"/>
      <c r="H184" s="79">
        <v>0</v>
      </c>
      <c r="J184" s="79">
        <v>0</v>
      </c>
      <c r="K184" s="79">
        <v>0</v>
      </c>
      <c r="M184" s="79">
        <v>0</v>
      </c>
      <c r="N184" s="79">
        <v>0</v>
      </c>
      <c r="Q184" s="87"/>
      <c r="R184" s="97"/>
    </row>
    <row r="185" spans="2:18" ht="20.25">
      <c r="B185" t="s">
        <v>275</v>
      </c>
      <c r="C185" t="s">
        <v>275</v>
      </c>
      <c r="D185" s="16"/>
      <c r="E185" s="16"/>
      <c r="F185" t="s">
        <v>275</v>
      </c>
      <c r="G185" t="s">
        <v>275</v>
      </c>
      <c r="H185" s="77">
        <v>0</v>
      </c>
      <c r="I185" s="77">
        <v>0</v>
      </c>
      <c r="K185" s="77">
        <v>0</v>
      </c>
      <c r="L185" s="77">
        <v>0</v>
      </c>
      <c r="M185" s="77">
        <v>0</v>
      </c>
      <c r="N185" s="77">
        <v>0</v>
      </c>
      <c r="Q185" s="87"/>
      <c r="R185" s="97"/>
    </row>
    <row r="186" spans="2:18">
      <c r="B186" t="s">
        <v>281</v>
      </c>
      <c r="D186" s="16"/>
      <c r="E186" s="16"/>
      <c r="F186" s="16"/>
      <c r="G186" s="16"/>
    </row>
    <row r="187" spans="2:18">
      <c r="B187" t="s">
        <v>428</v>
      </c>
      <c r="D187" s="16"/>
      <c r="E187" s="16"/>
      <c r="F187" s="16"/>
      <c r="G187" s="16"/>
    </row>
    <row r="188" spans="2:18">
      <c r="B188" t="s">
        <v>429</v>
      </c>
      <c r="D188" s="16"/>
      <c r="E188" s="16"/>
      <c r="F188" s="16"/>
      <c r="G188" s="16"/>
    </row>
    <row r="189" spans="2:18">
      <c r="B189" t="s">
        <v>430</v>
      </c>
      <c r="D189" s="16"/>
      <c r="E189" s="16"/>
      <c r="F189" s="16"/>
      <c r="G189" s="16"/>
    </row>
    <row r="190" spans="2:18">
      <c r="B190" t="s">
        <v>1429</v>
      </c>
      <c r="D190" s="16"/>
      <c r="E190" s="16"/>
      <c r="F190" s="16"/>
      <c r="G190" s="16"/>
    </row>
    <row r="191" spans="2:18">
      <c r="D191" s="16"/>
      <c r="E191" s="16"/>
      <c r="F191" s="16"/>
      <c r="G191" s="16"/>
    </row>
    <row r="192" spans="2:18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A1:I1048576 J1:N7 O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A8" sqref="A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8" style="16" customWidth="1"/>
    <col min="18" max="18" width="9.570312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197</v>
      </c>
    </row>
    <row r="3" spans="2:65">
      <c r="B3" s="2" t="s">
        <v>2</v>
      </c>
      <c r="C3" s="81" t="s">
        <v>3727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7098008.5899999999</v>
      </c>
      <c r="K11" s="7"/>
      <c r="L11" s="76">
        <v>1222162.185576366</v>
      </c>
      <c r="M11" s="7"/>
      <c r="N11" s="76">
        <v>100</v>
      </c>
      <c r="O11" s="76">
        <v>7.76</v>
      </c>
      <c r="P11" s="35"/>
      <c r="R11" s="97"/>
      <c r="BG11" s="16"/>
      <c r="BH11" s="19"/>
      <c r="BI11" s="16"/>
      <c r="BM11" s="16"/>
    </row>
    <row r="12" spans="2:65" ht="20.25">
      <c r="B12" s="78" t="s">
        <v>206</v>
      </c>
      <c r="C12" s="16"/>
      <c r="D12" s="16"/>
      <c r="E12" s="16"/>
      <c r="J12" s="79">
        <v>96000</v>
      </c>
      <c r="L12" s="79">
        <v>226.24930000000001</v>
      </c>
      <c r="N12" s="79">
        <v>0.02</v>
      </c>
      <c r="O12" s="79">
        <v>0</v>
      </c>
      <c r="Q12" s="87"/>
      <c r="R12" s="97"/>
    </row>
    <row r="13" spans="2:65" ht="20.25">
      <c r="B13" s="78" t="s">
        <v>2448</v>
      </c>
      <c r="C13" s="16"/>
      <c r="D13" s="16"/>
      <c r="E13" s="16"/>
      <c r="J13" s="79">
        <v>96000</v>
      </c>
      <c r="L13" s="79">
        <v>226.24930000000001</v>
      </c>
      <c r="N13" s="79">
        <v>0.02</v>
      </c>
      <c r="O13" s="79">
        <v>0</v>
      </c>
      <c r="Q13" s="87"/>
      <c r="R13" s="97"/>
    </row>
    <row r="14" spans="2:65" ht="20.25">
      <c r="B14" t="s">
        <v>2449</v>
      </c>
      <c r="C14" t="s">
        <v>2450</v>
      </c>
      <c r="D14" t="s">
        <v>103</v>
      </c>
      <c r="E14" t="s">
        <v>2451</v>
      </c>
      <c r="F14" t="s">
        <v>126</v>
      </c>
      <c r="G14" t="s">
        <v>275</v>
      </c>
      <c r="H14" t="s">
        <v>966</v>
      </c>
      <c r="I14" t="s">
        <v>105</v>
      </c>
      <c r="J14" s="77">
        <v>4000</v>
      </c>
      <c r="K14" s="77">
        <v>1087.74</v>
      </c>
      <c r="L14" s="77">
        <v>43.509599999999999</v>
      </c>
      <c r="M14" s="77">
        <v>0</v>
      </c>
      <c r="N14" s="77">
        <v>0</v>
      </c>
      <c r="O14" s="77">
        <v>0</v>
      </c>
      <c r="Q14" s="87"/>
      <c r="R14" s="97"/>
    </row>
    <row r="15" spans="2:65" ht="20.25">
      <c r="B15" t="s">
        <v>2452</v>
      </c>
      <c r="C15" t="s">
        <v>2453</v>
      </c>
      <c r="D15" t="s">
        <v>103</v>
      </c>
      <c r="E15" t="s">
        <v>2454</v>
      </c>
      <c r="F15" t="s">
        <v>126</v>
      </c>
      <c r="G15" t="s">
        <v>275</v>
      </c>
      <c r="H15" t="s">
        <v>966</v>
      </c>
      <c r="I15" t="s">
        <v>105</v>
      </c>
      <c r="J15" s="77">
        <v>20000</v>
      </c>
      <c r="K15" s="77">
        <v>195.46</v>
      </c>
      <c r="L15" s="77">
        <v>39.091999999999999</v>
      </c>
      <c r="M15" s="77">
        <v>0</v>
      </c>
      <c r="N15" s="77">
        <v>0</v>
      </c>
      <c r="O15" s="77">
        <v>0</v>
      </c>
      <c r="Q15" s="87"/>
      <c r="R15" s="97"/>
    </row>
    <row r="16" spans="2:65" ht="20.25">
      <c r="B16" t="s">
        <v>2455</v>
      </c>
      <c r="C16" t="s">
        <v>2456</v>
      </c>
      <c r="D16" t="s">
        <v>103</v>
      </c>
      <c r="E16" t="s">
        <v>2457</v>
      </c>
      <c r="F16" t="s">
        <v>126</v>
      </c>
      <c r="G16" t="s">
        <v>275</v>
      </c>
      <c r="H16" t="s">
        <v>966</v>
      </c>
      <c r="I16" t="s">
        <v>105</v>
      </c>
      <c r="J16" s="77">
        <v>47000</v>
      </c>
      <c r="K16" s="77">
        <v>221.66</v>
      </c>
      <c r="L16" s="77">
        <v>104.1802</v>
      </c>
      <c r="M16" s="77">
        <v>0.01</v>
      </c>
      <c r="N16" s="77">
        <v>0.01</v>
      </c>
      <c r="O16" s="77">
        <v>0</v>
      </c>
      <c r="Q16" s="87"/>
      <c r="R16" s="97"/>
    </row>
    <row r="17" spans="2:18" ht="20.25">
      <c r="B17" t="s">
        <v>2458</v>
      </c>
      <c r="C17" t="s">
        <v>2459</v>
      </c>
      <c r="D17" t="s">
        <v>103</v>
      </c>
      <c r="E17" t="s">
        <v>2457</v>
      </c>
      <c r="F17" t="s">
        <v>126</v>
      </c>
      <c r="G17" t="s">
        <v>275</v>
      </c>
      <c r="H17" t="s">
        <v>966</v>
      </c>
      <c r="I17" t="s">
        <v>105</v>
      </c>
      <c r="J17" s="77">
        <v>25000</v>
      </c>
      <c r="K17" s="77">
        <v>157.87</v>
      </c>
      <c r="L17" s="77">
        <v>39.467500000000001</v>
      </c>
      <c r="M17" s="77">
        <v>0</v>
      </c>
      <c r="N17" s="77">
        <v>0</v>
      </c>
      <c r="O17" s="77">
        <v>0</v>
      </c>
      <c r="Q17" s="87"/>
      <c r="R17" s="97"/>
    </row>
    <row r="18" spans="2:18" ht="20.25">
      <c r="B18" s="78" t="s">
        <v>279</v>
      </c>
      <c r="C18" s="16"/>
      <c r="D18" s="16"/>
      <c r="E18" s="16"/>
      <c r="J18" s="79">
        <v>7002008.5899999999</v>
      </c>
      <c r="L18" s="79">
        <v>1221935.9362763662</v>
      </c>
      <c r="N18" s="79">
        <v>99.98</v>
      </c>
      <c r="O18" s="79">
        <v>7.76</v>
      </c>
      <c r="Q18" s="87"/>
      <c r="R18" s="97"/>
    </row>
    <row r="19" spans="2:18" ht="20.25">
      <c r="B19" s="78" t="s">
        <v>2460</v>
      </c>
      <c r="C19" s="16"/>
      <c r="D19" s="16"/>
      <c r="E19" s="16"/>
      <c r="J19" s="79">
        <v>7002008.5899999999</v>
      </c>
      <c r="L19" s="79">
        <v>1221935.9362763662</v>
      </c>
      <c r="N19" s="79">
        <v>99.98</v>
      </c>
      <c r="O19" s="79">
        <v>7.76</v>
      </c>
      <c r="Q19" s="87"/>
      <c r="R19" s="97"/>
    </row>
    <row r="20" spans="2:18" ht="20.25">
      <c r="B20" t="s">
        <v>2461</v>
      </c>
      <c r="C20" t="s">
        <v>2462</v>
      </c>
      <c r="D20" t="s">
        <v>126</v>
      </c>
      <c r="E20" t="s">
        <v>2463</v>
      </c>
      <c r="F20" t="s">
        <v>1251</v>
      </c>
      <c r="G20" t="s">
        <v>935</v>
      </c>
      <c r="H20" t="s">
        <v>423</v>
      </c>
      <c r="I20" t="s">
        <v>113</v>
      </c>
      <c r="J20" s="77">
        <v>6606.14</v>
      </c>
      <c r="K20" s="77">
        <v>96156.000000000146</v>
      </c>
      <c r="L20" s="77">
        <v>26405.460090211</v>
      </c>
      <c r="M20" s="77">
        <v>0</v>
      </c>
      <c r="N20" s="77">
        <v>2.16</v>
      </c>
      <c r="O20" s="77">
        <v>0.17</v>
      </c>
      <c r="Q20" s="87"/>
      <c r="R20" s="97"/>
    </row>
    <row r="21" spans="2:18" ht="20.25">
      <c r="B21" t="s">
        <v>2464</v>
      </c>
      <c r="C21" t="s">
        <v>2465</v>
      </c>
      <c r="D21" t="s">
        <v>126</v>
      </c>
      <c r="E21" t="s">
        <v>2466</v>
      </c>
      <c r="F21" t="s">
        <v>1251</v>
      </c>
      <c r="G21" t="s">
        <v>1335</v>
      </c>
      <c r="H21" t="s">
        <v>210</v>
      </c>
      <c r="I21" t="s">
        <v>113</v>
      </c>
      <c r="J21" s="77">
        <v>279300.55</v>
      </c>
      <c r="K21" s="77">
        <v>1316.6000000000031</v>
      </c>
      <c r="L21" s="77">
        <v>15286.047991580101</v>
      </c>
      <c r="M21" s="77">
        <v>0.04</v>
      </c>
      <c r="N21" s="77">
        <v>1.25</v>
      </c>
      <c r="O21" s="77">
        <v>0.1</v>
      </c>
      <c r="Q21" s="87"/>
      <c r="R21" s="97"/>
    </row>
    <row r="22" spans="2:18" ht="20.25">
      <c r="B22" t="s">
        <v>2467</v>
      </c>
      <c r="C22" t="s">
        <v>2468</v>
      </c>
      <c r="D22" t="s">
        <v>126</v>
      </c>
      <c r="E22" t="s">
        <v>2469</v>
      </c>
      <c r="F22" t="s">
        <v>2470</v>
      </c>
      <c r="G22" t="s">
        <v>950</v>
      </c>
      <c r="H22" t="s">
        <v>154</v>
      </c>
      <c r="I22" t="s">
        <v>109</v>
      </c>
      <c r="J22" s="77">
        <v>1602951.81</v>
      </c>
      <c r="K22" s="77">
        <v>1252</v>
      </c>
      <c r="L22" s="77">
        <v>70823.348057374795</v>
      </c>
      <c r="M22" s="77">
        <v>0.01</v>
      </c>
      <c r="N22" s="77">
        <v>5.79</v>
      </c>
      <c r="O22" s="77">
        <v>0.45</v>
      </c>
      <c r="Q22" s="87"/>
      <c r="R22" s="97"/>
    </row>
    <row r="23" spans="2:18" ht="20.25">
      <c r="B23" t="s">
        <v>2471</v>
      </c>
      <c r="C23" s="81" t="s">
        <v>3748</v>
      </c>
      <c r="D23" t="s">
        <v>126</v>
      </c>
      <c r="E23" t="s">
        <v>2472</v>
      </c>
      <c r="F23" t="s">
        <v>1251</v>
      </c>
      <c r="G23" t="s">
        <v>275</v>
      </c>
      <c r="H23" t="s">
        <v>966</v>
      </c>
      <c r="I23" t="s">
        <v>109</v>
      </c>
      <c r="J23" s="77">
        <v>73910</v>
      </c>
      <c r="K23" s="77">
        <v>2234.31</v>
      </c>
      <c r="L23" s="77">
        <v>5827.7148006090001</v>
      </c>
      <c r="M23" s="77">
        <v>0</v>
      </c>
      <c r="N23" s="77">
        <v>0.48</v>
      </c>
      <c r="O23" s="77">
        <v>0.04</v>
      </c>
      <c r="Q23" s="87"/>
      <c r="R23" s="97"/>
    </row>
    <row r="24" spans="2:18" ht="20.25">
      <c r="B24" t="s">
        <v>2473</v>
      </c>
      <c r="C24" s="81" t="s">
        <v>3749</v>
      </c>
      <c r="D24" t="s">
        <v>126</v>
      </c>
      <c r="E24" t="s">
        <v>2474</v>
      </c>
      <c r="F24" t="s">
        <v>126</v>
      </c>
      <c r="G24" t="s">
        <v>275</v>
      </c>
      <c r="H24" t="s">
        <v>966</v>
      </c>
      <c r="I24" t="s">
        <v>113</v>
      </c>
      <c r="J24" s="77">
        <v>3677</v>
      </c>
      <c r="K24" s="77">
        <v>169261</v>
      </c>
      <c r="L24" s="77">
        <v>25871.410641593</v>
      </c>
      <c r="M24" s="77">
        <v>0</v>
      </c>
      <c r="N24" s="77">
        <v>2.12</v>
      </c>
      <c r="O24" s="77">
        <v>0.16</v>
      </c>
      <c r="Q24" s="87"/>
      <c r="R24" s="97"/>
    </row>
    <row r="25" spans="2:18" ht="20.25">
      <c r="B25" t="s">
        <v>2475</v>
      </c>
      <c r="C25" t="s">
        <v>2476</v>
      </c>
      <c r="D25" t="s">
        <v>126</v>
      </c>
      <c r="E25" t="s">
        <v>1945</v>
      </c>
      <c r="F25" t="s">
        <v>1251</v>
      </c>
      <c r="G25" t="s">
        <v>275</v>
      </c>
      <c r="H25" t="s">
        <v>966</v>
      </c>
      <c r="I25" t="s">
        <v>109</v>
      </c>
      <c r="J25" s="77">
        <v>213148.64</v>
      </c>
      <c r="K25" s="77">
        <v>2660</v>
      </c>
      <c r="L25" s="77">
        <v>20008.561244895998</v>
      </c>
      <c r="M25" s="77">
        <v>0</v>
      </c>
      <c r="N25" s="77">
        <v>1.64</v>
      </c>
      <c r="O25" s="77">
        <v>0.13</v>
      </c>
      <c r="Q25" s="87"/>
      <c r="R25" s="97"/>
    </row>
    <row r="26" spans="2:18" ht="20.25">
      <c r="B26" t="s">
        <v>2477</v>
      </c>
      <c r="C26" t="s">
        <v>2478</v>
      </c>
      <c r="D26" t="s">
        <v>126</v>
      </c>
      <c r="E26" t="s">
        <v>2479</v>
      </c>
      <c r="F26" t="s">
        <v>1251</v>
      </c>
      <c r="G26" t="s">
        <v>275</v>
      </c>
      <c r="H26" t="s">
        <v>966</v>
      </c>
      <c r="I26" t="s">
        <v>113</v>
      </c>
      <c r="J26" s="77">
        <v>44760.45</v>
      </c>
      <c r="K26" s="77">
        <v>18318.999999999975</v>
      </c>
      <c r="L26" s="77">
        <v>34085.195068489898</v>
      </c>
      <c r="M26" s="77">
        <v>0</v>
      </c>
      <c r="N26" s="77">
        <v>2.79</v>
      </c>
      <c r="O26" s="77">
        <v>0.22</v>
      </c>
      <c r="Q26" s="87"/>
      <c r="R26" s="97"/>
    </row>
    <row r="27" spans="2:18" ht="20.25">
      <c r="B27" t="s">
        <v>2480</v>
      </c>
      <c r="C27" t="s">
        <v>2481</v>
      </c>
      <c r="D27" t="s">
        <v>126</v>
      </c>
      <c r="E27" t="s">
        <v>2482</v>
      </c>
      <c r="F27" t="s">
        <v>1251</v>
      </c>
      <c r="G27" t="s">
        <v>275</v>
      </c>
      <c r="H27" t="s">
        <v>966</v>
      </c>
      <c r="I27" t="s">
        <v>113</v>
      </c>
      <c r="J27" s="77">
        <v>85630</v>
      </c>
      <c r="K27" s="77">
        <v>3795</v>
      </c>
      <c r="L27" s="77">
        <v>13508.50541865</v>
      </c>
      <c r="M27" s="77">
        <v>0</v>
      </c>
      <c r="N27" s="77">
        <v>1.1100000000000001</v>
      </c>
      <c r="O27" s="77">
        <v>0.09</v>
      </c>
      <c r="Q27" s="87"/>
      <c r="R27" s="97"/>
    </row>
    <row r="28" spans="2:18" ht="20.25">
      <c r="B28" t="s">
        <v>2483</v>
      </c>
      <c r="C28" t="s">
        <v>2484</v>
      </c>
      <c r="D28" t="s">
        <v>126</v>
      </c>
      <c r="E28" t="s">
        <v>2485</v>
      </c>
      <c r="F28" t="s">
        <v>2470</v>
      </c>
      <c r="G28" t="s">
        <v>275</v>
      </c>
      <c r="H28" t="s">
        <v>966</v>
      </c>
      <c r="I28" t="s">
        <v>116</v>
      </c>
      <c r="J28" s="77">
        <v>70637.279999999999</v>
      </c>
      <c r="K28" s="77">
        <v>14828.360000000011</v>
      </c>
      <c r="L28" s="77">
        <v>49603.380112419698</v>
      </c>
      <c r="M28" s="77">
        <v>0</v>
      </c>
      <c r="N28" s="77">
        <v>4.0599999999999996</v>
      </c>
      <c r="O28" s="77">
        <v>0.32</v>
      </c>
      <c r="Q28" s="87"/>
      <c r="R28" s="97"/>
    </row>
    <row r="29" spans="2:18" ht="20.25">
      <c r="B29" t="s">
        <v>2486</v>
      </c>
      <c r="C29" t="s">
        <v>2487</v>
      </c>
      <c r="D29" t="s">
        <v>126</v>
      </c>
      <c r="E29" t="s">
        <v>2488</v>
      </c>
      <c r="F29" t="s">
        <v>1251</v>
      </c>
      <c r="G29" t="s">
        <v>275</v>
      </c>
      <c r="H29" t="s">
        <v>966</v>
      </c>
      <c r="I29" t="s">
        <v>113</v>
      </c>
      <c r="J29" s="77">
        <v>75400</v>
      </c>
      <c r="K29" s="77">
        <v>2327</v>
      </c>
      <c r="L29" s="77">
        <v>7293.5221502000004</v>
      </c>
      <c r="M29" s="77">
        <v>0</v>
      </c>
      <c r="N29" s="77">
        <v>0.6</v>
      </c>
      <c r="O29" s="77">
        <v>0.05</v>
      </c>
      <c r="Q29" s="87"/>
      <c r="R29" s="97"/>
    </row>
    <row r="30" spans="2:18" ht="20.25">
      <c r="B30" t="s">
        <v>2489</v>
      </c>
      <c r="C30" t="s">
        <v>2490</v>
      </c>
      <c r="D30" t="s">
        <v>126</v>
      </c>
      <c r="E30" t="s">
        <v>2491</v>
      </c>
      <c r="F30" t="s">
        <v>1251</v>
      </c>
      <c r="G30" t="s">
        <v>275</v>
      </c>
      <c r="H30" t="s">
        <v>966</v>
      </c>
      <c r="I30" t="s">
        <v>109</v>
      </c>
      <c r="J30" s="77">
        <v>36090.129999999997</v>
      </c>
      <c r="K30" s="77">
        <v>14293</v>
      </c>
      <c r="L30" s="77">
        <v>18203.860489296101</v>
      </c>
      <c r="M30" s="77">
        <v>0</v>
      </c>
      <c r="N30" s="77">
        <v>1.49</v>
      </c>
      <c r="O30" s="77">
        <v>0.12</v>
      </c>
      <c r="Q30" s="87"/>
      <c r="R30" s="97"/>
    </row>
    <row r="31" spans="2:18" ht="20.25">
      <c r="B31" t="s">
        <v>2492</v>
      </c>
      <c r="C31" s="81" t="s">
        <v>2494</v>
      </c>
      <c r="D31" t="s">
        <v>126</v>
      </c>
      <c r="E31" t="s">
        <v>1272</v>
      </c>
      <c r="F31" t="s">
        <v>126</v>
      </c>
      <c r="G31" t="s">
        <v>275</v>
      </c>
      <c r="H31" t="s">
        <v>966</v>
      </c>
      <c r="I31" t="s">
        <v>113</v>
      </c>
      <c r="J31" s="77">
        <v>5971</v>
      </c>
      <c r="K31" s="77">
        <v>123646</v>
      </c>
      <c r="L31" s="77">
        <v>30689.988067353999</v>
      </c>
      <c r="M31" s="77">
        <v>0</v>
      </c>
      <c r="N31" s="77">
        <v>2.5099999999999998</v>
      </c>
      <c r="O31" s="77">
        <v>0.19</v>
      </c>
      <c r="Q31" s="87"/>
      <c r="R31" s="97"/>
    </row>
    <row r="32" spans="2:18" ht="20.25">
      <c r="B32" t="s">
        <v>2493</v>
      </c>
      <c r="C32" t="s">
        <v>2494</v>
      </c>
      <c r="D32" t="s">
        <v>126</v>
      </c>
      <c r="E32" t="s">
        <v>1272</v>
      </c>
      <c r="F32" t="s">
        <v>1251</v>
      </c>
      <c r="G32" t="s">
        <v>275</v>
      </c>
      <c r="H32" t="s">
        <v>966</v>
      </c>
      <c r="I32" t="s">
        <v>113</v>
      </c>
      <c r="J32" s="77">
        <v>3406</v>
      </c>
      <c r="K32" s="77">
        <v>123646</v>
      </c>
      <c r="L32" s="77">
        <v>17506.296995043998</v>
      </c>
      <c r="M32" s="77">
        <v>0</v>
      </c>
      <c r="N32" s="77">
        <v>1.43</v>
      </c>
      <c r="O32" s="77">
        <v>0.11</v>
      </c>
      <c r="Q32" s="87"/>
      <c r="R32" s="97"/>
    </row>
    <row r="33" spans="2:18" ht="20.25">
      <c r="B33" t="s">
        <v>2495</v>
      </c>
      <c r="C33" t="s">
        <v>2496</v>
      </c>
      <c r="D33" t="s">
        <v>126</v>
      </c>
      <c r="E33" t="s">
        <v>1272</v>
      </c>
      <c r="F33" t="s">
        <v>1251</v>
      </c>
      <c r="G33" t="s">
        <v>275</v>
      </c>
      <c r="H33" t="s">
        <v>966</v>
      </c>
      <c r="I33" t="s">
        <v>109</v>
      </c>
      <c r="J33" s="77">
        <v>20223.740000000002</v>
      </c>
      <c r="K33" s="77">
        <v>123552</v>
      </c>
      <c r="L33" s="77">
        <v>88178.541578899196</v>
      </c>
      <c r="M33" s="77">
        <v>0</v>
      </c>
      <c r="N33" s="77">
        <v>7.21</v>
      </c>
      <c r="O33" s="77">
        <v>0.56000000000000005</v>
      </c>
      <c r="Q33" s="87"/>
      <c r="R33" s="97"/>
    </row>
    <row r="34" spans="2:18" ht="20.25">
      <c r="B34" t="s">
        <v>2497</v>
      </c>
      <c r="C34" t="s">
        <v>2498</v>
      </c>
      <c r="D34" t="s">
        <v>126</v>
      </c>
      <c r="E34" t="s">
        <v>2499</v>
      </c>
      <c r="F34" t="s">
        <v>1251</v>
      </c>
      <c r="G34" t="s">
        <v>275</v>
      </c>
      <c r="H34" t="s">
        <v>966</v>
      </c>
      <c r="I34" t="s">
        <v>109</v>
      </c>
      <c r="J34" s="77">
        <v>0.01</v>
      </c>
      <c r="K34" s="77">
        <v>975</v>
      </c>
      <c r="L34" s="77">
        <v>3.4407749999999999E-4</v>
      </c>
      <c r="M34" s="77">
        <v>0</v>
      </c>
      <c r="N34" s="77">
        <v>0</v>
      </c>
      <c r="O34" s="77">
        <v>0</v>
      </c>
      <c r="Q34" s="87"/>
      <c r="R34" s="97"/>
    </row>
    <row r="35" spans="2:18" ht="20.25">
      <c r="B35" t="s">
        <v>2500</v>
      </c>
      <c r="C35" t="s">
        <v>2501</v>
      </c>
      <c r="D35" t="s">
        <v>126</v>
      </c>
      <c r="E35" t="s">
        <v>2502</v>
      </c>
      <c r="F35" t="s">
        <v>1251</v>
      </c>
      <c r="G35" t="s">
        <v>275</v>
      </c>
      <c r="H35" t="s">
        <v>966</v>
      </c>
      <c r="I35" t="s">
        <v>109</v>
      </c>
      <c r="J35" s="77">
        <v>84370.33</v>
      </c>
      <c r="K35" s="77">
        <v>11612.899999999991</v>
      </c>
      <c r="L35" s="77">
        <v>34576.584603519499</v>
      </c>
      <c r="M35" s="77">
        <v>0</v>
      </c>
      <c r="N35" s="77">
        <v>2.83</v>
      </c>
      <c r="O35" s="77">
        <v>0.22</v>
      </c>
      <c r="Q35" s="87"/>
      <c r="R35" s="97"/>
    </row>
    <row r="36" spans="2:18" ht="20.25">
      <c r="B36" t="s">
        <v>2503</v>
      </c>
      <c r="C36" t="s">
        <v>2504</v>
      </c>
      <c r="D36" t="s">
        <v>126</v>
      </c>
      <c r="E36" t="s">
        <v>2502</v>
      </c>
      <c r="F36" t="s">
        <v>1251</v>
      </c>
      <c r="G36" t="s">
        <v>275</v>
      </c>
      <c r="H36" t="s">
        <v>966</v>
      </c>
      <c r="I36" t="s">
        <v>109</v>
      </c>
      <c r="J36" s="77">
        <v>98631.03</v>
      </c>
      <c r="K36" s="77">
        <v>11937</v>
      </c>
      <c r="L36" s="77">
        <v>41548.985174331901</v>
      </c>
      <c r="M36" s="77">
        <v>0</v>
      </c>
      <c r="N36" s="77">
        <v>3.4</v>
      </c>
      <c r="O36" s="77">
        <v>0.26</v>
      </c>
      <c r="Q36" s="87"/>
      <c r="R36" s="97"/>
    </row>
    <row r="37" spans="2:18" ht="20.25">
      <c r="B37" t="s">
        <v>2505</v>
      </c>
      <c r="C37" t="s">
        <v>2506</v>
      </c>
      <c r="D37" t="s">
        <v>126</v>
      </c>
      <c r="E37" t="s">
        <v>2507</v>
      </c>
      <c r="F37" t="s">
        <v>1251</v>
      </c>
      <c r="G37" t="s">
        <v>275</v>
      </c>
      <c r="H37" t="s">
        <v>966</v>
      </c>
      <c r="I37" t="s">
        <v>109</v>
      </c>
      <c r="J37" s="77">
        <v>1192.18</v>
      </c>
      <c r="K37" s="77">
        <v>1112333</v>
      </c>
      <c r="L37" s="77">
        <v>46798.109793122603</v>
      </c>
      <c r="M37" s="77">
        <v>0</v>
      </c>
      <c r="N37" s="77">
        <v>3.83</v>
      </c>
      <c r="O37" s="77">
        <v>0.3</v>
      </c>
      <c r="Q37" s="87"/>
      <c r="R37" s="97"/>
    </row>
    <row r="38" spans="2:18" ht="20.25">
      <c r="B38" t="s">
        <v>2508</v>
      </c>
      <c r="C38" t="s">
        <v>2509</v>
      </c>
      <c r="D38" t="s">
        <v>126</v>
      </c>
      <c r="E38" t="s">
        <v>2510</v>
      </c>
      <c r="F38" t="s">
        <v>1251</v>
      </c>
      <c r="G38" t="s">
        <v>275</v>
      </c>
      <c r="H38" t="s">
        <v>966</v>
      </c>
      <c r="I38" t="s">
        <v>109</v>
      </c>
      <c r="J38" s="77">
        <v>192720.84</v>
      </c>
      <c r="K38" s="77">
        <v>2873</v>
      </c>
      <c r="L38" s="77">
        <v>19539.613288462799</v>
      </c>
      <c r="M38" s="77">
        <v>0.01</v>
      </c>
      <c r="N38" s="77">
        <v>1.6</v>
      </c>
      <c r="O38" s="77">
        <v>0.12</v>
      </c>
      <c r="Q38" s="87"/>
      <c r="R38" s="97"/>
    </row>
    <row r="39" spans="2:18" ht="20.25">
      <c r="B39" t="s">
        <v>2511</v>
      </c>
      <c r="C39" t="s">
        <v>2512</v>
      </c>
      <c r="D39" t="s">
        <v>126</v>
      </c>
      <c r="E39" t="s">
        <v>2513</v>
      </c>
      <c r="F39" t="s">
        <v>1251</v>
      </c>
      <c r="G39" t="s">
        <v>275</v>
      </c>
      <c r="H39" t="s">
        <v>966</v>
      </c>
      <c r="I39" t="s">
        <v>109</v>
      </c>
      <c r="J39" s="77">
        <v>108130.92</v>
      </c>
      <c r="K39" s="77">
        <v>1658.6099999999988</v>
      </c>
      <c r="L39" s="77">
        <v>6329.1565200561399</v>
      </c>
      <c r="M39" s="77">
        <v>0</v>
      </c>
      <c r="N39" s="77">
        <v>0.52</v>
      </c>
      <c r="O39" s="77">
        <v>0.04</v>
      </c>
      <c r="Q39" s="87"/>
      <c r="R39" s="97"/>
    </row>
    <row r="40" spans="2:18" ht="20.25">
      <c r="B40" t="s">
        <v>2514</v>
      </c>
      <c r="C40" t="s">
        <v>2515</v>
      </c>
      <c r="D40" t="s">
        <v>126</v>
      </c>
      <c r="E40" t="s">
        <v>2463</v>
      </c>
      <c r="F40" t="s">
        <v>1251</v>
      </c>
      <c r="G40" t="s">
        <v>275</v>
      </c>
      <c r="H40" t="s">
        <v>966</v>
      </c>
      <c r="I40" t="s">
        <v>116</v>
      </c>
      <c r="J40" s="77">
        <v>6769.4</v>
      </c>
      <c r="K40" s="77">
        <v>108812</v>
      </c>
      <c r="L40" s="77">
        <v>34882.785108749602</v>
      </c>
      <c r="M40" s="77">
        <v>0</v>
      </c>
      <c r="N40" s="77">
        <v>2.85</v>
      </c>
      <c r="O40" s="77">
        <v>0.22</v>
      </c>
      <c r="Q40" s="87"/>
      <c r="R40" s="97"/>
    </row>
    <row r="41" spans="2:18" ht="20.25">
      <c r="B41" t="s">
        <v>2516</v>
      </c>
      <c r="C41" t="s">
        <v>2517</v>
      </c>
      <c r="D41" t="s">
        <v>126</v>
      </c>
      <c r="E41" t="s">
        <v>2463</v>
      </c>
      <c r="F41" t="s">
        <v>1251</v>
      </c>
      <c r="G41" t="s">
        <v>275</v>
      </c>
      <c r="H41" t="s">
        <v>966</v>
      </c>
      <c r="I41" t="s">
        <v>113</v>
      </c>
      <c r="J41" s="77">
        <v>5214.62</v>
      </c>
      <c r="K41" s="77">
        <v>183132.00000000017</v>
      </c>
      <c r="L41" s="77">
        <v>39696.889779858997</v>
      </c>
      <c r="M41" s="77">
        <v>0</v>
      </c>
      <c r="N41" s="77">
        <v>3.25</v>
      </c>
      <c r="O41" s="77">
        <v>0.25</v>
      </c>
      <c r="Q41" s="87"/>
      <c r="R41" s="97"/>
    </row>
    <row r="42" spans="2:18" ht="20.25">
      <c r="B42" t="s">
        <v>2518</v>
      </c>
      <c r="C42" t="s">
        <v>2519</v>
      </c>
      <c r="D42" t="s">
        <v>126</v>
      </c>
      <c r="E42" t="s">
        <v>2520</v>
      </c>
      <c r="F42" t="s">
        <v>1251</v>
      </c>
      <c r="G42" t="s">
        <v>275</v>
      </c>
      <c r="H42" t="s">
        <v>966</v>
      </c>
      <c r="I42" t="s">
        <v>109</v>
      </c>
      <c r="J42" s="77">
        <v>238959.69</v>
      </c>
      <c r="K42" s="77">
        <v>1711</v>
      </c>
      <c r="L42" s="77">
        <v>14428.6704442311</v>
      </c>
      <c r="M42" s="77">
        <v>0.02</v>
      </c>
      <c r="N42" s="77">
        <v>1.18</v>
      </c>
      <c r="O42" s="77">
        <v>0.09</v>
      </c>
      <c r="Q42" s="87"/>
      <c r="R42" s="97"/>
    </row>
    <row r="43" spans="2:18" ht="20.25">
      <c r="B43" t="s">
        <v>2521</v>
      </c>
      <c r="C43" t="s">
        <v>2522</v>
      </c>
      <c r="D43" t="s">
        <v>126</v>
      </c>
      <c r="E43" t="s">
        <v>2523</v>
      </c>
      <c r="F43" t="s">
        <v>1251</v>
      </c>
      <c r="G43" t="s">
        <v>275</v>
      </c>
      <c r="H43" t="s">
        <v>966</v>
      </c>
      <c r="I43" t="s">
        <v>109</v>
      </c>
      <c r="J43" s="77">
        <v>5270.67</v>
      </c>
      <c r="K43" s="77">
        <v>191306.30000000005</v>
      </c>
      <c r="L43" s="77">
        <v>35583.343756839102</v>
      </c>
      <c r="M43" s="77">
        <v>0</v>
      </c>
      <c r="N43" s="77">
        <v>2.91</v>
      </c>
      <c r="O43" s="77">
        <v>0.23</v>
      </c>
      <c r="Q43" s="87"/>
      <c r="R43" s="97"/>
    </row>
    <row r="44" spans="2:18" ht="20.25">
      <c r="B44" t="s">
        <v>2524</v>
      </c>
      <c r="C44" t="s">
        <v>2525</v>
      </c>
      <c r="D44" t="s">
        <v>126</v>
      </c>
      <c r="E44" t="s">
        <v>2526</v>
      </c>
      <c r="F44" t="s">
        <v>1251</v>
      </c>
      <c r="G44" t="s">
        <v>275</v>
      </c>
      <c r="H44" t="s">
        <v>966</v>
      </c>
      <c r="I44" t="s">
        <v>109</v>
      </c>
      <c r="J44" s="77">
        <v>589863.54</v>
      </c>
      <c r="K44" s="77">
        <v>952</v>
      </c>
      <c r="L44" s="77">
        <v>19817.102678923198</v>
      </c>
      <c r="M44" s="77">
        <v>0.02</v>
      </c>
      <c r="N44" s="77">
        <v>1.62</v>
      </c>
      <c r="O44" s="77">
        <v>0.13</v>
      </c>
      <c r="Q44" s="87"/>
      <c r="R44" s="97"/>
    </row>
    <row r="45" spans="2:18" ht="20.25">
      <c r="B45" t="s">
        <v>2527</v>
      </c>
      <c r="C45" t="s">
        <v>2468</v>
      </c>
      <c r="D45" t="s">
        <v>126</v>
      </c>
      <c r="E45" t="s">
        <v>2469</v>
      </c>
      <c r="F45" t="s">
        <v>1251</v>
      </c>
      <c r="G45" t="s">
        <v>275</v>
      </c>
      <c r="H45" t="s">
        <v>966</v>
      </c>
      <c r="I45" t="s">
        <v>109</v>
      </c>
      <c r="J45" s="77">
        <v>1060489.6000000001</v>
      </c>
      <c r="K45" s="77">
        <v>1252</v>
      </c>
      <c r="L45" s="77">
        <v>46855.696835968003</v>
      </c>
      <c r="M45" s="77">
        <v>2.56</v>
      </c>
      <c r="N45" s="77">
        <v>3.83</v>
      </c>
      <c r="O45" s="77">
        <v>0.3</v>
      </c>
      <c r="Q45" s="87"/>
      <c r="R45" s="97"/>
    </row>
    <row r="46" spans="2:18" ht="20.25">
      <c r="B46" t="s">
        <v>2528</v>
      </c>
      <c r="C46" t="s">
        <v>2529</v>
      </c>
      <c r="D46" t="s">
        <v>126</v>
      </c>
      <c r="E46" t="s">
        <v>2530</v>
      </c>
      <c r="F46" t="s">
        <v>126</v>
      </c>
      <c r="G46" t="s">
        <v>275</v>
      </c>
      <c r="H46" t="s">
        <v>966</v>
      </c>
      <c r="I46" t="s">
        <v>109</v>
      </c>
      <c r="J46" s="77">
        <v>7005</v>
      </c>
      <c r="K46" s="77">
        <v>45870.95</v>
      </c>
      <c r="L46" s="77">
        <v>11339.594707627501</v>
      </c>
      <c r="M46" s="77">
        <v>0</v>
      </c>
      <c r="N46" s="77">
        <v>0.93</v>
      </c>
      <c r="O46" s="77">
        <v>7.0000000000000007E-2</v>
      </c>
      <c r="Q46" s="87"/>
      <c r="R46" s="97"/>
    </row>
    <row r="47" spans="2:18" ht="20.25">
      <c r="B47" t="s">
        <v>2531</v>
      </c>
      <c r="C47" t="s">
        <v>2532</v>
      </c>
      <c r="D47" t="s">
        <v>126</v>
      </c>
      <c r="E47" t="s">
        <v>2533</v>
      </c>
      <c r="F47" t="s">
        <v>1251</v>
      </c>
      <c r="G47" t="s">
        <v>275</v>
      </c>
      <c r="H47" t="s">
        <v>966</v>
      </c>
      <c r="I47" t="s">
        <v>109</v>
      </c>
      <c r="J47" s="77">
        <v>1141026.1399999999</v>
      </c>
      <c r="K47" s="77">
        <v>1588</v>
      </c>
      <c r="L47" s="77">
        <v>63943.698219192796</v>
      </c>
      <c r="M47" s="77">
        <v>0.01</v>
      </c>
      <c r="N47" s="77">
        <v>5.23</v>
      </c>
      <c r="O47" s="77">
        <v>0.41</v>
      </c>
      <c r="Q47" s="87"/>
      <c r="R47" s="97"/>
    </row>
    <row r="48" spans="2:18" ht="20.25">
      <c r="B48" t="s">
        <v>2531</v>
      </c>
      <c r="C48" t="s">
        <v>2534</v>
      </c>
      <c r="D48" t="s">
        <v>126</v>
      </c>
      <c r="E48" t="s">
        <v>2533</v>
      </c>
      <c r="F48" t="s">
        <v>1251</v>
      </c>
      <c r="G48" t="s">
        <v>275</v>
      </c>
      <c r="H48" t="s">
        <v>966</v>
      </c>
      <c r="I48" t="s">
        <v>113</v>
      </c>
      <c r="J48" s="77">
        <v>1263.81</v>
      </c>
      <c r="K48" s="77">
        <v>201223.00000000058</v>
      </c>
      <c r="L48" s="77">
        <v>10571.3142717795</v>
      </c>
      <c r="M48" s="77">
        <v>0</v>
      </c>
      <c r="N48" s="77">
        <v>0.86</v>
      </c>
      <c r="O48" s="77">
        <v>7.0000000000000007E-2</v>
      </c>
      <c r="Q48" s="87"/>
      <c r="R48" s="97"/>
    </row>
    <row r="49" spans="2:18" ht="20.25">
      <c r="B49" t="s">
        <v>2535</v>
      </c>
      <c r="C49" t="s">
        <v>2536</v>
      </c>
      <c r="D49" t="s">
        <v>126</v>
      </c>
      <c r="E49" t="s">
        <v>2537</v>
      </c>
      <c r="F49" t="s">
        <v>1268</v>
      </c>
      <c r="G49" t="s">
        <v>275</v>
      </c>
      <c r="H49" t="s">
        <v>966</v>
      </c>
      <c r="I49" t="s">
        <v>109</v>
      </c>
      <c r="J49" s="77">
        <v>2376.5</v>
      </c>
      <c r="K49" s="77">
        <v>184240.8</v>
      </c>
      <c r="L49" s="77">
        <v>15451.665137747999</v>
      </c>
      <c r="M49" s="77">
        <v>0</v>
      </c>
      <c r="N49" s="77">
        <v>1.26</v>
      </c>
      <c r="O49" s="77">
        <v>0.1</v>
      </c>
      <c r="Q49" s="87"/>
      <c r="R49" s="97"/>
    </row>
    <row r="50" spans="2:18" ht="20.25">
      <c r="B50" t="s">
        <v>2538</v>
      </c>
      <c r="C50" t="s">
        <v>2539</v>
      </c>
      <c r="D50" t="s">
        <v>126</v>
      </c>
      <c r="E50" t="s">
        <v>2540</v>
      </c>
      <c r="F50" t="s">
        <v>1251</v>
      </c>
      <c r="G50" t="s">
        <v>275</v>
      </c>
      <c r="H50" t="s">
        <v>966</v>
      </c>
      <c r="I50" t="s">
        <v>109</v>
      </c>
      <c r="J50" s="77">
        <v>201125.05</v>
      </c>
      <c r="K50" s="77">
        <v>2281.8900000000012</v>
      </c>
      <c r="L50" s="77">
        <v>16196.177531757399</v>
      </c>
      <c r="M50" s="77">
        <v>0</v>
      </c>
      <c r="N50" s="77">
        <v>1.33</v>
      </c>
      <c r="O50" s="77">
        <v>0.1</v>
      </c>
      <c r="Q50" s="87"/>
      <c r="R50" s="97"/>
    </row>
    <row r="51" spans="2:18" ht="20.25">
      <c r="B51" t="s">
        <v>2538</v>
      </c>
      <c r="C51" t="s">
        <v>2539</v>
      </c>
      <c r="D51" t="s">
        <v>126</v>
      </c>
      <c r="E51" t="s">
        <v>2540</v>
      </c>
      <c r="F51" t="s">
        <v>1251</v>
      </c>
      <c r="G51" t="s">
        <v>275</v>
      </c>
      <c r="H51" t="s">
        <v>966</v>
      </c>
      <c r="I51" t="s">
        <v>109</v>
      </c>
      <c r="J51" s="77">
        <v>17546</v>
      </c>
      <c r="K51" s="77">
        <v>2281.89</v>
      </c>
      <c r="L51" s="77">
        <v>1412.9425000625999</v>
      </c>
      <c r="M51" s="77">
        <v>0</v>
      </c>
      <c r="N51" s="77">
        <v>0.12</v>
      </c>
      <c r="O51" s="77">
        <v>0.01</v>
      </c>
      <c r="Q51" s="87"/>
      <c r="R51" s="97"/>
    </row>
    <row r="52" spans="2:18" ht="20.25">
      <c r="B52" t="s">
        <v>2541</v>
      </c>
      <c r="C52" t="s">
        <v>2542</v>
      </c>
      <c r="D52" t="s">
        <v>126</v>
      </c>
      <c r="E52" t="s">
        <v>2463</v>
      </c>
      <c r="F52" t="s">
        <v>1251</v>
      </c>
      <c r="G52" t="s">
        <v>275</v>
      </c>
      <c r="H52" t="s">
        <v>966</v>
      </c>
      <c r="I52" t="s">
        <v>113</v>
      </c>
      <c r="J52" s="77">
        <v>188912.57</v>
      </c>
      <c r="K52" s="77">
        <v>10071</v>
      </c>
      <c r="L52" s="77">
        <v>79086.622593485401</v>
      </c>
      <c r="M52" s="77">
        <v>0</v>
      </c>
      <c r="N52" s="77">
        <v>6.47</v>
      </c>
      <c r="O52" s="77">
        <v>0.5</v>
      </c>
      <c r="Q52" s="87"/>
      <c r="R52" s="97"/>
    </row>
    <row r="53" spans="2:18" ht="20.25">
      <c r="B53" t="s">
        <v>2543</v>
      </c>
      <c r="C53" t="s">
        <v>2544</v>
      </c>
      <c r="D53" t="s">
        <v>126</v>
      </c>
      <c r="E53" t="s">
        <v>2545</v>
      </c>
      <c r="F53" t="s">
        <v>1251</v>
      </c>
      <c r="G53" t="s">
        <v>275</v>
      </c>
      <c r="H53" t="s">
        <v>966</v>
      </c>
      <c r="I53" t="s">
        <v>113</v>
      </c>
      <c r="J53" s="77">
        <v>38097.980000000003</v>
      </c>
      <c r="K53" s="77">
        <v>25347</v>
      </c>
      <c r="L53" s="77">
        <v>40141.9154064252</v>
      </c>
      <c r="M53" s="77">
        <v>0</v>
      </c>
      <c r="N53" s="77">
        <v>3.28</v>
      </c>
      <c r="O53" s="77">
        <v>0.25</v>
      </c>
      <c r="Q53" s="87"/>
      <c r="R53" s="97"/>
    </row>
    <row r="54" spans="2:18" ht="20.25">
      <c r="B54" t="s">
        <v>2546</v>
      </c>
      <c r="C54" t="s">
        <v>2547</v>
      </c>
      <c r="D54" t="s">
        <v>126</v>
      </c>
      <c r="E54" t="s">
        <v>2548</v>
      </c>
      <c r="F54" t="s">
        <v>1251</v>
      </c>
      <c r="G54" t="s">
        <v>275</v>
      </c>
      <c r="H54" t="s">
        <v>966</v>
      </c>
      <c r="I54" t="s">
        <v>202</v>
      </c>
      <c r="J54" s="77">
        <v>103303.11</v>
      </c>
      <c r="K54" s="77">
        <v>1003503.0000000012</v>
      </c>
      <c r="L54" s="77">
        <v>32477.201833055798</v>
      </c>
      <c r="M54" s="77">
        <v>0</v>
      </c>
      <c r="N54" s="77">
        <v>2.66</v>
      </c>
      <c r="O54" s="77">
        <v>0.21</v>
      </c>
      <c r="Q54" s="87"/>
      <c r="R54" s="97"/>
    </row>
    <row r="55" spans="2:18" ht="20.25">
      <c r="B55" t="s">
        <v>2549</v>
      </c>
      <c r="C55" t="s">
        <v>2550</v>
      </c>
      <c r="D55" t="s">
        <v>126</v>
      </c>
      <c r="E55" t="s">
        <v>2551</v>
      </c>
      <c r="F55" t="s">
        <v>1251</v>
      </c>
      <c r="G55" t="s">
        <v>275</v>
      </c>
      <c r="H55" t="s">
        <v>966</v>
      </c>
      <c r="I55" t="s">
        <v>109</v>
      </c>
      <c r="J55" s="77">
        <v>32144.01</v>
      </c>
      <c r="K55" s="77">
        <v>11037</v>
      </c>
      <c r="L55" s="77">
        <v>12519.9546400773</v>
      </c>
      <c r="M55" s="77">
        <v>1.17</v>
      </c>
      <c r="N55" s="77">
        <v>1.02</v>
      </c>
      <c r="O55" s="77">
        <v>0.08</v>
      </c>
      <c r="Q55" s="87"/>
      <c r="R55" s="97"/>
    </row>
    <row r="56" spans="2:18" ht="20.25">
      <c r="B56" t="s">
        <v>2552</v>
      </c>
      <c r="C56" t="s">
        <v>2550</v>
      </c>
      <c r="D56" t="s">
        <v>126</v>
      </c>
      <c r="E56" t="s">
        <v>2551</v>
      </c>
      <c r="F56" t="s">
        <v>1251</v>
      </c>
      <c r="G56" t="s">
        <v>275</v>
      </c>
      <c r="H56" t="s">
        <v>966</v>
      </c>
      <c r="I56" t="s">
        <v>109</v>
      </c>
      <c r="J56" s="77">
        <v>218667.74</v>
      </c>
      <c r="K56" s="77">
        <v>11037</v>
      </c>
      <c r="L56" s="77">
        <v>85170.151018750199</v>
      </c>
      <c r="M56" s="77">
        <v>0.01</v>
      </c>
      <c r="N56" s="77">
        <v>6.97</v>
      </c>
      <c r="O56" s="77">
        <v>0.54</v>
      </c>
      <c r="Q56" s="87"/>
      <c r="R56" s="97"/>
    </row>
    <row r="57" spans="2:18" ht="20.25">
      <c r="B57" t="s">
        <v>2553</v>
      </c>
      <c r="C57" t="s">
        <v>2554</v>
      </c>
      <c r="D57" t="s">
        <v>126</v>
      </c>
      <c r="E57" t="s">
        <v>2379</v>
      </c>
      <c r="F57" t="s">
        <v>1251</v>
      </c>
      <c r="G57" t="s">
        <v>275</v>
      </c>
      <c r="H57" t="s">
        <v>966</v>
      </c>
      <c r="I57" t="s">
        <v>109</v>
      </c>
      <c r="J57" s="77">
        <v>137215.10999999999</v>
      </c>
      <c r="K57" s="77">
        <v>18643.110000000019</v>
      </c>
      <c r="L57" s="77">
        <v>90275.927381647198</v>
      </c>
      <c r="M57" s="77">
        <v>0</v>
      </c>
      <c r="N57" s="77">
        <v>7.39</v>
      </c>
      <c r="O57" s="77">
        <v>0.56999999999999995</v>
      </c>
      <c r="Q57" s="87"/>
      <c r="R57" s="97"/>
    </row>
    <row r="58" spans="2:18">
      <c r="B58" t="s">
        <v>281</v>
      </c>
      <c r="C58" s="16"/>
      <c r="D58" s="16"/>
      <c r="E58" s="16"/>
    </row>
    <row r="59" spans="2:18">
      <c r="B59" t="s">
        <v>428</v>
      </c>
      <c r="C59" s="16"/>
      <c r="D59" s="16"/>
      <c r="E59" s="16"/>
    </row>
    <row r="60" spans="2:18">
      <c r="B60" t="s">
        <v>429</v>
      </c>
      <c r="C60" s="16"/>
      <c r="D60" s="16"/>
      <c r="E60" s="16"/>
    </row>
    <row r="61" spans="2:18">
      <c r="B61" t="s">
        <v>430</v>
      </c>
      <c r="C61" s="16"/>
      <c r="D61" s="16"/>
      <c r="E61" s="16"/>
    </row>
    <row r="62" spans="2:18">
      <c r="C62" s="16"/>
      <c r="D62" s="16"/>
      <c r="E62" s="16"/>
    </row>
    <row r="63" spans="2:18">
      <c r="C63" s="16"/>
      <c r="D63" s="16"/>
      <c r="E63" s="16"/>
    </row>
    <row r="64" spans="2:18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197</v>
      </c>
    </row>
    <row r="3" spans="2:60">
      <c r="B3" s="2" t="s">
        <v>2</v>
      </c>
      <c r="C3" s="81" t="s">
        <v>3727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98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718218</v>
      </c>
      <c r="H11" s="7"/>
      <c r="I11" s="76">
        <v>191.67558099999999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718218</v>
      </c>
      <c r="I12" s="79">
        <v>191.67558099999999</v>
      </c>
      <c r="K12" s="79">
        <v>100</v>
      </c>
      <c r="L12" s="79">
        <v>0</v>
      </c>
    </row>
    <row r="13" spans="2:60">
      <c r="B13" s="78" t="s">
        <v>2555</v>
      </c>
      <c r="D13" s="16"/>
      <c r="E13" s="16"/>
      <c r="G13" s="79">
        <v>718218</v>
      </c>
      <c r="I13" s="79">
        <v>191.67558099999999</v>
      </c>
      <c r="K13" s="79">
        <v>100</v>
      </c>
      <c r="L13" s="79">
        <v>0</v>
      </c>
    </row>
    <row r="14" spans="2:60">
      <c r="B14" t="s">
        <v>2556</v>
      </c>
      <c r="C14" t="s">
        <v>2557</v>
      </c>
      <c r="D14" t="s">
        <v>103</v>
      </c>
      <c r="E14" t="s">
        <v>1571</v>
      </c>
      <c r="F14" t="s">
        <v>105</v>
      </c>
      <c r="G14" s="77">
        <v>137197</v>
      </c>
      <c r="H14" s="77">
        <v>105.3</v>
      </c>
      <c r="I14" s="77">
        <v>144.46844100000001</v>
      </c>
      <c r="J14" s="77">
        <v>2.13</v>
      </c>
      <c r="K14" s="77">
        <v>75.37</v>
      </c>
      <c r="L14" s="77">
        <v>0</v>
      </c>
    </row>
    <row r="15" spans="2:60">
      <c r="B15" t="s">
        <v>2558</v>
      </c>
      <c r="C15" t="s">
        <v>2559</v>
      </c>
      <c r="D15" t="s">
        <v>103</v>
      </c>
      <c r="E15" t="s">
        <v>1571</v>
      </c>
      <c r="F15" t="s">
        <v>105</v>
      </c>
      <c r="G15" s="77">
        <v>562301</v>
      </c>
      <c r="H15" s="77">
        <v>2</v>
      </c>
      <c r="I15" s="77">
        <v>11.24602</v>
      </c>
      <c r="J15" s="77">
        <v>1.59</v>
      </c>
      <c r="K15" s="77">
        <v>5.87</v>
      </c>
      <c r="L15" s="77">
        <v>0</v>
      </c>
    </row>
    <row r="16" spans="2:60">
      <c r="B16" t="s">
        <v>2560</v>
      </c>
      <c r="C16" t="s">
        <v>2561</v>
      </c>
      <c r="D16" t="s">
        <v>103</v>
      </c>
      <c r="E16" t="s">
        <v>478</v>
      </c>
      <c r="F16" t="s">
        <v>105</v>
      </c>
      <c r="G16" s="77">
        <v>18720</v>
      </c>
      <c r="H16" s="77">
        <v>192.1</v>
      </c>
      <c r="I16" s="77">
        <v>35.961120000000001</v>
      </c>
      <c r="J16" s="77">
        <v>0.34</v>
      </c>
      <c r="K16" s="77">
        <v>18.760000000000002</v>
      </c>
      <c r="L16" s="77">
        <v>0</v>
      </c>
    </row>
    <row r="17" spans="2:12">
      <c r="B17" s="78" t="s">
        <v>279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2562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275</v>
      </c>
      <c r="C19" t="s">
        <v>275</v>
      </c>
      <c r="D19" s="16"/>
      <c r="E19" t="s">
        <v>275</v>
      </c>
      <c r="F19" t="s">
        <v>275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281</v>
      </c>
      <c r="D20" s="16"/>
      <c r="E20" s="16"/>
    </row>
    <row r="21" spans="2:12">
      <c r="B21" t="s">
        <v>428</v>
      </c>
      <c r="D21" s="16"/>
      <c r="E21" s="16"/>
    </row>
    <row r="22" spans="2:12">
      <c r="B22" t="s">
        <v>429</v>
      </c>
      <c r="D22" s="16"/>
      <c r="E22" s="16"/>
    </row>
    <row r="23" spans="2:12">
      <c r="B23" t="s">
        <v>430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 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חגי אבישר</cp:lastModifiedBy>
  <cp:lastPrinted>2017-12-07T07:10:40Z</cp:lastPrinted>
  <dcterms:created xsi:type="dcterms:W3CDTF">2015-11-10T09:34:27Z</dcterms:created>
  <dcterms:modified xsi:type="dcterms:W3CDTF">2017-12-07T14:09:54Z</dcterms:modified>
</cp:coreProperties>
</file>