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roysegall/Sites/localhost/financeular/backend/app/Console/Commands/example_files/"/>
    </mc:Choice>
  </mc:AlternateContent>
  <xr:revisionPtr revIDLastSave="0" documentId="13_ncr:1_{7FB0AACE-52FC-9D47-BA76-62AD2B540349}" xr6:coauthVersionLast="45" xr6:coauthVersionMax="45" xr10:uidLastSave="{00000000-0000-0000-0000-000000000000}"/>
  <bookViews>
    <workbookView xWindow="0" yWindow="500" windowWidth="35840" windowHeight="20820" activeTab="2" xr2:uid="{00000000-000D-0000-FFFF-FFFF00000000}"/>
  </bookViews>
  <sheets>
    <sheet name="דצמבר 2019" sheetId="1" r:id="rId1"/>
    <sheet name="ינואר 2020" sheetId="2" r:id="rId2"/>
    <sheet name="פברואר 2020" sheetId="3" r:id="rId3"/>
    <sheet name="מרץ 2020" sheetId="4" r:id="rId4"/>
    <sheet name="אפריל 2020" sheetId="5" r:id="rId5"/>
    <sheet name="מאי 2020" sheetId="6" r:id="rId6"/>
    <sheet name="יוני 2020" sheetId="7" r:id="rId7"/>
    <sheet name="יולי 2020" sheetId="8" r:id="rId8"/>
    <sheet name="אוגוסט 2020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9" l="1"/>
  <c r="I12" i="9"/>
  <c r="I11" i="9"/>
  <c r="I10" i="9"/>
  <c r="I9" i="9"/>
  <c r="I8" i="9"/>
  <c r="I7" i="9"/>
  <c r="C7" i="9"/>
  <c r="I6" i="9"/>
  <c r="I5" i="9"/>
  <c r="I4" i="9"/>
  <c r="C4" i="9"/>
  <c r="C11" i="9" s="1"/>
  <c r="C2" i="9"/>
  <c r="C5" i="9" s="1"/>
  <c r="I13" i="8"/>
  <c r="I12" i="8"/>
  <c r="I11" i="8"/>
  <c r="I10" i="8"/>
  <c r="I9" i="8"/>
  <c r="I8" i="8"/>
  <c r="I7" i="8"/>
  <c r="C7" i="8"/>
  <c r="I6" i="8"/>
  <c r="I5" i="8"/>
  <c r="C4" i="8" s="1"/>
  <c r="C11" i="8" s="1"/>
  <c r="I4" i="8"/>
  <c r="C2" i="8"/>
  <c r="C5" i="8" s="1"/>
  <c r="I13" i="7"/>
  <c r="I12" i="7"/>
  <c r="I11" i="7"/>
  <c r="I10" i="7"/>
  <c r="I9" i="7"/>
  <c r="I8" i="7"/>
  <c r="I7" i="7"/>
  <c r="C7" i="7"/>
  <c r="C9" i="7" s="1"/>
  <c r="I6" i="7"/>
  <c r="I5" i="7"/>
  <c r="I4" i="7"/>
  <c r="C4" i="7" s="1"/>
  <c r="C11" i="7" s="1"/>
  <c r="C2" i="7"/>
  <c r="C5" i="7" s="1"/>
  <c r="I13" i="6"/>
  <c r="I12" i="6"/>
  <c r="I11" i="6"/>
  <c r="C11" i="6"/>
  <c r="I10" i="6"/>
  <c r="I9" i="6"/>
  <c r="I8" i="6"/>
  <c r="I7" i="6"/>
  <c r="C7" i="6"/>
  <c r="I6" i="6"/>
  <c r="I5" i="6"/>
  <c r="I4" i="6"/>
  <c r="C4" i="6"/>
  <c r="C2" i="6"/>
  <c r="C5" i="6" s="1"/>
  <c r="I13" i="5"/>
  <c r="I12" i="5"/>
  <c r="I11" i="5"/>
  <c r="I10" i="5"/>
  <c r="I9" i="5"/>
  <c r="I8" i="5"/>
  <c r="I7" i="5"/>
  <c r="C7" i="5"/>
  <c r="I6" i="5"/>
  <c r="I5" i="5"/>
  <c r="C4" i="5" s="1"/>
  <c r="C11" i="5" s="1"/>
  <c r="I4" i="5"/>
  <c r="C2" i="5"/>
  <c r="C5" i="5" s="1"/>
  <c r="I13" i="4"/>
  <c r="I12" i="4"/>
  <c r="I11" i="4"/>
  <c r="I10" i="4"/>
  <c r="I9" i="4"/>
  <c r="I8" i="4"/>
  <c r="C4" i="4" s="1"/>
  <c r="C11" i="4" s="1"/>
  <c r="I7" i="4"/>
  <c r="C7" i="4"/>
  <c r="I6" i="4"/>
  <c r="I5" i="4"/>
  <c r="I4" i="4"/>
  <c r="C2" i="4"/>
  <c r="C9" i="4" s="1"/>
  <c r="I13" i="3"/>
  <c r="I12" i="3"/>
  <c r="I11" i="3"/>
  <c r="I10" i="3"/>
  <c r="I9" i="3"/>
  <c r="I8" i="3"/>
  <c r="I7" i="3"/>
  <c r="C7" i="3"/>
  <c r="I6" i="3"/>
  <c r="I5" i="3"/>
  <c r="I4" i="3"/>
  <c r="C2" i="3"/>
  <c r="I13" i="2"/>
  <c r="I12" i="2"/>
  <c r="I11" i="2"/>
  <c r="I10" i="2"/>
  <c r="I9" i="2"/>
  <c r="I8" i="2"/>
  <c r="I7" i="2"/>
  <c r="C7" i="2"/>
  <c r="I6" i="2"/>
  <c r="I5" i="2"/>
  <c r="I4" i="2"/>
  <c r="C4" i="2" s="1"/>
  <c r="C11" i="2" s="1"/>
  <c r="C2" i="2"/>
  <c r="C5" i="2" s="1"/>
  <c r="I13" i="1"/>
  <c r="I12" i="1"/>
  <c r="I11" i="1"/>
  <c r="I10" i="1"/>
  <c r="I9" i="1"/>
  <c r="I8" i="1"/>
  <c r="C4" i="1" s="1"/>
  <c r="C11" i="1" s="1"/>
  <c r="I7" i="1"/>
  <c r="C7" i="1"/>
  <c r="I6" i="1"/>
  <c r="I5" i="1"/>
  <c r="I4" i="1"/>
  <c r="C2" i="1"/>
  <c r="C9" i="1" s="1"/>
  <c r="C4" i="3" l="1"/>
  <c r="C5" i="3" s="1"/>
  <c r="C11" i="3"/>
  <c r="C9" i="5"/>
  <c r="C9" i="2"/>
  <c r="C5" i="1"/>
  <c r="C9" i="8"/>
  <c r="C5" i="4"/>
  <c r="C9" i="3"/>
  <c r="C9" i="6"/>
  <c r="C9" i="9"/>
</calcChain>
</file>

<file path=xl/sharedStrings.xml><?xml version="1.0" encoding="utf-8"?>
<sst xmlns="http://schemas.openxmlformats.org/spreadsheetml/2006/main" count="966" uniqueCount="275">
  <si>
    <t>כמה נכנס כסף בפועל</t>
  </si>
  <si>
    <t>סהכ הכנסות</t>
  </si>
  <si>
    <t>הכנסות</t>
  </si>
  <si>
    <t>צפי הוצאות</t>
  </si>
  <si>
    <t>הוצאה ממשית</t>
  </si>
  <si>
    <t>ערך</t>
  </si>
  <si>
    <t>שם</t>
  </si>
  <si>
    <t>סה״כ</t>
  </si>
  <si>
    <t>ערך חד פעמי</t>
  </si>
  <si>
    <t>נוצל</t>
  </si>
  <si>
    <t>תיאור</t>
  </si>
  <si>
    <t>מספר פעמים בחודש</t>
  </si>
  <si>
    <t>תאריך</t>
  </si>
  <si>
    <t>כמה ציפינו להוציא</t>
  </si>
  <si>
    <t>משכורת</t>
  </si>
  <si>
    <t>כל שבוע עד 400 שקל סופר</t>
  </si>
  <si>
    <t>סופר</t>
  </si>
  <si>
    <t>כמה ציפינו שישאר</t>
  </si>
  <si>
    <t>צפי שארית</t>
  </si>
  <si>
    <t>עזרה מאמא</t>
  </si>
  <si>
    <t>כל שבוע מזמינים בחוץ עד 100 שקל</t>
  </si>
  <si>
    <t>מזמינים אוכל</t>
  </si>
  <si>
    <t>כסף מפייפל</t>
  </si>
  <si>
    <t>שארית מחודש שעבר</t>
  </si>
  <si>
    <t>אחת לחודשיים עד 1500 חשמל</t>
  </si>
  <si>
    <t>חשמל</t>
  </si>
  <si>
    <t>שכד</t>
  </si>
  <si>
    <t>כמה הוצאנו בפועל</t>
  </si>
  <si>
    <t>הוצאות ממשיות</t>
  </si>
  <si>
    <t>עזרה מנוי</t>
  </si>
  <si>
    <t>אחת לחודשיים עד 200 שקל</t>
  </si>
  <si>
    <t>מים</t>
  </si>
  <si>
    <t>ועד בית</t>
  </si>
  <si>
    <t>ביטוח חיים</t>
  </si>
  <si>
    <t>עמלת עוש</t>
  </si>
  <si>
    <t>ההכנסות פחות ההוצאות האמיתיות</t>
  </si>
  <si>
    <t>שארית ממשית</t>
  </si>
  <si>
    <t>ביטוח אופנוע</t>
  </si>
  <si>
    <t>כרטיס לכנס</t>
  </si>
  <si>
    <t>דלק</t>
  </si>
  <si>
    <t>קופסאת ממתקים</t>
  </si>
  <si>
    <t>כמה ציפיתי להוציא החודש פחות כמה שהוצאתי בפועל</t>
  </si>
  <si>
    <t>כמה נשאר לבזבז?</t>
  </si>
  <si>
    <t>עד חמישים שקל ליום אוכל בעבודה</t>
  </si>
  <si>
    <t>אוכל בעבוד</t>
  </si>
  <si>
    <t>קפה ויולה</t>
  </si>
  <si>
    <t>שכר דירה</t>
  </si>
  <si>
    <t>פטריאון</t>
  </si>
  <si>
    <t>גוגל</t>
  </si>
  <si>
    <t>שכר לימוד</t>
  </si>
  <si>
    <t>אפל - סרט</t>
  </si>
  <si>
    <t>אפל</t>
  </si>
  <si>
    <t>מסטרקארד</t>
  </si>
  <si>
    <t>עמלה</t>
  </si>
  <si>
    <t>פיצה רומא</t>
  </si>
  <si>
    <t>מקדונלדס</t>
  </si>
  <si>
    <t>מפעל הפיס</t>
  </si>
  <si>
    <t>שיבולת ארצנו</t>
  </si>
  <si>
    <t>צעצויעים</t>
  </si>
  <si>
    <t>סופר פארם</t>
  </si>
  <si>
    <t>קניה פיצוציה שישי בערב</t>
  </si>
  <si>
    <t>שופרסל</t>
  </si>
  <si>
    <t>טוני וספה</t>
  </si>
  <si>
    <t>אוכל</t>
  </si>
  <si>
    <t>פיצוציה</t>
  </si>
  <si>
    <t>אייפון</t>
  </si>
  <si>
    <t>שניצל</t>
  </si>
  <si>
    <t>קניות</t>
  </si>
  <si>
    <t>בלאק</t>
  </si>
  <si>
    <t>ספייסז</t>
  </si>
  <si>
    <t>אפונה וגזר</t>
  </si>
  <si>
    <t>13/12</t>
  </si>
  <si>
    <t>בשר</t>
  </si>
  <si>
    <t>מאפיה</t>
  </si>
  <si>
    <t>15/12</t>
  </si>
  <si>
    <t>משחקים + אוכל</t>
  </si>
  <si>
    <t>18/12</t>
  </si>
  <si>
    <t>מיניסו</t>
  </si>
  <si>
    <t>אוכל בקניון</t>
  </si>
  <si>
    <t>19/12</t>
  </si>
  <si>
    <t>ביגה</t>
  </si>
  <si>
    <t>20/12</t>
  </si>
  <si>
    <t>תיקון למחשב</t>
  </si>
  <si>
    <t>אוכל לחתולים</t>
  </si>
  <si>
    <t>פינק מרקט</t>
  </si>
  <si>
    <t>ירקות</t>
  </si>
  <si>
    <t>25/13</t>
  </si>
  <si>
    <t>27/12</t>
  </si>
  <si>
    <t xml:space="preserve">תספורת </t>
  </si>
  <si>
    <t>ניקוי יבש</t>
  </si>
  <si>
    <t>אפונה</t>
  </si>
  <si>
    <t>29/12</t>
  </si>
  <si>
    <t>תיבת נוח בכיכר</t>
  </si>
  <si>
    <t>31/12</t>
  </si>
  <si>
    <t>זיכוי</t>
  </si>
  <si>
    <t>ויולה</t>
  </si>
  <si>
    <t>מקדולנדס</t>
  </si>
  <si>
    <t>בלונים</t>
  </si>
  <si>
    <t>מגן מסך</t>
  </si>
  <si>
    <t>דברים לחתולים</t>
  </si>
  <si>
    <t>תנור</t>
  </si>
  <si>
    <t>פיצה</t>
  </si>
  <si>
    <t>אמזון</t>
  </si>
  <si>
    <t>טסט</t>
  </si>
  <si>
    <t>פסטה בסטה</t>
  </si>
  <si>
    <t>טמבור</t>
  </si>
  <si>
    <t>אמורה מיו</t>
  </si>
  <si>
    <t>מונית</t>
  </si>
  <si>
    <t>צחי</t>
  </si>
  <si>
    <t>14/01</t>
  </si>
  <si>
    <t>רב קו</t>
  </si>
  <si>
    <t>15/01</t>
  </si>
  <si>
    <t>מחשב</t>
  </si>
  <si>
    <t>16/01</t>
  </si>
  <si>
    <t>ג'פניקה</t>
  </si>
  <si>
    <t>19/01</t>
  </si>
  <si>
    <t>פלאפל</t>
  </si>
  <si>
    <t>20/01</t>
  </si>
  <si>
    <t>17/01</t>
  </si>
  <si>
    <t>שיין</t>
  </si>
  <si>
    <t>18/01</t>
  </si>
  <si>
    <t>גולדה</t>
  </si>
  <si>
    <t>21/01</t>
  </si>
  <si>
    <t>שווארמה</t>
  </si>
  <si>
    <t>23/01</t>
  </si>
  <si>
    <t>אחריות למדיח</t>
  </si>
  <si>
    <t>תיבת נוח</t>
  </si>
  <si>
    <t>לחמנינה</t>
  </si>
  <si>
    <t>ביקורופא</t>
  </si>
  <si>
    <t>באבל</t>
  </si>
  <si>
    <t>30/01</t>
  </si>
  <si>
    <t>ארנונה</t>
  </si>
  <si>
    <t>רובן</t>
  </si>
  <si>
    <t>26/01</t>
  </si>
  <si>
    <t>27/01</t>
  </si>
  <si>
    <t>הוצאות 26-30</t>
  </si>
  <si>
    <t>תשלום על מחשב של נוי</t>
  </si>
  <si>
    <t>ארומה</t>
  </si>
  <si>
    <t>סלט</t>
  </si>
  <si>
    <t>מקבוק</t>
  </si>
  <si>
    <t>כתר רימון</t>
  </si>
  <si>
    <t>שמסי</t>
  </si>
  <si>
    <t>בזק</t>
  </si>
  <si>
    <t>דברים לשישי במיני מרקט</t>
  </si>
  <si>
    <t>גפניקה</t>
  </si>
  <si>
    <t>דברים לארוחת ערב</t>
  </si>
  <si>
    <t>16/02</t>
  </si>
  <si>
    <t>25/02</t>
  </si>
  <si>
    <t>עוד דברים</t>
  </si>
  <si>
    <t>בריתות</t>
  </si>
  <si>
    <t>אוכל בעבודה</t>
  </si>
  <si>
    <t>כסף מאבא של נוי</t>
  </si>
  <si>
    <t>ועד</t>
  </si>
  <si>
    <t>מינימרקט</t>
  </si>
  <si>
    <t>ניו דלי</t>
  </si>
  <si>
    <t>תחפושת</t>
  </si>
  <si>
    <t>אוכל לתום וסאם</t>
  </si>
  <si>
    <t>גט טקסי</t>
  </si>
  <si>
    <t>סרט</t>
  </si>
  <si>
    <t>אוכל בסרט</t>
  </si>
  <si>
    <t>ג׳פניקה</t>
  </si>
  <si>
    <t>נאפיס</t>
  </si>
  <si>
    <t>קניות ללזינה</t>
  </si>
  <si>
    <t>סלט שניצל</t>
  </si>
  <si>
    <t>14/03</t>
  </si>
  <si>
    <t>דומינוס</t>
  </si>
  <si>
    <t>באג</t>
  </si>
  <si>
    <t>13/03</t>
  </si>
  <si>
    <t>15/03</t>
  </si>
  <si>
    <t>סופר מרקט</t>
  </si>
  <si>
    <t>16/03</t>
  </si>
  <si>
    <t>17/03</t>
  </si>
  <si>
    <t>ג׳וני קריספי</t>
  </si>
  <si>
    <t>20/03</t>
  </si>
  <si>
    <t>מתקן לסאם</t>
  </si>
  <si>
    <t>סופרמארקט</t>
  </si>
  <si>
    <t>18/03</t>
  </si>
  <si>
    <t>21/03</t>
  </si>
  <si>
    <t>פינקמרקט</t>
  </si>
  <si>
    <t>22/03</t>
  </si>
  <si>
    <t>שופרסל אקספרס</t>
  </si>
  <si>
    <t>23/03</t>
  </si>
  <si>
    <t>24/03</t>
  </si>
  <si>
    <t>סופרמרקט</t>
  </si>
  <si>
    <t>26/03</t>
  </si>
  <si>
    <t>שוקיט</t>
  </si>
  <si>
    <t>25/03</t>
  </si>
  <si>
    <t>29/03</t>
  </si>
  <si>
    <t>28/03</t>
  </si>
  <si>
    <t>27/03</t>
  </si>
  <si>
    <t>31/03</t>
  </si>
  <si>
    <t>17/04</t>
  </si>
  <si>
    <t>15/04</t>
  </si>
  <si>
    <t>16/04</t>
  </si>
  <si>
    <t>24/04</t>
  </si>
  <si>
    <t>18/04</t>
  </si>
  <si>
    <t>23/04</t>
  </si>
  <si>
    <t>טבמור</t>
  </si>
  <si>
    <t>21/04</t>
  </si>
  <si>
    <t>25/04</t>
  </si>
  <si>
    <t>משקפיים</t>
  </si>
  <si>
    <t xml:space="preserve">פיצה </t>
  </si>
  <si>
    <t>13/05</t>
  </si>
  <si>
    <t>סופרמרקאט</t>
  </si>
  <si>
    <t>14/05</t>
  </si>
  <si>
    <t>15/05</t>
  </si>
  <si>
    <t>18/05</t>
  </si>
  <si>
    <t>20/05</t>
  </si>
  <si>
    <t>דין מרקט</t>
  </si>
  <si>
    <t>21/05</t>
  </si>
  <si>
    <t>22/05</t>
  </si>
  <si>
    <t>23/05</t>
  </si>
  <si>
    <t>24/05</t>
  </si>
  <si>
    <t>25/05</t>
  </si>
  <si>
    <t>26/05</t>
  </si>
  <si>
    <t>דברים למטבח</t>
  </si>
  <si>
    <t>ריבאר</t>
  </si>
  <si>
    <t>28/05</t>
  </si>
  <si>
    <t>כיריים</t>
  </si>
  <si>
    <t>שפורפרות</t>
  </si>
  <si>
    <t>30/05</t>
  </si>
  <si>
    <t>דברים ליום הולדת של סאם</t>
  </si>
  <si>
    <t>סירים</t>
  </si>
  <si>
    <t>13/06</t>
  </si>
  <si>
    <t>16/06</t>
  </si>
  <si>
    <t>17/06</t>
  </si>
  <si>
    <t>21/06</t>
  </si>
  <si>
    <t>23/06</t>
  </si>
  <si>
    <t>25/06</t>
  </si>
  <si>
    <t>דברים לסרט</t>
  </si>
  <si>
    <t>26/06</t>
  </si>
  <si>
    <t>לנדוור</t>
  </si>
  <si>
    <t>24/06</t>
  </si>
  <si>
    <t>סופרפארם</t>
  </si>
  <si>
    <t>27/06</t>
  </si>
  <si>
    <t xml:space="preserve">חשמל </t>
  </si>
  <si>
    <t>30/06</t>
  </si>
  <si>
    <t>החלפת בטריה</t>
  </si>
  <si>
    <t>28/06</t>
  </si>
  <si>
    <t>030/07</t>
  </si>
  <si>
    <t>אוכל לחיות</t>
  </si>
  <si>
    <t>סופר מאמא</t>
  </si>
  <si>
    <t xml:space="preserve">סופר פארם </t>
  </si>
  <si>
    <t>עוגיות</t>
  </si>
  <si>
    <t>13/07</t>
  </si>
  <si>
    <t>המבורגר לנשמה</t>
  </si>
  <si>
    <t>15/07</t>
  </si>
  <si>
    <t>18/07</t>
  </si>
  <si>
    <t>20/07</t>
  </si>
  <si>
    <t>21/07</t>
  </si>
  <si>
    <t>23/07</t>
  </si>
  <si>
    <t>סןפר פארם</t>
  </si>
  <si>
    <t>22/07</t>
  </si>
  <si>
    <t>קפטן בורגר</t>
  </si>
  <si>
    <t>28/07</t>
  </si>
  <si>
    <t>לוטו</t>
  </si>
  <si>
    <t>29/07</t>
  </si>
  <si>
    <t>31/07</t>
  </si>
  <si>
    <t>מענק</t>
  </si>
  <si>
    <t>שופרסך</t>
  </si>
  <si>
    <t>סופר מארקט</t>
  </si>
  <si>
    <t>טיפול אופנוע</t>
  </si>
  <si>
    <t>חתונה</t>
  </si>
  <si>
    <t>13/08</t>
  </si>
  <si>
    <t>14/08</t>
  </si>
  <si>
    <t>אקדמון</t>
  </si>
  <si>
    <t>17/08</t>
  </si>
  <si>
    <t>21/08</t>
  </si>
  <si>
    <t>18/08</t>
  </si>
  <si>
    <t>19/08</t>
  </si>
  <si>
    <t>סיצילאנית</t>
  </si>
  <si>
    <t>22/08</t>
  </si>
  <si>
    <t>24/08</t>
  </si>
  <si>
    <t>26/08</t>
  </si>
  <si>
    <t>28/08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</si>
</sst>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 ₪]#,##0.00"/>
    <numFmt numFmtId="165" formatCode="mm/dd"/>
  </numFmts>
  <fonts count="10">
    <font>
      <sz val="10"/>
      <color rgb="FF000000"/>
      <name val="Arial"/>
    </font>
    <font>
      <sz val="10"/>
      <color theme="1"/>
      <name val="Arial"/>
    </font>
    <font>
      <b/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4"/>
      <color theme="1"/>
      <name val="Nunito"/>
    </font>
    <font>
      <sz val="10"/>
      <name val="Arial"/>
    </font>
    <font>
      <sz val="9"/>
      <color theme="1"/>
      <name val="Arial"/>
    </font>
    <font>
      <sz val="14"/>
      <color theme="1"/>
      <name val="Nunito"/>
    </font>
    <font>
      <sz val="8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164" fontId="1" fillId="0" borderId="0" xfId="0" applyNumberFormat="1" applyFont="1" applyAlignment="1"/>
    <xf numFmtId="0" fontId="7" fillId="0" borderId="0" xfId="0" applyFont="1"/>
    <xf numFmtId="164" fontId="5" fillId="0" borderId="7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8" fillId="0" borderId="7" xfId="0" applyNumberFormat="1" applyFont="1" applyBorder="1" applyAlignment="1"/>
    <xf numFmtId="0" fontId="8" fillId="0" borderId="8" xfId="0" applyFont="1" applyBorder="1" applyAlignment="1"/>
    <xf numFmtId="164" fontId="8" fillId="0" borderId="0" xfId="0" applyNumberFormat="1" applyFont="1" applyAlignment="1"/>
    <xf numFmtId="4" fontId="8" fillId="0" borderId="0" xfId="0" applyNumberFormat="1" applyFont="1" applyAlignment="1"/>
    <xf numFmtId="0" fontId="8" fillId="0" borderId="0" xfId="0" applyFont="1" applyAlignment="1"/>
    <xf numFmtId="0" fontId="8" fillId="0" borderId="0" xfId="0" applyFont="1" applyAlignment="1"/>
    <xf numFmtId="164" fontId="3" fillId="0" borderId="7" xfId="0" applyNumberFormat="1" applyFont="1" applyBorder="1" applyAlignment="1"/>
    <xf numFmtId="165" fontId="3" fillId="0" borderId="0" xfId="0" applyNumberFormat="1" applyFont="1" applyAlignment="1"/>
    <xf numFmtId="0" fontId="3" fillId="0" borderId="8" xfId="0" applyFont="1" applyBorder="1" applyAlignment="1"/>
    <xf numFmtId="0" fontId="3" fillId="0" borderId="0" xfId="0" applyFont="1" applyAlignment="1"/>
    <xf numFmtId="0" fontId="1" fillId="0" borderId="0" xfId="0" applyFont="1" applyAlignment="1"/>
    <xf numFmtId="164" fontId="3" fillId="0" borderId="0" xfId="0" applyNumberFormat="1" applyFont="1"/>
    <xf numFmtId="0" fontId="8" fillId="0" borderId="8" xfId="0" applyFont="1" applyBorder="1"/>
    <xf numFmtId="0" fontId="3" fillId="0" borderId="0" xfId="0" applyFont="1" applyAlignment="1"/>
    <xf numFmtId="0" fontId="3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0" xfId="0" applyFont="1" applyAlignment="1"/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4" fillId="0" borderId="3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4" fillId="0" borderId="1" xfId="0" applyFont="1" applyBorder="1" applyAlignment="1">
      <alignment horizontal="center"/>
    </xf>
    <xf numFmtId="0" fontId="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7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4" sqref="F4"/>
    </sheetView>
  </sheetViews>
  <sheetFormatPr baseColWidth="10" defaultColWidth="14.5" defaultRowHeight="15.75" customHeight="1"/>
  <cols>
    <col min="1" max="1" width="5" customWidth="1"/>
    <col min="2" max="2" width="37.5" customWidth="1"/>
    <col min="3" max="3" width="15.5" customWidth="1"/>
    <col min="4" max="4" width="20.83203125" customWidth="1"/>
    <col min="5" max="5" width="3.6640625" customWidth="1"/>
    <col min="6" max="6" width="37.5" customWidth="1"/>
    <col min="7" max="7" width="23.83203125" customWidth="1"/>
    <col min="8" max="8" width="6.33203125" customWidth="1"/>
    <col min="9" max="9" width="18.5" customWidth="1"/>
    <col min="10" max="10" width="19" customWidth="1"/>
    <col min="11" max="11" width="14.1640625" customWidth="1"/>
    <col min="12" max="12" width="40.6640625" customWidth="1"/>
    <col min="13" max="13" width="24.5" customWidth="1"/>
    <col min="14" max="14" width="16.33203125" customWidth="1"/>
    <col min="15" max="15" width="3.5" customWidth="1"/>
    <col min="16" max="16" width="4.1640625" customWidth="1"/>
    <col min="17" max="17" width="3.5" customWidth="1"/>
    <col min="18" max="18" width="19.1640625" customWidth="1"/>
    <col min="19" max="19" width="12.5" customWidth="1"/>
    <col min="20" max="20" width="25.6640625" customWidth="1"/>
    <col min="21" max="21" width="20.5" customWidth="1"/>
  </cols>
  <sheetData>
    <row r="1" spans="1:21" ht="15.75" customHeight="1">
      <c r="A1" s="1"/>
      <c r="B1" s="1"/>
      <c r="C1" s="1"/>
      <c r="D1" s="1"/>
      <c r="E1" s="1"/>
      <c r="F1" s="1"/>
      <c r="G1" s="1"/>
    </row>
    <row r="2" spans="1:21" ht="18">
      <c r="A2" s="1"/>
      <c r="B2" s="2" t="s">
        <v>0</v>
      </c>
      <c r="C2" s="3">
        <f>SUM(F4:F13)</f>
        <v>12200</v>
      </c>
      <c r="D2" s="4" t="s">
        <v>1</v>
      </c>
      <c r="E2" s="1"/>
      <c r="F2" s="36" t="s">
        <v>2</v>
      </c>
      <c r="G2" s="37"/>
      <c r="H2" s="5"/>
      <c r="I2" s="38" t="s">
        <v>3</v>
      </c>
      <c r="J2" s="39"/>
      <c r="K2" s="39"/>
      <c r="L2" s="39"/>
      <c r="M2" s="39"/>
      <c r="N2" s="40"/>
      <c r="O2" s="5"/>
      <c r="P2" s="5"/>
      <c r="Q2" s="5"/>
      <c r="R2" s="41" t="s">
        <v>4</v>
      </c>
      <c r="S2" s="42"/>
      <c r="T2" s="37"/>
      <c r="U2" s="6"/>
    </row>
    <row r="3" spans="1:21" ht="18">
      <c r="A3" s="7"/>
      <c r="B3" s="8"/>
      <c r="E3" s="7"/>
      <c r="F3" s="9" t="s">
        <v>5</v>
      </c>
      <c r="G3" s="10" t="s">
        <v>6</v>
      </c>
      <c r="H3" s="5"/>
      <c r="I3" s="11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3" t="s">
        <v>6</v>
      </c>
      <c r="O3" s="5"/>
      <c r="P3" s="5"/>
      <c r="Q3" s="5"/>
      <c r="R3" s="14" t="s">
        <v>7</v>
      </c>
      <c r="S3" s="6" t="s">
        <v>12</v>
      </c>
      <c r="T3" s="15" t="s">
        <v>10</v>
      </c>
      <c r="U3" s="6"/>
    </row>
    <row r="4" spans="1:21" ht="18">
      <c r="A4" s="7"/>
      <c r="B4" s="2" t="s">
        <v>13</v>
      </c>
      <c r="C4" s="3">
        <f>SUM(I4:I13)</f>
        <v>9030</v>
      </c>
      <c r="D4" s="4" t="s">
        <v>3</v>
      </c>
      <c r="E4" s="7"/>
      <c r="F4" s="16">
        <v>10000</v>
      </c>
      <c r="G4" s="17" t="s">
        <v>14</v>
      </c>
      <c r="H4" s="5"/>
      <c r="I4" s="16">
        <f t="shared" ref="I4:I13" si="0">(J4*M4)</f>
        <v>1600</v>
      </c>
      <c r="J4" s="18">
        <v>400</v>
      </c>
      <c r="K4" s="19">
        <v>2.5</v>
      </c>
      <c r="L4" s="20" t="s">
        <v>15</v>
      </c>
      <c r="M4" s="21">
        <v>4</v>
      </c>
      <c r="N4" s="17" t="s">
        <v>16</v>
      </c>
      <c r="O4" s="5"/>
      <c r="P4" s="5"/>
      <c r="Q4" s="5"/>
      <c r="R4" s="22"/>
      <c r="S4" s="23"/>
      <c r="T4" s="24"/>
      <c r="U4" s="25"/>
    </row>
    <row r="5" spans="1:21" ht="18">
      <c r="A5" s="26"/>
      <c r="B5" s="2" t="s">
        <v>17</v>
      </c>
      <c r="C5" s="3">
        <f>C2-C4</f>
        <v>3170</v>
      </c>
      <c r="D5" s="4" t="s">
        <v>18</v>
      </c>
      <c r="E5" s="26"/>
      <c r="F5" s="16">
        <v>1200</v>
      </c>
      <c r="G5" s="17" t="s">
        <v>19</v>
      </c>
      <c r="H5" s="5"/>
      <c r="I5" s="16">
        <f t="shared" si="0"/>
        <v>400</v>
      </c>
      <c r="J5" s="18">
        <v>100</v>
      </c>
      <c r="K5" s="19">
        <v>3.5</v>
      </c>
      <c r="L5" s="20" t="s">
        <v>20</v>
      </c>
      <c r="M5" s="21">
        <v>4</v>
      </c>
      <c r="N5" s="17" t="s">
        <v>21</v>
      </c>
      <c r="O5" s="5"/>
      <c r="P5" s="5"/>
      <c r="Q5" s="5"/>
      <c r="R5" s="22">
        <v>-1255.06</v>
      </c>
      <c r="S5" s="23">
        <v>43477</v>
      </c>
      <c r="T5" s="24" t="s">
        <v>22</v>
      </c>
      <c r="U5" s="25"/>
    </row>
    <row r="6" spans="1:21" ht="18">
      <c r="B6" s="8"/>
      <c r="F6" s="16">
        <v>0</v>
      </c>
      <c r="G6" s="17" t="s">
        <v>23</v>
      </c>
      <c r="H6" s="5"/>
      <c r="I6" s="16">
        <f t="shared" si="0"/>
        <v>750</v>
      </c>
      <c r="J6" s="18">
        <v>1500</v>
      </c>
      <c r="K6" s="19">
        <v>0.45</v>
      </c>
      <c r="L6" s="20" t="s">
        <v>24</v>
      </c>
      <c r="M6" s="21">
        <v>0.5</v>
      </c>
      <c r="N6" s="17" t="s">
        <v>25</v>
      </c>
      <c r="O6" s="5"/>
      <c r="P6" s="5"/>
      <c r="Q6" s="5"/>
      <c r="R6" s="22">
        <v>3750</v>
      </c>
      <c r="S6" s="23">
        <v>43477</v>
      </c>
      <c r="T6" s="24" t="s">
        <v>26</v>
      </c>
      <c r="U6" s="25"/>
    </row>
    <row r="7" spans="1:21" ht="18">
      <c r="B7" s="2" t="s">
        <v>27</v>
      </c>
      <c r="C7" s="27">
        <f>SUM(R4:R1004)</f>
        <v>9600.6800000000021</v>
      </c>
      <c r="D7" s="4" t="s">
        <v>28</v>
      </c>
      <c r="F7" s="16">
        <v>1000</v>
      </c>
      <c r="G7" s="17" t="s">
        <v>29</v>
      </c>
      <c r="H7" s="5"/>
      <c r="I7" s="16">
        <f t="shared" si="0"/>
        <v>100</v>
      </c>
      <c r="J7" s="18">
        <v>100</v>
      </c>
      <c r="K7" s="19">
        <v>1</v>
      </c>
      <c r="L7" s="20" t="s">
        <v>30</v>
      </c>
      <c r="M7" s="21">
        <v>1</v>
      </c>
      <c r="N7" s="17" t="s">
        <v>31</v>
      </c>
      <c r="O7" s="5"/>
      <c r="P7" s="5"/>
      <c r="Q7" s="5"/>
      <c r="R7" s="22">
        <v>80</v>
      </c>
      <c r="S7" s="23">
        <v>43477</v>
      </c>
      <c r="T7" s="24" t="s">
        <v>32</v>
      </c>
      <c r="U7" s="25"/>
    </row>
    <row r="8" spans="1:21" ht="18">
      <c r="B8" s="8"/>
      <c r="F8" s="16"/>
      <c r="G8" s="28"/>
      <c r="H8" s="5"/>
      <c r="I8" s="16">
        <f t="shared" si="0"/>
        <v>500</v>
      </c>
      <c r="J8" s="18">
        <v>500</v>
      </c>
      <c r="K8" s="19">
        <v>1</v>
      </c>
      <c r="L8" s="21"/>
      <c r="M8" s="21">
        <v>1</v>
      </c>
      <c r="N8" s="17" t="s">
        <v>33</v>
      </c>
      <c r="O8" s="5"/>
      <c r="P8" s="5"/>
      <c r="Q8" s="5"/>
      <c r="R8" s="22">
        <v>9</v>
      </c>
      <c r="S8" s="23">
        <v>43477</v>
      </c>
      <c r="T8" s="24" t="s">
        <v>34</v>
      </c>
      <c r="U8" s="25"/>
    </row>
    <row r="9" spans="1:21" ht="18">
      <c r="B9" s="2" t="s">
        <v>35</v>
      </c>
      <c r="C9" s="3">
        <f>C2-C7</f>
        <v>2599.3199999999979</v>
      </c>
      <c r="D9" s="4" t="s">
        <v>36</v>
      </c>
      <c r="F9" s="16"/>
      <c r="G9" s="28"/>
      <c r="H9" s="5"/>
      <c r="I9" s="16">
        <f t="shared" si="0"/>
        <v>400</v>
      </c>
      <c r="J9" s="18">
        <v>400</v>
      </c>
      <c r="K9" s="19">
        <v>1</v>
      </c>
      <c r="L9" s="21"/>
      <c r="M9" s="21">
        <v>1</v>
      </c>
      <c r="N9" s="17" t="s">
        <v>37</v>
      </c>
      <c r="O9" s="5"/>
      <c r="P9" s="5"/>
      <c r="Q9" s="5"/>
      <c r="R9" s="22">
        <v>300</v>
      </c>
      <c r="S9" s="23">
        <v>43477</v>
      </c>
      <c r="T9" s="24" t="s">
        <v>38</v>
      </c>
      <c r="U9" s="25"/>
    </row>
    <row r="10" spans="1:21" ht="18">
      <c r="B10" s="8"/>
      <c r="F10" s="16"/>
      <c r="G10" s="28"/>
      <c r="H10" s="5"/>
      <c r="I10" s="16">
        <f t="shared" si="0"/>
        <v>200</v>
      </c>
      <c r="J10" s="18">
        <v>200</v>
      </c>
      <c r="K10" s="19">
        <v>0</v>
      </c>
      <c r="L10" s="21"/>
      <c r="M10" s="21">
        <v>1</v>
      </c>
      <c r="N10" s="17" t="s">
        <v>39</v>
      </c>
      <c r="O10" s="5"/>
      <c r="P10" s="5"/>
      <c r="Q10" s="5"/>
      <c r="R10" s="22">
        <v>120</v>
      </c>
      <c r="S10" s="23">
        <v>43477</v>
      </c>
      <c r="T10" s="24" t="s">
        <v>40</v>
      </c>
      <c r="U10" s="25"/>
    </row>
    <row r="11" spans="1:21" ht="18">
      <c r="B11" s="2" t="s">
        <v>41</v>
      </c>
      <c r="C11" s="3">
        <f>C4-C7</f>
        <v>-570.68000000000211</v>
      </c>
      <c r="D11" s="4" t="s">
        <v>42</v>
      </c>
      <c r="F11" s="16"/>
      <c r="G11" s="28"/>
      <c r="H11" s="5"/>
      <c r="I11" s="16">
        <f t="shared" si="0"/>
        <v>1000</v>
      </c>
      <c r="J11" s="18">
        <v>50</v>
      </c>
      <c r="K11" s="19">
        <v>4</v>
      </c>
      <c r="L11" s="20" t="s">
        <v>43</v>
      </c>
      <c r="M11" s="21">
        <v>20</v>
      </c>
      <c r="N11" s="17" t="s">
        <v>44</v>
      </c>
      <c r="O11" s="5"/>
      <c r="P11" s="5"/>
      <c r="Q11" s="5"/>
      <c r="R11" s="22">
        <v>91</v>
      </c>
      <c r="S11" s="23">
        <v>43477</v>
      </c>
      <c r="T11" s="24" t="s">
        <v>45</v>
      </c>
      <c r="U11" s="25"/>
    </row>
    <row r="12" spans="1:21" ht="18">
      <c r="F12" s="16"/>
      <c r="G12" s="28"/>
      <c r="H12" s="5"/>
      <c r="I12" s="16">
        <f t="shared" si="0"/>
        <v>4000</v>
      </c>
      <c r="J12" s="18">
        <v>4000</v>
      </c>
      <c r="K12" s="19">
        <v>1</v>
      </c>
      <c r="L12" s="21"/>
      <c r="M12" s="21">
        <v>1</v>
      </c>
      <c r="N12" s="17" t="s">
        <v>46</v>
      </c>
      <c r="O12" s="5"/>
      <c r="P12" s="5"/>
      <c r="Q12" s="5"/>
      <c r="R12" s="22">
        <v>35</v>
      </c>
      <c r="S12" s="23">
        <v>43477</v>
      </c>
      <c r="T12" s="24" t="s">
        <v>47</v>
      </c>
      <c r="U12" s="25"/>
    </row>
    <row r="13" spans="1:21" ht="18">
      <c r="F13" s="16"/>
      <c r="G13" s="28"/>
      <c r="H13" s="5"/>
      <c r="I13" s="16">
        <f t="shared" si="0"/>
        <v>80</v>
      </c>
      <c r="J13" s="18">
        <v>80</v>
      </c>
      <c r="K13" s="19">
        <v>1</v>
      </c>
      <c r="L13" s="21"/>
      <c r="M13" s="21">
        <v>1</v>
      </c>
      <c r="N13" s="17" t="s">
        <v>32</v>
      </c>
      <c r="O13" s="5"/>
      <c r="P13" s="5"/>
      <c r="Q13" s="5"/>
      <c r="R13" s="22">
        <v>21</v>
      </c>
      <c r="S13" s="23">
        <v>43477</v>
      </c>
      <c r="T13" s="24" t="s">
        <v>48</v>
      </c>
      <c r="U13" s="25"/>
    </row>
    <row r="14" spans="1:21" ht="18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2">
        <v>295</v>
      </c>
      <c r="S14" s="23">
        <v>43508</v>
      </c>
      <c r="T14" s="24" t="s">
        <v>49</v>
      </c>
      <c r="U14" s="25"/>
    </row>
    <row r="15" spans="1:21" ht="18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2">
        <v>60</v>
      </c>
      <c r="S15" s="23">
        <v>43508</v>
      </c>
      <c r="T15" s="24" t="s">
        <v>50</v>
      </c>
      <c r="U15" s="25"/>
    </row>
    <row r="16" spans="1:21" ht="18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2">
        <v>30</v>
      </c>
      <c r="S16" s="23">
        <v>43508</v>
      </c>
      <c r="T16" s="24" t="s">
        <v>51</v>
      </c>
      <c r="U16" s="25"/>
    </row>
    <row r="17" spans="6:21" ht="18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2">
        <v>477</v>
      </c>
      <c r="S17" s="23">
        <v>43536</v>
      </c>
      <c r="T17" s="24" t="s">
        <v>52</v>
      </c>
      <c r="U17" s="25"/>
    </row>
    <row r="18" spans="6:21" ht="18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2">
        <v>24</v>
      </c>
      <c r="S18" s="23">
        <v>43536</v>
      </c>
      <c r="T18" s="24" t="s">
        <v>53</v>
      </c>
      <c r="U18" s="25"/>
    </row>
    <row r="19" spans="6:21" ht="18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2">
        <v>50</v>
      </c>
      <c r="S19" s="23">
        <v>43537</v>
      </c>
      <c r="T19" s="24" t="s">
        <v>54</v>
      </c>
      <c r="U19" s="25"/>
    </row>
    <row r="20" spans="6:21" ht="18">
      <c r="F20" s="5"/>
      <c r="G20" s="5"/>
      <c r="H20" s="5"/>
      <c r="I20" s="5"/>
      <c r="J20" s="5"/>
      <c r="K20" s="5"/>
      <c r="L20" s="29"/>
      <c r="M20" s="5"/>
      <c r="N20" s="5"/>
      <c r="O20" s="5"/>
      <c r="P20" s="5"/>
      <c r="Q20" s="5"/>
      <c r="R20" s="22">
        <v>45</v>
      </c>
      <c r="S20" s="23">
        <v>43567</v>
      </c>
      <c r="T20" s="24" t="s">
        <v>55</v>
      </c>
      <c r="U20" s="25"/>
    </row>
    <row r="21" spans="6:21" ht="18">
      <c r="I21" s="5"/>
      <c r="J21" s="5"/>
      <c r="K21" s="5"/>
      <c r="L21" s="5"/>
      <c r="M21" s="5"/>
      <c r="N21" s="5"/>
      <c r="O21" s="5"/>
      <c r="P21" s="5"/>
      <c r="Q21" s="5"/>
      <c r="R21" s="22">
        <v>-60</v>
      </c>
      <c r="S21" s="23">
        <v>43567</v>
      </c>
      <c r="T21" s="24" t="s">
        <v>56</v>
      </c>
      <c r="U21" s="25"/>
    </row>
    <row r="22" spans="6:21" ht="18">
      <c r="I22" s="5"/>
      <c r="J22" s="5"/>
      <c r="K22" s="5"/>
      <c r="L22" s="5"/>
      <c r="M22" s="5"/>
      <c r="N22" s="5"/>
      <c r="O22" s="5"/>
      <c r="P22" s="5"/>
      <c r="Q22" s="5"/>
      <c r="R22" s="22">
        <v>48</v>
      </c>
      <c r="S22" s="23">
        <v>43628</v>
      </c>
      <c r="T22" s="24" t="s">
        <v>57</v>
      </c>
      <c r="U22" s="25"/>
    </row>
    <row r="23" spans="6:21" ht="18">
      <c r="I23" s="5"/>
      <c r="J23" s="5"/>
      <c r="K23" s="5"/>
      <c r="L23" s="5"/>
      <c r="M23" s="5"/>
      <c r="N23" s="5"/>
      <c r="O23" s="5"/>
      <c r="P23" s="5"/>
      <c r="Q23" s="5"/>
      <c r="R23" s="22">
        <v>110</v>
      </c>
      <c r="S23" s="23">
        <v>43628</v>
      </c>
      <c r="T23" s="24" t="s">
        <v>58</v>
      </c>
      <c r="U23" s="25"/>
    </row>
    <row r="24" spans="6:21" ht="18">
      <c r="I24" s="5"/>
      <c r="J24" s="5"/>
      <c r="K24" s="5"/>
      <c r="L24" s="5"/>
      <c r="M24" s="5"/>
      <c r="N24" s="5"/>
      <c r="O24" s="5"/>
      <c r="P24" s="5"/>
      <c r="Q24" s="5"/>
      <c r="R24" s="22">
        <v>91</v>
      </c>
      <c r="S24" s="23">
        <v>43628</v>
      </c>
      <c r="T24" s="24" t="s">
        <v>59</v>
      </c>
      <c r="U24" s="25"/>
    </row>
    <row r="25" spans="6:21" ht="18">
      <c r="I25" s="5"/>
      <c r="J25" s="5"/>
      <c r="K25" s="5"/>
      <c r="L25" s="5"/>
      <c r="M25" s="5"/>
      <c r="N25" s="5"/>
      <c r="O25" s="5"/>
      <c r="P25" s="5"/>
      <c r="Q25" s="5"/>
      <c r="R25" s="22">
        <v>109</v>
      </c>
      <c r="S25" s="23">
        <v>43628</v>
      </c>
      <c r="T25" s="24" t="s">
        <v>60</v>
      </c>
      <c r="U25" s="25"/>
    </row>
    <row r="26" spans="6:21" ht="18">
      <c r="I26" s="5"/>
      <c r="J26" s="5"/>
      <c r="K26" s="5"/>
      <c r="L26" s="5"/>
      <c r="M26" s="5"/>
      <c r="N26" s="5"/>
      <c r="O26" s="5"/>
      <c r="P26" s="5"/>
      <c r="Q26" s="5"/>
      <c r="R26" s="22">
        <v>275</v>
      </c>
      <c r="S26" s="23">
        <v>43658</v>
      </c>
      <c r="T26" s="24" t="s">
        <v>61</v>
      </c>
      <c r="U26" s="25"/>
    </row>
    <row r="27" spans="6:21" ht="18">
      <c r="I27" s="5"/>
      <c r="J27" s="5"/>
      <c r="K27" s="5"/>
      <c r="L27" s="5"/>
      <c r="M27" s="5"/>
      <c r="N27" s="5"/>
      <c r="O27" s="5"/>
      <c r="P27" s="5"/>
      <c r="Q27" s="5"/>
      <c r="R27" s="22">
        <v>500</v>
      </c>
      <c r="S27" s="23">
        <v>43658</v>
      </c>
      <c r="T27" s="24" t="s">
        <v>49</v>
      </c>
      <c r="U27" s="25"/>
    </row>
    <row r="28" spans="6:21" ht="18">
      <c r="I28" s="5"/>
      <c r="J28" s="5"/>
      <c r="K28" s="5"/>
      <c r="L28" s="5"/>
      <c r="M28" s="5"/>
      <c r="N28" s="5"/>
      <c r="O28" s="5"/>
      <c r="P28" s="5"/>
      <c r="Q28" s="5"/>
      <c r="R28" s="22">
        <v>61</v>
      </c>
      <c r="S28" s="23">
        <v>43658</v>
      </c>
      <c r="T28" s="24" t="s">
        <v>62</v>
      </c>
      <c r="U28" s="25"/>
    </row>
    <row r="29" spans="6:21" ht="18">
      <c r="I29" s="5"/>
      <c r="J29" s="5"/>
      <c r="K29" s="5"/>
      <c r="L29" s="5"/>
      <c r="M29" s="5"/>
      <c r="N29" s="5"/>
      <c r="O29" s="5"/>
      <c r="P29" s="5"/>
      <c r="Q29" s="5"/>
      <c r="R29" s="22">
        <v>37</v>
      </c>
      <c r="S29" s="23">
        <v>43689</v>
      </c>
      <c r="T29" s="30" t="s">
        <v>63</v>
      </c>
      <c r="U29" s="25"/>
    </row>
    <row r="30" spans="6:21" ht="18">
      <c r="I30" s="5"/>
      <c r="J30" s="5"/>
      <c r="K30" s="5"/>
      <c r="L30" s="5"/>
      <c r="M30" s="5"/>
      <c r="N30" s="5"/>
      <c r="O30" s="5"/>
      <c r="P30" s="5"/>
      <c r="Q30" s="5"/>
      <c r="R30" s="22">
        <v>50</v>
      </c>
      <c r="S30" s="23">
        <v>43720</v>
      </c>
      <c r="T30" s="30" t="s">
        <v>63</v>
      </c>
      <c r="U30" s="25"/>
    </row>
    <row r="31" spans="6:21" ht="18"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2">
        <v>28.5</v>
      </c>
      <c r="S31" s="23">
        <v>43720</v>
      </c>
      <c r="T31" s="30" t="s">
        <v>64</v>
      </c>
      <c r="U31" s="25"/>
    </row>
    <row r="32" spans="6:21" ht="18">
      <c r="R32" s="22">
        <v>1000</v>
      </c>
      <c r="S32" s="23">
        <v>43750</v>
      </c>
      <c r="T32" s="24" t="s">
        <v>65</v>
      </c>
      <c r="U32" s="25"/>
    </row>
    <row r="33" spans="18:21" ht="18">
      <c r="R33" s="22">
        <v>40</v>
      </c>
      <c r="S33" s="23">
        <v>43750</v>
      </c>
      <c r="T33" s="24" t="s">
        <v>66</v>
      </c>
      <c r="U33" s="25"/>
    </row>
    <row r="34" spans="18:21" ht="18">
      <c r="R34" s="22">
        <v>38</v>
      </c>
      <c r="S34" s="23">
        <v>43781</v>
      </c>
      <c r="T34" s="24" t="s">
        <v>63</v>
      </c>
      <c r="U34" s="25"/>
    </row>
    <row r="35" spans="18:21" ht="18">
      <c r="R35" s="22">
        <v>124</v>
      </c>
      <c r="S35" s="23">
        <v>43811</v>
      </c>
      <c r="T35" s="24" t="s">
        <v>67</v>
      </c>
      <c r="U35" s="25"/>
    </row>
    <row r="36" spans="18:21" ht="18">
      <c r="R36" s="22">
        <v>70</v>
      </c>
      <c r="S36" s="23">
        <v>43811</v>
      </c>
      <c r="T36" s="24" t="s">
        <v>68</v>
      </c>
      <c r="U36" s="25"/>
    </row>
    <row r="37" spans="18:21" ht="18">
      <c r="R37" s="22">
        <v>59</v>
      </c>
      <c r="S37" s="23">
        <v>43811</v>
      </c>
      <c r="T37" s="24" t="s">
        <v>69</v>
      </c>
      <c r="U37" s="25"/>
    </row>
    <row r="38" spans="18:21" ht="18">
      <c r="R38" s="22">
        <v>40</v>
      </c>
      <c r="S38" s="23">
        <v>43811</v>
      </c>
      <c r="T38" s="24" t="s">
        <v>70</v>
      </c>
      <c r="U38" s="25"/>
    </row>
    <row r="39" spans="18:21" ht="18">
      <c r="R39" s="22">
        <v>75</v>
      </c>
      <c r="S39" s="29" t="s">
        <v>71</v>
      </c>
      <c r="T39" s="24" t="s">
        <v>72</v>
      </c>
      <c r="U39" s="25"/>
    </row>
    <row r="40" spans="18:21" ht="18">
      <c r="R40" s="22">
        <v>36</v>
      </c>
      <c r="S40" s="29" t="s">
        <v>71</v>
      </c>
      <c r="T40" s="24" t="s">
        <v>73</v>
      </c>
      <c r="U40" s="25"/>
    </row>
    <row r="41" spans="18:21" ht="18">
      <c r="R41" s="22">
        <v>70.12</v>
      </c>
      <c r="S41" s="29" t="s">
        <v>71</v>
      </c>
      <c r="T41" s="24" t="s">
        <v>70</v>
      </c>
      <c r="U41" s="25"/>
    </row>
    <row r="42" spans="18:21" ht="18">
      <c r="R42" s="22">
        <v>200</v>
      </c>
      <c r="S42" s="29" t="s">
        <v>74</v>
      </c>
      <c r="T42" s="24" t="s">
        <v>75</v>
      </c>
      <c r="U42" s="25"/>
    </row>
    <row r="43" spans="18:21" ht="18">
      <c r="R43" s="22">
        <v>602</v>
      </c>
      <c r="S43" s="29" t="s">
        <v>76</v>
      </c>
      <c r="T43" s="24" t="s">
        <v>25</v>
      </c>
    </row>
    <row r="44" spans="18:21" ht="18">
      <c r="R44" s="22">
        <v>55</v>
      </c>
      <c r="S44" s="29" t="s">
        <v>76</v>
      </c>
      <c r="T44" s="24" t="s">
        <v>77</v>
      </c>
    </row>
    <row r="45" spans="18:21" ht="18">
      <c r="R45" s="22">
        <v>50</v>
      </c>
      <c r="S45" s="29" t="s">
        <v>76</v>
      </c>
      <c r="T45" s="24" t="s">
        <v>78</v>
      </c>
    </row>
    <row r="46" spans="18:21" ht="18">
      <c r="R46" s="22">
        <v>59</v>
      </c>
      <c r="S46" s="29" t="s">
        <v>79</v>
      </c>
      <c r="T46" s="24" t="s">
        <v>80</v>
      </c>
    </row>
    <row r="47" spans="18:21" ht="18">
      <c r="R47" s="22">
        <v>479</v>
      </c>
      <c r="S47" s="29" t="s">
        <v>81</v>
      </c>
      <c r="T47" s="24" t="s">
        <v>82</v>
      </c>
    </row>
    <row r="48" spans="18:21" ht="18">
      <c r="R48" s="22">
        <v>79</v>
      </c>
      <c r="S48" s="29" t="s">
        <v>81</v>
      </c>
      <c r="T48" s="24" t="s">
        <v>72</v>
      </c>
    </row>
    <row r="49" spans="18:20" ht="18">
      <c r="R49" s="22">
        <v>50</v>
      </c>
      <c r="S49" s="29" t="s">
        <v>81</v>
      </c>
      <c r="T49" s="24" t="s">
        <v>83</v>
      </c>
    </row>
    <row r="50" spans="18:20" ht="18">
      <c r="R50" s="22">
        <v>109</v>
      </c>
      <c r="S50" s="29" t="s">
        <v>81</v>
      </c>
      <c r="T50" s="24" t="s">
        <v>84</v>
      </c>
    </row>
    <row r="51" spans="18:20" ht="18">
      <c r="R51" s="22">
        <v>66.12</v>
      </c>
      <c r="S51" s="29" t="s">
        <v>81</v>
      </c>
      <c r="T51" s="24" t="s">
        <v>85</v>
      </c>
    </row>
    <row r="52" spans="18:20" ht="18">
      <c r="R52" s="22">
        <v>50</v>
      </c>
      <c r="S52" s="29" t="s">
        <v>81</v>
      </c>
      <c r="T52" s="24" t="s">
        <v>39</v>
      </c>
    </row>
    <row r="53" spans="18:20" ht="18">
      <c r="R53" s="22">
        <v>360</v>
      </c>
      <c r="S53" s="29" t="s">
        <v>86</v>
      </c>
      <c r="T53" s="24" t="s">
        <v>16</v>
      </c>
    </row>
    <row r="54" spans="18:20" ht="18">
      <c r="R54" s="22">
        <v>60</v>
      </c>
      <c r="S54" s="29" t="s">
        <v>87</v>
      </c>
      <c r="T54" s="24" t="s">
        <v>88</v>
      </c>
    </row>
    <row r="55" spans="18:20" ht="18">
      <c r="R55" s="22">
        <v>50</v>
      </c>
      <c r="S55" s="29" t="s">
        <v>87</v>
      </c>
      <c r="T55" s="24" t="s">
        <v>89</v>
      </c>
    </row>
    <row r="56" spans="18:20" ht="18">
      <c r="R56" s="22">
        <v>20</v>
      </c>
      <c r="S56" s="29" t="s">
        <v>87</v>
      </c>
      <c r="T56" s="24" t="s">
        <v>85</v>
      </c>
    </row>
    <row r="57" spans="18:20" ht="18">
      <c r="R57" s="22">
        <v>22</v>
      </c>
      <c r="S57" s="29" t="s">
        <v>87</v>
      </c>
      <c r="T57" s="24" t="s">
        <v>90</v>
      </c>
    </row>
    <row r="58" spans="18:20" ht="18">
      <c r="R58" s="22">
        <v>21</v>
      </c>
      <c r="S58" s="29" t="s">
        <v>87</v>
      </c>
      <c r="T58" s="24" t="s">
        <v>84</v>
      </c>
    </row>
    <row r="59" spans="18:20" ht="18">
      <c r="R59" s="22">
        <v>45</v>
      </c>
      <c r="S59" s="29" t="s">
        <v>91</v>
      </c>
      <c r="T59" s="24" t="s">
        <v>55</v>
      </c>
    </row>
    <row r="60" spans="18:20" ht="18">
      <c r="R60" s="22">
        <v>89</v>
      </c>
      <c r="S60" s="29" t="s">
        <v>91</v>
      </c>
      <c r="T60" s="24" t="s">
        <v>92</v>
      </c>
    </row>
    <row r="61" spans="18:20" ht="18">
      <c r="R61" s="22">
        <v>105</v>
      </c>
      <c r="S61" s="29" t="s">
        <v>91</v>
      </c>
      <c r="T61" s="24" t="s">
        <v>59</v>
      </c>
    </row>
    <row r="62" spans="18:20" ht="18">
      <c r="R62" s="22">
        <v>40</v>
      </c>
      <c r="S62" s="29" t="s">
        <v>93</v>
      </c>
      <c r="T62" s="24" t="s">
        <v>59</v>
      </c>
    </row>
    <row r="63" spans="18:20" ht="18">
      <c r="R63" s="22">
        <v>36</v>
      </c>
      <c r="S63" s="29" t="s">
        <v>93</v>
      </c>
      <c r="T63" s="24" t="s">
        <v>66</v>
      </c>
    </row>
    <row r="64" spans="18:20" ht="18">
      <c r="R64" s="22">
        <v>20</v>
      </c>
      <c r="S64" s="29" t="s">
        <v>93</v>
      </c>
      <c r="T64" s="24" t="s">
        <v>54</v>
      </c>
    </row>
    <row r="65" spans="18:20" ht="18">
      <c r="R65" s="22"/>
      <c r="S65" s="29"/>
      <c r="T65" s="24"/>
    </row>
    <row r="66" spans="18:20" ht="18">
      <c r="R66" s="22"/>
      <c r="S66" s="29"/>
      <c r="T66" s="24"/>
    </row>
    <row r="67" spans="18:20" ht="18">
      <c r="R67" s="22"/>
      <c r="S67" s="29"/>
      <c r="T67" s="24"/>
    </row>
    <row r="68" spans="18:20" ht="18">
      <c r="R68" s="22"/>
      <c r="S68" s="29"/>
      <c r="T68" s="24"/>
    </row>
    <row r="69" spans="18:20" ht="18">
      <c r="R69" s="22"/>
      <c r="S69" s="29"/>
      <c r="T69" s="24"/>
    </row>
    <row r="70" spans="18:20" ht="18">
      <c r="R70" s="22"/>
      <c r="S70" s="29"/>
      <c r="T70" s="24"/>
    </row>
    <row r="71" spans="18:20" ht="18">
      <c r="R71" s="22"/>
      <c r="S71" s="29"/>
      <c r="T71" s="24"/>
    </row>
  </sheetData>
  <mergeCells count="3">
    <mergeCell ref="F2:G2"/>
    <mergeCell ref="I2:N2"/>
    <mergeCell ref="R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62"/>
  <sheetViews>
    <sheetView workbookViewId="0">
      <pane xSplit="4" ySplit="3" topLeftCell="L10" activePane="bottomRight" state="frozen"/>
      <selection pane="topRight" activeCell="E1" sqref="E1"/>
      <selection pane="bottomLeft" activeCell="A4" sqref="A4"/>
      <selection pane="bottomRight" activeCell="T55" sqref="T55"/>
    </sheetView>
  </sheetViews>
  <sheetFormatPr baseColWidth="10" defaultColWidth="14.5" defaultRowHeight="15.75" customHeight="1"/>
  <cols>
    <col min="1" max="1" width="5" customWidth="1"/>
    <col min="2" max="2" width="37.5" customWidth="1"/>
    <col min="3" max="3" width="15.5" customWidth="1"/>
    <col min="4" max="4" width="20.83203125" customWidth="1"/>
    <col min="5" max="5" width="3.6640625" customWidth="1"/>
    <col min="6" max="6" width="37.5" customWidth="1"/>
    <col min="7" max="7" width="23.83203125" customWidth="1"/>
    <col min="8" max="8" width="6.33203125" customWidth="1"/>
    <col min="9" max="9" width="18.5" customWidth="1"/>
    <col min="10" max="10" width="19" customWidth="1"/>
    <col min="11" max="11" width="14.1640625" customWidth="1"/>
    <col min="12" max="12" width="40.6640625" customWidth="1"/>
    <col min="13" max="13" width="24.5" customWidth="1"/>
    <col min="14" max="14" width="16.33203125" customWidth="1"/>
    <col min="15" max="15" width="3.5" customWidth="1"/>
    <col min="16" max="16" width="4.1640625" customWidth="1"/>
    <col min="17" max="17" width="3.5" customWidth="1"/>
    <col min="18" max="18" width="19.1640625" customWidth="1"/>
    <col min="19" max="19" width="12.5" customWidth="1"/>
    <col min="20" max="20" width="25.6640625" customWidth="1"/>
    <col min="21" max="21" width="20.5" customWidth="1"/>
  </cols>
  <sheetData>
    <row r="1" spans="1:21" ht="15.75" customHeight="1">
      <c r="A1" s="1"/>
      <c r="B1" s="1"/>
      <c r="C1" s="1"/>
      <c r="D1" s="1"/>
      <c r="E1" s="1"/>
      <c r="F1" s="1"/>
      <c r="G1" s="1"/>
    </row>
    <row r="2" spans="1:21" ht="18">
      <c r="A2" s="1"/>
      <c r="B2" s="2" t="s">
        <v>0</v>
      </c>
      <c r="C2" s="3">
        <f>SUM(F4:F13)</f>
        <v>21000</v>
      </c>
      <c r="D2" s="4" t="s">
        <v>1</v>
      </c>
      <c r="E2" s="1"/>
      <c r="F2" s="36" t="s">
        <v>2</v>
      </c>
      <c r="G2" s="37"/>
      <c r="H2" s="5"/>
      <c r="I2" s="38" t="s">
        <v>3</v>
      </c>
      <c r="J2" s="39"/>
      <c r="K2" s="39"/>
      <c r="L2" s="39"/>
      <c r="M2" s="39"/>
      <c r="N2" s="40"/>
      <c r="O2" s="5"/>
      <c r="P2" s="5"/>
      <c r="Q2" s="5"/>
      <c r="R2" s="41" t="s">
        <v>4</v>
      </c>
      <c r="S2" s="42"/>
      <c r="T2" s="37"/>
      <c r="U2" s="6"/>
    </row>
    <row r="3" spans="1:21" ht="18">
      <c r="A3" s="7"/>
      <c r="B3" s="8"/>
      <c r="E3" s="7"/>
      <c r="F3" s="9" t="s">
        <v>5</v>
      </c>
      <c r="G3" s="10" t="s">
        <v>6</v>
      </c>
      <c r="H3" s="5"/>
      <c r="I3" s="11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3" t="s">
        <v>6</v>
      </c>
      <c r="O3" s="5"/>
      <c r="P3" s="5"/>
      <c r="Q3" s="5"/>
      <c r="R3" s="14" t="s">
        <v>7</v>
      </c>
      <c r="S3" s="6" t="s">
        <v>12</v>
      </c>
      <c r="T3" s="15" t="s">
        <v>10</v>
      </c>
      <c r="U3" s="6"/>
    </row>
    <row r="4" spans="1:21" ht="18">
      <c r="A4" s="7"/>
      <c r="B4" s="2" t="s">
        <v>13</v>
      </c>
      <c r="C4" s="3">
        <f>SUM(I4:I13)</f>
        <v>9030</v>
      </c>
      <c r="D4" s="4" t="s">
        <v>3</v>
      </c>
      <c r="E4" s="7"/>
      <c r="F4" s="16">
        <v>10000</v>
      </c>
      <c r="G4" s="17" t="s">
        <v>14</v>
      </c>
      <c r="H4" s="5"/>
      <c r="I4" s="16">
        <f t="shared" ref="I4:I13" si="0">(J4*M4)</f>
        <v>1600</v>
      </c>
      <c r="J4" s="18">
        <v>400</v>
      </c>
      <c r="K4" s="19">
        <v>2</v>
      </c>
      <c r="L4" s="20" t="s">
        <v>15</v>
      </c>
      <c r="M4" s="21">
        <v>4</v>
      </c>
      <c r="N4" s="17" t="s">
        <v>16</v>
      </c>
      <c r="O4" s="5"/>
      <c r="P4" s="5"/>
      <c r="Q4" s="5"/>
      <c r="R4" s="22"/>
      <c r="S4" s="23"/>
      <c r="T4" s="24"/>
      <c r="U4" s="25"/>
    </row>
    <row r="5" spans="1:21" ht="18">
      <c r="A5" s="26"/>
      <c r="B5" s="2" t="s">
        <v>17</v>
      </c>
      <c r="C5" s="3">
        <f>C2-C4</f>
        <v>11970</v>
      </c>
      <c r="D5" s="4" t="s">
        <v>18</v>
      </c>
      <c r="E5" s="26"/>
      <c r="F5" s="16">
        <v>1000</v>
      </c>
      <c r="G5" s="17" t="s">
        <v>19</v>
      </c>
      <c r="H5" s="5"/>
      <c r="I5" s="16">
        <f t="shared" si="0"/>
        <v>400</v>
      </c>
      <c r="J5" s="18">
        <v>100</v>
      </c>
      <c r="K5" s="19">
        <v>3</v>
      </c>
      <c r="L5" s="20" t="s">
        <v>20</v>
      </c>
      <c r="M5" s="21">
        <v>4</v>
      </c>
      <c r="N5" s="17" t="s">
        <v>21</v>
      </c>
      <c r="O5" s="5"/>
      <c r="P5" s="5"/>
      <c r="Q5" s="5"/>
      <c r="R5" s="22">
        <v>3750</v>
      </c>
      <c r="S5" s="23">
        <v>43831</v>
      </c>
      <c r="T5" s="24" t="s">
        <v>26</v>
      </c>
      <c r="U5" s="25"/>
    </row>
    <row r="6" spans="1:21" ht="18">
      <c r="B6" s="8"/>
      <c r="F6" s="16">
        <v>10000</v>
      </c>
      <c r="G6" s="17" t="s">
        <v>94</v>
      </c>
      <c r="H6" s="5"/>
      <c r="I6" s="16">
        <f t="shared" si="0"/>
        <v>750</v>
      </c>
      <c r="J6" s="18">
        <v>1500</v>
      </c>
      <c r="K6" s="19">
        <v>0</v>
      </c>
      <c r="L6" s="20" t="s">
        <v>24</v>
      </c>
      <c r="M6" s="21">
        <v>0.5</v>
      </c>
      <c r="N6" s="17" t="s">
        <v>25</v>
      </c>
      <c r="O6" s="5"/>
      <c r="P6" s="5"/>
      <c r="Q6" s="5"/>
      <c r="R6" s="22">
        <v>80</v>
      </c>
      <c r="S6" s="23">
        <v>43831</v>
      </c>
      <c r="T6" s="24" t="s">
        <v>32</v>
      </c>
      <c r="U6" s="25"/>
    </row>
    <row r="7" spans="1:21" ht="18">
      <c r="B7" s="2" t="s">
        <v>27</v>
      </c>
      <c r="C7" s="27">
        <f>SUM(R4:R1004)</f>
        <v>15804</v>
      </c>
      <c r="D7" s="4" t="s">
        <v>28</v>
      </c>
      <c r="F7" s="16"/>
      <c r="G7" s="17"/>
      <c r="H7" s="5"/>
      <c r="I7" s="16">
        <f t="shared" si="0"/>
        <v>100</v>
      </c>
      <c r="J7" s="18">
        <v>100</v>
      </c>
      <c r="K7" s="19">
        <v>0</v>
      </c>
      <c r="L7" s="20" t="s">
        <v>30</v>
      </c>
      <c r="M7" s="21">
        <v>1</v>
      </c>
      <c r="N7" s="17" t="s">
        <v>31</v>
      </c>
      <c r="O7" s="5"/>
      <c r="P7" s="5"/>
      <c r="Q7" s="5"/>
      <c r="R7" s="22">
        <v>88</v>
      </c>
      <c r="S7" s="23">
        <v>43831</v>
      </c>
      <c r="T7" s="24" t="s">
        <v>95</v>
      </c>
      <c r="U7" s="25"/>
    </row>
    <row r="8" spans="1:21" ht="18">
      <c r="B8" s="8"/>
      <c r="F8" s="16"/>
      <c r="G8" s="28"/>
      <c r="H8" s="5"/>
      <c r="I8" s="16">
        <f t="shared" si="0"/>
        <v>500</v>
      </c>
      <c r="J8" s="18">
        <v>500</v>
      </c>
      <c r="K8" s="19">
        <v>0</v>
      </c>
      <c r="L8" s="21"/>
      <c r="M8" s="21">
        <v>1</v>
      </c>
      <c r="N8" s="17" t="s">
        <v>33</v>
      </c>
      <c r="O8" s="5"/>
      <c r="P8" s="5"/>
      <c r="Q8" s="5"/>
      <c r="R8" s="22">
        <v>29</v>
      </c>
      <c r="S8" s="23">
        <v>43831</v>
      </c>
      <c r="T8" s="24" t="s">
        <v>59</v>
      </c>
      <c r="U8" s="25"/>
    </row>
    <row r="9" spans="1:21" ht="18">
      <c r="B9" s="2" t="s">
        <v>35</v>
      </c>
      <c r="C9" s="3">
        <f>C2-C7</f>
        <v>5196</v>
      </c>
      <c r="D9" s="4" t="s">
        <v>36</v>
      </c>
      <c r="F9" s="16"/>
      <c r="G9" s="28"/>
      <c r="H9" s="5"/>
      <c r="I9" s="16">
        <f t="shared" si="0"/>
        <v>400</v>
      </c>
      <c r="J9" s="18">
        <v>400</v>
      </c>
      <c r="K9" s="19">
        <v>0</v>
      </c>
      <c r="L9" s="21"/>
      <c r="M9" s="21">
        <v>1</v>
      </c>
      <c r="N9" s="17" t="s">
        <v>37</v>
      </c>
      <c r="O9" s="5"/>
      <c r="P9" s="5"/>
      <c r="Q9" s="5"/>
      <c r="R9" s="22">
        <v>50</v>
      </c>
      <c r="S9" s="23">
        <v>43831</v>
      </c>
      <c r="T9" s="24" t="s">
        <v>96</v>
      </c>
      <c r="U9" s="25"/>
    </row>
    <row r="10" spans="1:21" ht="18">
      <c r="B10" s="8"/>
      <c r="F10" s="16"/>
      <c r="G10" s="28"/>
      <c r="H10" s="5"/>
      <c r="I10" s="16">
        <f t="shared" si="0"/>
        <v>200</v>
      </c>
      <c r="J10" s="18">
        <v>200</v>
      </c>
      <c r="K10" s="19">
        <v>0</v>
      </c>
      <c r="L10" s="21"/>
      <c r="M10" s="21">
        <v>1</v>
      </c>
      <c r="N10" s="17" t="s">
        <v>39</v>
      </c>
      <c r="O10" s="5"/>
      <c r="P10" s="5"/>
      <c r="Q10" s="5"/>
      <c r="R10" s="22">
        <v>295</v>
      </c>
      <c r="S10" s="23">
        <v>43831</v>
      </c>
      <c r="T10" s="24" t="s">
        <v>49</v>
      </c>
      <c r="U10" s="25"/>
    </row>
    <row r="11" spans="1:21" ht="18">
      <c r="B11" s="2" t="s">
        <v>41</v>
      </c>
      <c r="C11" s="3">
        <f>C4-C7</f>
        <v>-6774</v>
      </c>
      <c r="D11" s="4" t="s">
        <v>42</v>
      </c>
      <c r="F11" s="16"/>
      <c r="G11" s="28"/>
      <c r="H11" s="5"/>
      <c r="I11" s="16">
        <f t="shared" si="0"/>
        <v>1000</v>
      </c>
      <c r="J11" s="18">
        <v>50</v>
      </c>
      <c r="K11" s="19">
        <v>0</v>
      </c>
      <c r="L11" s="20" t="s">
        <v>43</v>
      </c>
      <c r="M11" s="21">
        <v>20</v>
      </c>
      <c r="N11" s="17" t="s">
        <v>44</v>
      </c>
      <c r="O11" s="5"/>
      <c r="P11" s="5"/>
      <c r="Q11" s="5"/>
      <c r="R11" s="22">
        <v>414</v>
      </c>
      <c r="S11" s="23">
        <v>43831</v>
      </c>
      <c r="T11" s="24" t="s">
        <v>65</v>
      </c>
      <c r="U11" s="25"/>
    </row>
    <row r="12" spans="1:21" ht="18">
      <c r="F12" s="16"/>
      <c r="G12" s="28"/>
      <c r="H12" s="5"/>
      <c r="I12" s="16">
        <f t="shared" si="0"/>
        <v>4000</v>
      </c>
      <c r="J12" s="18">
        <v>4000</v>
      </c>
      <c r="K12" s="19">
        <v>0</v>
      </c>
      <c r="L12" s="21"/>
      <c r="M12" s="21">
        <v>1</v>
      </c>
      <c r="N12" s="17" t="s">
        <v>46</v>
      </c>
      <c r="O12" s="5"/>
      <c r="P12" s="5"/>
      <c r="Q12" s="5"/>
      <c r="R12" s="22">
        <v>350</v>
      </c>
      <c r="S12" s="23">
        <v>43862</v>
      </c>
      <c r="T12" s="24" t="s">
        <v>61</v>
      </c>
      <c r="U12" s="25"/>
    </row>
    <row r="13" spans="1:21" ht="18">
      <c r="F13" s="16"/>
      <c r="G13" s="28"/>
      <c r="H13" s="5"/>
      <c r="I13" s="16">
        <f t="shared" si="0"/>
        <v>80</v>
      </c>
      <c r="J13" s="18">
        <v>80</v>
      </c>
      <c r="K13" s="19">
        <v>0</v>
      </c>
      <c r="L13" s="21"/>
      <c r="M13" s="21">
        <v>1</v>
      </c>
      <c r="N13" s="17" t="s">
        <v>32</v>
      </c>
      <c r="O13" s="5"/>
      <c r="P13" s="5"/>
      <c r="Q13" s="5"/>
      <c r="R13" s="22">
        <v>52</v>
      </c>
      <c r="S13" s="23">
        <v>43891</v>
      </c>
      <c r="T13" s="24" t="s">
        <v>97</v>
      </c>
      <c r="U13" s="25"/>
    </row>
    <row r="14" spans="1:21" ht="18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2">
        <v>40</v>
      </c>
      <c r="S14" s="23">
        <v>43891</v>
      </c>
      <c r="T14" s="24" t="s">
        <v>98</v>
      </c>
      <c r="U14" s="25"/>
    </row>
    <row r="15" spans="1:21" ht="18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2">
        <v>39</v>
      </c>
      <c r="S15" s="23">
        <v>43891</v>
      </c>
      <c r="T15" s="24" t="s">
        <v>72</v>
      </c>
      <c r="U15" s="25"/>
    </row>
    <row r="16" spans="1:21" ht="18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2">
        <v>50</v>
      </c>
      <c r="S16" s="23">
        <v>43891</v>
      </c>
      <c r="T16" s="24" t="s">
        <v>99</v>
      </c>
      <c r="U16" s="25"/>
    </row>
    <row r="17" spans="6:21" ht="18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2">
        <v>169</v>
      </c>
      <c r="S17" s="23">
        <v>43891</v>
      </c>
      <c r="T17" s="24" t="s">
        <v>100</v>
      </c>
      <c r="U17" s="25"/>
    </row>
    <row r="18" spans="6:21" ht="18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2">
        <v>100</v>
      </c>
      <c r="S18" s="23">
        <v>43922</v>
      </c>
      <c r="T18" s="24" t="s">
        <v>101</v>
      </c>
      <c r="U18" s="25"/>
    </row>
    <row r="19" spans="6:21" ht="18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2">
        <v>290</v>
      </c>
      <c r="S19" s="23">
        <v>43922</v>
      </c>
      <c r="T19" s="24" t="s">
        <v>102</v>
      </c>
      <c r="U19" s="25"/>
    </row>
    <row r="20" spans="6:21" ht="18">
      <c r="F20" s="5"/>
      <c r="G20" s="5"/>
      <c r="H20" s="5"/>
      <c r="I20" s="5"/>
      <c r="J20" s="5"/>
      <c r="K20" s="5"/>
      <c r="L20" s="29"/>
      <c r="M20" s="5"/>
      <c r="N20" s="5"/>
      <c r="O20" s="5"/>
      <c r="P20" s="5"/>
      <c r="Q20" s="5"/>
      <c r="R20" s="22">
        <v>55</v>
      </c>
      <c r="S20" s="23">
        <v>43983</v>
      </c>
      <c r="T20" s="24" t="s">
        <v>39</v>
      </c>
      <c r="U20" s="25"/>
    </row>
    <row r="21" spans="6:21" ht="18">
      <c r="I21" s="5"/>
      <c r="J21" s="5"/>
      <c r="K21" s="5"/>
      <c r="L21" s="5"/>
      <c r="M21" s="5"/>
      <c r="N21" s="5"/>
      <c r="O21" s="5"/>
      <c r="P21" s="5"/>
      <c r="Q21" s="5"/>
      <c r="R21" s="22">
        <v>390</v>
      </c>
      <c r="S21" s="23">
        <v>44013</v>
      </c>
      <c r="T21" s="24" t="s">
        <v>103</v>
      </c>
      <c r="U21" s="25"/>
    </row>
    <row r="22" spans="6:21" ht="18">
      <c r="I22" s="5"/>
      <c r="J22" s="5"/>
      <c r="K22" s="5"/>
      <c r="L22" s="5"/>
      <c r="M22" s="5"/>
      <c r="N22" s="5"/>
      <c r="O22" s="5"/>
      <c r="P22" s="5"/>
      <c r="Q22" s="5"/>
      <c r="R22" s="22">
        <v>40</v>
      </c>
      <c r="S22" s="23">
        <v>44013</v>
      </c>
      <c r="T22" s="24" t="s">
        <v>63</v>
      </c>
      <c r="U22" s="25"/>
    </row>
    <row r="23" spans="6:21" ht="18">
      <c r="I23" s="5"/>
      <c r="J23" s="5"/>
      <c r="K23" s="5"/>
      <c r="L23" s="5"/>
      <c r="M23" s="5"/>
      <c r="N23" s="5"/>
      <c r="O23" s="5"/>
      <c r="P23" s="5"/>
      <c r="Q23" s="5"/>
      <c r="R23" s="22">
        <v>53</v>
      </c>
      <c r="S23" s="23">
        <v>44044</v>
      </c>
      <c r="T23" s="24" t="s">
        <v>96</v>
      </c>
      <c r="U23" s="25"/>
    </row>
    <row r="24" spans="6:21" ht="18">
      <c r="I24" s="5"/>
      <c r="J24" s="5"/>
      <c r="K24" s="5"/>
      <c r="L24" s="5"/>
      <c r="M24" s="5"/>
      <c r="N24" s="5"/>
      <c r="O24" s="5"/>
      <c r="P24" s="5"/>
      <c r="Q24" s="5"/>
      <c r="R24" s="22">
        <v>49</v>
      </c>
      <c r="S24" s="23">
        <v>44075</v>
      </c>
      <c r="T24" s="24" t="s">
        <v>104</v>
      </c>
      <c r="U24" s="25"/>
    </row>
    <row r="25" spans="6:21" ht="18">
      <c r="I25" s="5"/>
      <c r="J25" s="5"/>
      <c r="K25" s="5"/>
      <c r="L25" s="5"/>
      <c r="M25" s="5"/>
      <c r="N25" s="5"/>
      <c r="O25" s="5"/>
      <c r="P25" s="5"/>
      <c r="Q25" s="5"/>
      <c r="R25" s="22">
        <v>350</v>
      </c>
      <c r="S25" s="23">
        <v>44075</v>
      </c>
      <c r="T25" s="24" t="s">
        <v>61</v>
      </c>
      <c r="U25" s="25"/>
    </row>
    <row r="26" spans="6:21" ht="18">
      <c r="I26" s="5"/>
      <c r="J26" s="5"/>
      <c r="K26" s="5"/>
      <c r="L26" s="5"/>
      <c r="M26" s="5"/>
      <c r="N26" s="5"/>
      <c r="O26" s="5"/>
      <c r="P26" s="5"/>
      <c r="Q26" s="5"/>
      <c r="R26" s="22">
        <v>56</v>
      </c>
      <c r="S26" s="23">
        <v>44105</v>
      </c>
      <c r="T26" s="24" t="s">
        <v>70</v>
      </c>
      <c r="U26" s="25"/>
    </row>
    <row r="27" spans="6:21" ht="18">
      <c r="I27" s="5"/>
      <c r="J27" s="5"/>
      <c r="K27" s="5"/>
      <c r="L27" s="5"/>
      <c r="M27" s="5"/>
      <c r="N27" s="5"/>
      <c r="O27" s="5"/>
      <c r="P27" s="5"/>
      <c r="Q27" s="5"/>
      <c r="R27" s="22">
        <v>100</v>
      </c>
      <c r="S27" s="23">
        <v>44105</v>
      </c>
      <c r="T27" s="24" t="s">
        <v>105</v>
      </c>
      <c r="U27" s="25"/>
    </row>
    <row r="28" spans="6:21" ht="18">
      <c r="I28" s="5"/>
      <c r="J28" s="5"/>
      <c r="K28" s="5"/>
      <c r="L28" s="5"/>
      <c r="M28" s="5"/>
      <c r="N28" s="5"/>
      <c r="O28" s="5"/>
      <c r="P28" s="5"/>
      <c r="Q28" s="5"/>
      <c r="R28" s="22">
        <v>38</v>
      </c>
      <c r="S28" s="23">
        <v>44105</v>
      </c>
      <c r="T28" s="24" t="s">
        <v>61</v>
      </c>
      <c r="U28" s="25"/>
    </row>
    <row r="29" spans="6:21" ht="18">
      <c r="I29" s="5"/>
      <c r="J29" s="5"/>
      <c r="K29" s="5"/>
      <c r="L29" s="5"/>
      <c r="M29" s="5"/>
      <c r="N29" s="5"/>
      <c r="O29" s="5"/>
      <c r="P29" s="5"/>
      <c r="Q29" s="5"/>
      <c r="R29" s="22">
        <v>10</v>
      </c>
      <c r="S29" s="23">
        <v>44105</v>
      </c>
      <c r="T29" s="31" t="s">
        <v>73</v>
      </c>
      <c r="U29" s="25"/>
    </row>
    <row r="30" spans="6:21" ht="18">
      <c r="I30" s="5"/>
      <c r="J30" s="5"/>
      <c r="K30" s="5"/>
      <c r="L30" s="5"/>
      <c r="M30" s="5"/>
      <c r="N30" s="5"/>
      <c r="O30" s="5"/>
      <c r="P30" s="5"/>
      <c r="Q30" s="5"/>
      <c r="R30" s="22">
        <v>203</v>
      </c>
      <c r="S30" s="23">
        <v>44105</v>
      </c>
      <c r="T30" s="31" t="s">
        <v>83</v>
      </c>
      <c r="U30" s="25"/>
    </row>
    <row r="31" spans="6:21" ht="18"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2">
        <v>110</v>
      </c>
      <c r="S31" s="23">
        <v>44136</v>
      </c>
      <c r="T31" s="31" t="s">
        <v>106</v>
      </c>
      <c r="U31" s="25"/>
    </row>
    <row r="32" spans="6:21" ht="18">
      <c r="R32" s="22">
        <v>80</v>
      </c>
      <c r="S32" s="23">
        <v>44136</v>
      </c>
      <c r="T32" s="24" t="s">
        <v>107</v>
      </c>
      <c r="U32" s="25"/>
    </row>
    <row r="33" spans="18:21" ht="18">
      <c r="R33" s="22">
        <v>170</v>
      </c>
      <c r="S33" s="23">
        <v>44105</v>
      </c>
      <c r="T33" s="24" t="s">
        <v>108</v>
      </c>
      <c r="U33" s="25"/>
    </row>
    <row r="34" spans="18:21" ht="18">
      <c r="R34" s="22">
        <v>69</v>
      </c>
      <c r="S34" s="29" t="s">
        <v>109</v>
      </c>
      <c r="T34" s="24" t="s">
        <v>57</v>
      </c>
      <c r="U34" s="25"/>
    </row>
    <row r="35" spans="18:21" ht="18">
      <c r="R35" s="22">
        <v>100</v>
      </c>
      <c r="S35" s="29" t="s">
        <v>109</v>
      </c>
      <c r="T35" s="24" t="s">
        <v>110</v>
      </c>
      <c r="U35" s="25"/>
    </row>
    <row r="36" spans="18:21" ht="18">
      <c r="R36" s="22">
        <v>390</v>
      </c>
      <c r="S36" s="29" t="s">
        <v>109</v>
      </c>
      <c r="T36" s="24" t="s">
        <v>61</v>
      </c>
      <c r="U36" s="25"/>
    </row>
    <row r="37" spans="18:21" ht="18">
      <c r="R37" s="22">
        <v>4700</v>
      </c>
      <c r="S37" s="29" t="s">
        <v>111</v>
      </c>
      <c r="T37" s="24" t="s">
        <v>112</v>
      </c>
      <c r="U37" s="25"/>
    </row>
    <row r="38" spans="18:21" ht="18">
      <c r="R38" s="22">
        <v>79</v>
      </c>
      <c r="S38" s="29" t="s">
        <v>113</v>
      </c>
      <c r="T38" s="24" t="s">
        <v>114</v>
      </c>
      <c r="U38" s="25"/>
    </row>
    <row r="39" spans="18:21" ht="18">
      <c r="R39" s="22">
        <v>30</v>
      </c>
      <c r="S39" s="29" t="s">
        <v>115</v>
      </c>
      <c r="T39" s="24" t="s">
        <v>116</v>
      </c>
      <c r="U39" s="25"/>
    </row>
    <row r="40" spans="18:21" ht="18">
      <c r="R40" s="22">
        <v>365</v>
      </c>
      <c r="S40" s="29" t="s">
        <v>117</v>
      </c>
      <c r="T40" s="24" t="s">
        <v>61</v>
      </c>
      <c r="U40" s="25"/>
    </row>
    <row r="41" spans="18:21" ht="18">
      <c r="R41" s="22">
        <v>85</v>
      </c>
      <c r="S41" s="29" t="s">
        <v>118</v>
      </c>
      <c r="T41" s="24" t="s">
        <v>59</v>
      </c>
      <c r="U41" s="25"/>
    </row>
    <row r="42" spans="18:21" ht="18">
      <c r="R42" s="22">
        <v>132</v>
      </c>
      <c r="S42" s="29" t="s">
        <v>115</v>
      </c>
      <c r="T42" s="24" t="s">
        <v>119</v>
      </c>
      <c r="U42" s="25"/>
    </row>
    <row r="43" spans="18:21" ht="18">
      <c r="R43" s="22">
        <v>53</v>
      </c>
      <c r="S43" s="29" t="s">
        <v>120</v>
      </c>
      <c r="T43" s="24" t="s">
        <v>121</v>
      </c>
    </row>
    <row r="44" spans="18:21" ht="18">
      <c r="R44" s="22">
        <v>44</v>
      </c>
      <c r="S44" s="29" t="s">
        <v>122</v>
      </c>
      <c r="T44" s="24" t="s">
        <v>123</v>
      </c>
    </row>
    <row r="45" spans="18:21" ht="18">
      <c r="R45" s="22">
        <v>180</v>
      </c>
      <c r="S45" s="29" t="s">
        <v>124</v>
      </c>
      <c r="T45" s="24" t="s">
        <v>125</v>
      </c>
    </row>
    <row r="46" spans="18:21" ht="18">
      <c r="R46" s="22">
        <v>178</v>
      </c>
      <c r="S46" s="29" t="s">
        <v>124</v>
      </c>
      <c r="T46" s="24" t="s">
        <v>126</v>
      </c>
    </row>
    <row r="47" spans="18:21" ht="18">
      <c r="R47" s="22">
        <v>55</v>
      </c>
      <c r="S47" s="29" t="s">
        <v>124</v>
      </c>
      <c r="T47" s="24" t="s">
        <v>54</v>
      </c>
    </row>
    <row r="48" spans="18:21" ht="18">
      <c r="R48" s="22">
        <v>40</v>
      </c>
      <c r="S48" s="29" t="s">
        <v>124</v>
      </c>
      <c r="T48" s="24" t="s">
        <v>59</v>
      </c>
    </row>
    <row r="49" spans="18:20" ht="18">
      <c r="R49" s="22">
        <v>80</v>
      </c>
      <c r="S49" s="29" t="s">
        <v>124</v>
      </c>
      <c r="T49" s="24" t="s">
        <v>127</v>
      </c>
    </row>
    <row r="50" spans="18:20" ht="18">
      <c r="R50" s="22">
        <v>90</v>
      </c>
      <c r="S50" s="29" t="s">
        <v>124</v>
      </c>
      <c r="T50" s="24" t="s">
        <v>128</v>
      </c>
    </row>
    <row r="51" spans="18:20" ht="18">
      <c r="R51" s="22">
        <v>50</v>
      </c>
      <c r="S51" s="29" t="s">
        <v>124</v>
      </c>
      <c r="T51" s="24" t="s">
        <v>129</v>
      </c>
    </row>
    <row r="52" spans="18:20" ht="18">
      <c r="R52" s="22">
        <v>161</v>
      </c>
      <c r="S52" s="29" t="s">
        <v>130</v>
      </c>
      <c r="T52" s="24" t="s">
        <v>31</v>
      </c>
    </row>
    <row r="53" spans="18:20" ht="18">
      <c r="R53" s="22">
        <v>400</v>
      </c>
      <c r="S53" s="29" t="s">
        <v>130</v>
      </c>
      <c r="T53" s="24" t="s">
        <v>131</v>
      </c>
    </row>
    <row r="54" spans="18:20" ht="18">
      <c r="R54" s="22">
        <v>80</v>
      </c>
      <c r="S54" s="29" t="s">
        <v>130</v>
      </c>
      <c r="T54" s="24" t="s">
        <v>132</v>
      </c>
    </row>
    <row r="55" spans="18:20" ht="18">
      <c r="R55" s="22">
        <v>375</v>
      </c>
      <c r="S55" s="29" t="s">
        <v>130</v>
      </c>
      <c r="T55" s="24" t="s">
        <v>61</v>
      </c>
    </row>
    <row r="56" spans="18:20" ht="18">
      <c r="R56" s="22">
        <v>88</v>
      </c>
      <c r="S56" s="29" t="s">
        <v>133</v>
      </c>
      <c r="T56" s="24" t="s">
        <v>95</v>
      </c>
    </row>
    <row r="57" spans="18:20" ht="18">
      <c r="R57" s="22">
        <v>50</v>
      </c>
      <c r="S57" s="29" t="s">
        <v>134</v>
      </c>
      <c r="T57" s="24" t="s">
        <v>39</v>
      </c>
    </row>
    <row r="58" spans="18:20" ht="18">
      <c r="R58" s="22">
        <v>430</v>
      </c>
      <c r="S58" s="35" t="s">
        <v>134</v>
      </c>
      <c r="T58" s="24" t="s">
        <v>135</v>
      </c>
    </row>
    <row r="59" spans="18:20" ht="18">
      <c r="R59" s="22"/>
      <c r="S59" s="29"/>
      <c r="T59" s="24"/>
    </row>
    <row r="60" spans="18:20" ht="18">
      <c r="R60" s="22"/>
      <c r="S60" s="29"/>
      <c r="T60" s="24"/>
    </row>
    <row r="61" spans="18:20" ht="18">
      <c r="R61" s="22"/>
      <c r="S61" s="29"/>
      <c r="T61" s="24"/>
    </row>
    <row r="62" spans="18:20" ht="18">
      <c r="R62" s="22"/>
      <c r="S62" s="29"/>
      <c r="T62" s="24"/>
    </row>
  </sheetData>
  <mergeCells count="3">
    <mergeCell ref="F2:G2"/>
    <mergeCell ref="I2:N2"/>
    <mergeCell ref="R2:T2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61"/>
  <sheetViews>
    <sheetView tabSelected="1" workbookViewId="0">
      <pane xSplit="4" ySplit="3" topLeftCell="I4" activePane="bottomRight" state="frozen"/>
      <selection pane="topRight" activeCell="E1" sqref="E1"/>
      <selection pane="bottomLeft" activeCell="A4" sqref="A4"/>
      <selection pane="bottomRight" activeCell="T20" sqref="T20"/>
    </sheetView>
  </sheetViews>
  <sheetFormatPr baseColWidth="10" defaultColWidth="14.5" defaultRowHeight="15.75" customHeight="1"/>
  <cols>
    <col min="1" max="1" width="5" customWidth="1"/>
    <col min="2" max="2" width="37.5" customWidth="1"/>
    <col min="3" max="3" width="15.5" customWidth="1"/>
    <col min="4" max="4" width="20.83203125" customWidth="1"/>
    <col min="5" max="5" width="3.6640625" customWidth="1"/>
    <col min="6" max="6" width="37.5" customWidth="1"/>
    <col min="7" max="7" width="27.5" customWidth="1"/>
    <col min="8" max="8" width="6.33203125" customWidth="1"/>
    <col min="9" max="9" width="18.5" customWidth="1"/>
    <col min="10" max="10" width="19" customWidth="1"/>
    <col min="11" max="11" width="14.1640625" customWidth="1"/>
    <col min="12" max="12" width="40.6640625" customWidth="1"/>
    <col min="13" max="13" width="24.5" customWidth="1"/>
    <col min="14" max="14" width="16.33203125" customWidth="1"/>
    <col min="15" max="15" width="3.5" customWidth="1"/>
    <col min="16" max="16" width="4.1640625" customWidth="1"/>
    <col min="17" max="17" width="3.5" customWidth="1"/>
    <col min="18" max="18" width="19.1640625" customWidth="1"/>
    <col min="19" max="19" width="12.5" customWidth="1"/>
    <col min="20" max="20" width="26.6640625" customWidth="1"/>
    <col min="21" max="21" width="20.5" customWidth="1"/>
  </cols>
  <sheetData>
    <row r="1" spans="1:21" ht="15.75" customHeight="1">
      <c r="A1" s="1"/>
      <c r="B1" s="1"/>
      <c r="C1" s="1"/>
      <c r="D1" s="1"/>
      <c r="E1" s="1"/>
      <c r="F1" s="1"/>
      <c r="G1" s="1"/>
    </row>
    <row r="2" spans="1:21" ht="18">
      <c r="A2" s="1"/>
      <c r="B2" s="2" t="s">
        <v>0</v>
      </c>
      <c r="C2" s="3">
        <f>SUM(F4:F13)</f>
        <v>11000</v>
      </c>
      <c r="D2" s="4" t="s">
        <v>1</v>
      </c>
      <c r="E2" s="1"/>
      <c r="F2" s="36" t="s">
        <v>2</v>
      </c>
      <c r="G2" s="37"/>
      <c r="H2" s="5"/>
      <c r="I2" s="38" t="s">
        <v>3</v>
      </c>
      <c r="J2" s="39"/>
      <c r="K2" s="39"/>
      <c r="L2" s="39"/>
      <c r="M2" s="39"/>
      <c r="N2" s="40"/>
      <c r="O2" s="5"/>
      <c r="P2" s="5"/>
      <c r="Q2" s="5"/>
      <c r="R2" s="41" t="s">
        <v>4</v>
      </c>
      <c r="S2" s="42"/>
      <c r="T2" s="37"/>
      <c r="U2" s="6"/>
    </row>
    <row r="3" spans="1:21" ht="18">
      <c r="A3" s="7"/>
      <c r="B3" s="8"/>
      <c r="E3" s="7"/>
      <c r="F3" s="9" t="s">
        <v>5</v>
      </c>
      <c r="G3" s="10" t="s">
        <v>6</v>
      </c>
      <c r="H3" s="5"/>
      <c r="I3" s="11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3" t="s">
        <v>6</v>
      </c>
      <c r="O3" s="5"/>
      <c r="P3" s="5"/>
      <c r="Q3" s="5"/>
      <c r="R3" s="14" t="s">
        <v>7</v>
      </c>
      <c r="S3" s="6" t="s">
        <v>12</v>
      </c>
      <c r="T3" s="15" t="s">
        <v>10</v>
      </c>
      <c r="U3" s="6"/>
    </row>
    <row r="4" spans="1:21" ht="18">
      <c r="A4" s="7"/>
      <c r="B4" s="2" t="s">
        <v>13</v>
      </c>
      <c r="C4" s="3">
        <f>SUM(I4:I13)</f>
        <v>9030</v>
      </c>
      <c r="D4" s="4" t="s">
        <v>3</v>
      </c>
      <c r="E4" s="7"/>
      <c r="F4" s="16">
        <v>10000</v>
      </c>
      <c r="G4" s="17" t="s">
        <v>14</v>
      </c>
      <c r="H4" s="5"/>
      <c r="I4" s="16">
        <f t="shared" ref="I4:I13" si="0">(J4*M4)</f>
        <v>1600</v>
      </c>
      <c r="J4" s="18">
        <v>400</v>
      </c>
      <c r="K4" s="19">
        <v>2</v>
      </c>
      <c r="L4" s="20" t="s">
        <v>15</v>
      </c>
      <c r="M4" s="21">
        <v>4</v>
      </c>
      <c r="N4" s="17" t="s">
        <v>16</v>
      </c>
      <c r="O4" s="5"/>
      <c r="P4" s="5"/>
      <c r="Q4" s="5"/>
      <c r="R4" s="22"/>
      <c r="S4" s="23"/>
      <c r="T4" s="24"/>
      <c r="U4" s="25"/>
    </row>
    <row r="5" spans="1:21" ht="18">
      <c r="A5" s="26"/>
      <c r="B5" s="2" t="s">
        <v>17</v>
      </c>
      <c r="C5" s="3">
        <f>C2-C4</f>
        <v>1970</v>
      </c>
      <c r="D5" s="4" t="s">
        <v>18</v>
      </c>
      <c r="E5" s="26"/>
      <c r="F5" s="16">
        <v>1000</v>
      </c>
      <c r="G5" s="17" t="s">
        <v>136</v>
      </c>
      <c r="H5" s="5"/>
      <c r="I5" s="16">
        <f t="shared" si="0"/>
        <v>400</v>
      </c>
      <c r="J5" s="18">
        <v>100</v>
      </c>
      <c r="K5" s="19">
        <v>3</v>
      </c>
      <c r="L5" s="20" t="s">
        <v>20</v>
      </c>
      <c r="M5" s="21">
        <v>4</v>
      </c>
      <c r="N5" s="17" t="s">
        <v>21</v>
      </c>
      <c r="O5" s="5"/>
      <c r="P5" s="5"/>
      <c r="Q5" s="5"/>
      <c r="R5" s="22">
        <v>4000</v>
      </c>
      <c r="S5" s="23">
        <v>43832</v>
      </c>
      <c r="T5" s="24" t="s">
        <v>26</v>
      </c>
      <c r="U5" s="25"/>
    </row>
    <row r="6" spans="1:21" ht="18">
      <c r="B6" s="8"/>
      <c r="F6" s="16"/>
      <c r="G6" s="17"/>
      <c r="H6" s="5"/>
      <c r="I6" s="16">
        <f t="shared" si="0"/>
        <v>750</v>
      </c>
      <c r="J6" s="18">
        <v>1500</v>
      </c>
      <c r="K6" s="19">
        <v>0</v>
      </c>
      <c r="L6" s="20" t="s">
        <v>24</v>
      </c>
      <c r="M6" s="21">
        <v>0.5</v>
      </c>
      <c r="N6" s="17" t="s">
        <v>25</v>
      </c>
      <c r="O6" s="5"/>
      <c r="P6" s="5"/>
      <c r="Q6" s="5"/>
      <c r="R6" s="22">
        <v>80</v>
      </c>
      <c r="S6" s="23">
        <v>43832</v>
      </c>
      <c r="T6" s="24" t="s">
        <v>32</v>
      </c>
      <c r="U6" s="25"/>
    </row>
    <row r="7" spans="1:21" ht="18">
      <c r="B7" s="2" t="s">
        <v>27</v>
      </c>
      <c r="C7" s="27">
        <f>SUM(R4:R1003)</f>
        <v>10148</v>
      </c>
      <c r="D7" s="4" t="s">
        <v>28</v>
      </c>
      <c r="F7" s="16"/>
      <c r="G7" s="17"/>
      <c r="H7" s="5"/>
      <c r="I7" s="16">
        <f t="shared" si="0"/>
        <v>100</v>
      </c>
      <c r="J7" s="18">
        <v>100</v>
      </c>
      <c r="K7" s="19">
        <v>0</v>
      </c>
      <c r="L7" s="20" t="s">
        <v>30</v>
      </c>
      <c r="M7" s="21">
        <v>1</v>
      </c>
      <c r="N7" s="17" t="s">
        <v>31</v>
      </c>
      <c r="O7" s="5"/>
      <c r="P7" s="5"/>
      <c r="Q7" s="5"/>
      <c r="R7" s="22">
        <v>52</v>
      </c>
      <c r="S7" s="23">
        <v>43863</v>
      </c>
      <c r="T7" s="24" t="s">
        <v>137</v>
      </c>
      <c r="U7" s="25"/>
    </row>
    <row r="8" spans="1:21" ht="18">
      <c r="B8" s="8"/>
      <c r="F8" s="16"/>
      <c r="G8" s="28"/>
      <c r="H8" s="5"/>
      <c r="I8" s="16">
        <f t="shared" si="0"/>
        <v>500</v>
      </c>
      <c r="J8" s="18">
        <v>500</v>
      </c>
      <c r="K8" s="19">
        <v>0</v>
      </c>
      <c r="L8" s="21"/>
      <c r="M8" s="21">
        <v>1</v>
      </c>
      <c r="N8" s="17" t="s">
        <v>33</v>
      </c>
      <c r="O8" s="5"/>
      <c r="P8" s="5"/>
      <c r="Q8" s="5"/>
      <c r="R8" s="22">
        <v>250</v>
      </c>
      <c r="S8" s="23">
        <v>43863</v>
      </c>
      <c r="T8" s="24" t="s">
        <v>102</v>
      </c>
      <c r="U8" s="25"/>
    </row>
    <row r="9" spans="1:21" ht="18">
      <c r="B9" s="2" t="s">
        <v>35</v>
      </c>
      <c r="C9" s="3">
        <f>C2-C7</f>
        <v>852</v>
      </c>
      <c r="D9" s="4" t="s">
        <v>36</v>
      </c>
      <c r="F9" s="16"/>
      <c r="G9" s="28"/>
      <c r="H9" s="5"/>
      <c r="I9" s="16">
        <f t="shared" si="0"/>
        <v>400</v>
      </c>
      <c r="J9" s="18">
        <v>400</v>
      </c>
      <c r="K9" s="19">
        <v>0</v>
      </c>
      <c r="L9" s="21"/>
      <c r="M9" s="21">
        <v>1</v>
      </c>
      <c r="N9" s="17" t="s">
        <v>37</v>
      </c>
      <c r="O9" s="5"/>
      <c r="P9" s="5"/>
      <c r="Q9" s="5"/>
      <c r="R9" s="22">
        <v>415</v>
      </c>
      <c r="S9" s="23">
        <v>43832</v>
      </c>
      <c r="T9" s="24" t="s">
        <v>65</v>
      </c>
      <c r="U9" s="25"/>
    </row>
    <row r="10" spans="1:21" ht="18">
      <c r="B10" s="8"/>
      <c r="F10" s="16"/>
      <c r="G10" s="28"/>
      <c r="H10" s="5"/>
      <c r="I10" s="16">
        <f t="shared" si="0"/>
        <v>200</v>
      </c>
      <c r="J10" s="18">
        <v>200</v>
      </c>
      <c r="K10" s="19">
        <v>0</v>
      </c>
      <c r="L10" s="21"/>
      <c r="M10" s="21">
        <v>1</v>
      </c>
      <c r="N10" s="17" t="s">
        <v>39</v>
      </c>
      <c r="O10" s="5"/>
      <c r="P10" s="5"/>
      <c r="Q10" s="5"/>
      <c r="R10" s="22">
        <v>45</v>
      </c>
      <c r="S10" s="23">
        <v>43892</v>
      </c>
      <c r="T10" s="24" t="s">
        <v>129</v>
      </c>
      <c r="U10" s="25"/>
    </row>
    <row r="11" spans="1:21" ht="18">
      <c r="B11" s="2" t="s">
        <v>41</v>
      </c>
      <c r="C11" s="3">
        <f>C4-C7</f>
        <v>-1118</v>
      </c>
      <c r="D11" s="4" t="s">
        <v>42</v>
      </c>
      <c r="F11" s="16"/>
      <c r="G11" s="28"/>
      <c r="H11" s="5"/>
      <c r="I11" s="16">
        <f t="shared" si="0"/>
        <v>1000</v>
      </c>
      <c r="J11" s="18">
        <v>50</v>
      </c>
      <c r="K11" s="19">
        <v>0</v>
      </c>
      <c r="L11" s="20" t="s">
        <v>43</v>
      </c>
      <c r="M11" s="21">
        <v>20</v>
      </c>
      <c r="N11" s="17" t="s">
        <v>44</v>
      </c>
      <c r="O11" s="5"/>
      <c r="P11" s="5"/>
      <c r="Q11" s="5"/>
      <c r="R11" s="22">
        <v>40</v>
      </c>
      <c r="S11" s="23">
        <v>43923</v>
      </c>
      <c r="T11" s="24" t="s">
        <v>138</v>
      </c>
      <c r="U11" s="25"/>
    </row>
    <row r="12" spans="1:21" ht="18">
      <c r="F12" s="16"/>
      <c r="G12" s="28"/>
      <c r="H12" s="5"/>
      <c r="I12" s="16">
        <f t="shared" si="0"/>
        <v>4000</v>
      </c>
      <c r="J12" s="18">
        <v>4000</v>
      </c>
      <c r="K12" s="19">
        <v>0</v>
      </c>
      <c r="L12" s="21"/>
      <c r="M12" s="21">
        <v>1</v>
      </c>
      <c r="N12" s="17" t="s">
        <v>46</v>
      </c>
      <c r="O12" s="5"/>
      <c r="P12" s="5"/>
      <c r="Q12" s="5"/>
      <c r="R12" s="22">
        <v>1000</v>
      </c>
      <c r="S12" s="23">
        <v>43923</v>
      </c>
      <c r="T12" s="24" t="s">
        <v>139</v>
      </c>
      <c r="U12" s="25"/>
    </row>
    <row r="13" spans="1:21" ht="18">
      <c r="F13" s="16"/>
      <c r="G13" s="28"/>
      <c r="H13" s="5"/>
      <c r="I13" s="16">
        <f t="shared" si="0"/>
        <v>80</v>
      </c>
      <c r="J13" s="18">
        <v>80</v>
      </c>
      <c r="K13" s="19">
        <v>0</v>
      </c>
      <c r="L13" s="21"/>
      <c r="M13" s="21">
        <v>1</v>
      </c>
      <c r="N13" s="17" t="s">
        <v>32</v>
      </c>
      <c r="O13" s="5"/>
      <c r="P13" s="5"/>
      <c r="Q13" s="5"/>
      <c r="R13" s="22">
        <v>400</v>
      </c>
      <c r="S13" s="23">
        <v>43953</v>
      </c>
      <c r="T13" s="24" t="s">
        <v>61</v>
      </c>
      <c r="U13" s="25"/>
    </row>
    <row r="14" spans="1:21" ht="18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2">
        <v>45</v>
      </c>
      <c r="S14" s="23">
        <v>43953</v>
      </c>
      <c r="T14" s="24" t="s">
        <v>55</v>
      </c>
      <c r="U14" s="25"/>
    </row>
    <row r="15" spans="1:21" ht="18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2">
        <v>45</v>
      </c>
      <c r="S15" s="23">
        <v>43953</v>
      </c>
      <c r="T15" s="24" t="s">
        <v>95</v>
      </c>
      <c r="U15" s="25"/>
    </row>
    <row r="16" spans="1:21" ht="18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2">
        <v>50</v>
      </c>
      <c r="S16" s="23">
        <v>43953</v>
      </c>
      <c r="T16" s="24" t="s">
        <v>83</v>
      </c>
      <c r="U16" s="25"/>
    </row>
    <row r="17" spans="6:21" ht="18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2">
        <v>44</v>
      </c>
      <c r="S17" s="23">
        <v>43953</v>
      </c>
      <c r="T17" s="24" t="s">
        <v>140</v>
      </c>
      <c r="U17" s="25"/>
    </row>
    <row r="18" spans="6:21" ht="18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2">
        <v>49</v>
      </c>
      <c r="S18" s="23">
        <v>44014</v>
      </c>
      <c r="T18" s="24" t="s">
        <v>105</v>
      </c>
      <c r="U18" s="25"/>
    </row>
    <row r="19" spans="6:21" ht="18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2">
        <v>25</v>
      </c>
      <c r="S19" s="23">
        <v>44015</v>
      </c>
      <c r="T19" s="24" t="s">
        <v>141</v>
      </c>
      <c r="U19" s="25"/>
    </row>
    <row r="20" spans="6:21" ht="18">
      <c r="F20" s="5"/>
      <c r="G20" s="5"/>
      <c r="H20" s="5"/>
      <c r="I20" s="5"/>
      <c r="J20" s="5"/>
      <c r="K20" s="5"/>
      <c r="L20" s="29"/>
      <c r="M20" s="5"/>
      <c r="N20" s="5"/>
      <c r="O20" s="5"/>
      <c r="P20" s="5"/>
      <c r="Q20" s="5"/>
      <c r="R20" s="22">
        <v>48</v>
      </c>
      <c r="S20" s="23">
        <v>44016</v>
      </c>
      <c r="T20" s="24" t="s">
        <v>70</v>
      </c>
      <c r="U20" s="25"/>
    </row>
    <row r="21" spans="6:21" ht="18">
      <c r="I21" s="5"/>
      <c r="J21" s="5"/>
      <c r="K21" s="5"/>
      <c r="L21" s="5"/>
      <c r="M21" s="5"/>
      <c r="N21" s="5"/>
      <c r="O21" s="5"/>
      <c r="P21" s="5"/>
      <c r="Q21" s="5"/>
      <c r="R21" s="22">
        <v>47</v>
      </c>
      <c r="S21" s="23">
        <v>44017</v>
      </c>
      <c r="T21" s="24" t="s">
        <v>73</v>
      </c>
      <c r="U21" s="25"/>
    </row>
    <row r="22" spans="6:21" ht="18">
      <c r="I22" s="5"/>
      <c r="J22" s="5"/>
      <c r="K22" s="5"/>
      <c r="L22" s="5"/>
      <c r="M22" s="5"/>
      <c r="N22" s="5"/>
      <c r="O22" s="5"/>
      <c r="P22" s="5"/>
      <c r="Q22" s="5"/>
      <c r="R22" s="22">
        <v>120</v>
      </c>
      <c r="S22" s="23"/>
      <c r="T22" s="24" t="s">
        <v>142</v>
      </c>
      <c r="U22" s="25"/>
    </row>
    <row r="23" spans="6:21" ht="18">
      <c r="I23" s="5"/>
      <c r="J23" s="5"/>
      <c r="K23" s="5"/>
      <c r="L23" s="5"/>
      <c r="M23" s="5"/>
      <c r="N23" s="5"/>
      <c r="O23" s="5"/>
      <c r="P23" s="5"/>
      <c r="Q23" s="5"/>
      <c r="R23" s="22">
        <v>103</v>
      </c>
      <c r="S23" s="23">
        <v>43984</v>
      </c>
      <c r="T23" s="24" t="s">
        <v>95</v>
      </c>
      <c r="U23" s="25"/>
    </row>
    <row r="24" spans="6:21" ht="18">
      <c r="I24" s="5"/>
      <c r="J24" s="5"/>
      <c r="K24" s="5"/>
      <c r="L24" s="5"/>
      <c r="M24" s="5"/>
      <c r="N24" s="5"/>
      <c r="O24" s="5"/>
      <c r="P24" s="5"/>
      <c r="Q24" s="5"/>
      <c r="R24" s="22">
        <v>65</v>
      </c>
      <c r="S24" s="23">
        <v>44014</v>
      </c>
      <c r="T24" s="24" t="s">
        <v>143</v>
      </c>
      <c r="U24" s="25"/>
    </row>
    <row r="25" spans="6:21" ht="18">
      <c r="I25" s="5"/>
      <c r="J25" s="5"/>
      <c r="K25" s="5"/>
      <c r="L25" s="5"/>
      <c r="M25" s="5"/>
      <c r="N25" s="5"/>
      <c r="O25" s="5"/>
      <c r="P25" s="5"/>
      <c r="Q25" s="5"/>
      <c r="R25" s="22">
        <v>110</v>
      </c>
      <c r="S25" s="23">
        <v>44076</v>
      </c>
      <c r="T25" s="24" t="s">
        <v>144</v>
      </c>
      <c r="U25" s="25"/>
    </row>
    <row r="26" spans="6:21" ht="18">
      <c r="I26" s="5"/>
      <c r="J26" s="5"/>
      <c r="K26" s="5"/>
      <c r="L26" s="5"/>
      <c r="M26" s="5"/>
      <c r="N26" s="5"/>
      <c r="O26" s="5"/>
      <c r="P26" s="5"/>
      <c r="Q26" s="5"/>
      <c r="R26" s="22">
        <v>45</v>
      </c>
      <c r="S26" s="23">
        <v>44076</v>
      </c>
      <c r="T26" s="24" t="s">
        <v>55</v>
      </c>
      <c r="U26" s="25"/>
    </row>
    <row r="27" spans="6:21" ht="18">
      <c r="I27" s="5"/>
      <c r="J27" s="5"/>
      <c r="K27" s="5"/>
      <c r="L27" s="5"/>
      <c r="M27" s="5"/>
      <c r="N27" s="5"/>
      <c r="O27" s="5"/>
      <c r="P27" s="5"/>
      <c r="Q27" s="5"/>
      <c r="R27" s="22">
        <v>333</v>
      </c>
      <c r="S27" s="23">
        <v>44137</v>
      </c>
      <c r="T27" s="24" t="s">
        <v>61</v>
      </c>
      <c r="U27" s="25"/>
    </row>
    <row r="28" spans="6:21" ht="18">
      <c r="I28" s="5"/>
      <c r="J28" s="5"/>
      <c r="K28" s="5"/>
      <c r="L28" s="5"/>
      <c r="M28" s="5"/>
      <c r="N28" s="5"/>
      <c r="O28" s="5"/>
      <c r="P28" s="5"/>
      <c r="Q28" s="5"/>
      <c r="R28" s="22">
        <v>77</v>
      </c>
      <c r="S28" s="23">
        <v>44137</v>
      </c>
      <c r="T28" s="24" t="s">
        <v>145</v>
      </c>
      <c r="U28" s="25"/>
    </row>
    <row r="29" spans="6:21" ht="18">
      <c r="I29" s="5"/>
      <c r="J29" s="5"/>
      <c r="K29" s="5"/>
      <c r="L29" s="5"/>
      <c r="M29" s="5"/>
      <c r="N29" s="5"/>
      <c r="O29" s="5"/>
      <c r="P29" s="5"/>
      <c r="Q29" s="5"/>
      <c r="R29" s="22">
        <v>995</v>
      </c>
      <c r="S29" s="29" t="s">
        <v>146</v>
      </c>
      <c r="T29" s="31" t="s">
        <v>25</v>
      </c>
      <c r="U29" s="25"/>
    </row>
    <row r="30" spans="6:21" ht="18">
      <c r="I30" s="5"/>
      <c r="J30" s="5"/>
      <c r="K30" s="5"/>
      <c r="L30" s="5"/>
      <c r="M30" s="5"/>
      <c r="N30" s="5"/>
      <c r="O30" s="5"/>
      <c r="P30" s="5"/>
      <c r="Q30" s="5"/>
      <c r="R30" s="22">
        <v>290</v>
      </c>
      <c r="S30" s="29" t="s">
        <v>146</v>
      </c>
      <c r="T30" s="31" t="s">
        <v>61</v>
      </c>
      <c r="U30" s="25"/>
    </row>
    <row r="31" spans="6:21" ht="18"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2">
        <v>275</v>
      </c>
      <c r="S31" s="29" t="s">
        <v>147</v>
      </c>
      <c r="T31" s="31" t="s">
        <v>148</v>
      </c>
      <c r="U31" s="25"/>
    </row>
    <row r="32" spans="6:21" ht="18">
      <c r="R32" s="22">
        <v>600</v>
      </c>
      <c r="S32" s="35" t="s">
        <v>147</v>
      </c>
      <c r="T32" s="24" t="s">
        <v>149</v>
      </c>
      <c r="U32" s="25"/>
    </row>
    <row r="33" spans="18:21" ht="18">
      <c r="R33" s="22">
        <v>500</v>
      </c>
      <c r="S33" s="35" t="s">
        <v>147</v>
      </c>
      <c r="T33" s="24" t="s">
        <v>150</v>
      </c>
      <c r="U33" s="25"/>
    </row>
    <row r="34" spans="18:21" ht="18">
      <c r="R34" s="22"/>
      <c r="S34" s="29"/>
      <c r="T34" s="24"/>
      <c r="U34" s="25"/>
    </row>
    <row r="35" spans="18:21" ht="18">
      <c r="R35" s="22"/>
      <c r="S35" s="29"/>
      <c r="T35" s="24"/>
      <c r="U35" s="25"/>
    </row>
    <row r="36" spans="18:21" ht="18">
      <c r="R36" s="22"/>
      <c r="S36" s="29"/>
      <c r="T36" s="24"/>
      <c r="U36" s="25"/>
    </row>
    <row r="37" spans="18:21" ht="18">
      <c r="R37" s="22"/>
      <c r="S37" s="29"/>
      <c r="T37" s="24"/>
      <c r="U37" s="25"/>
    </row>
    <row r="38" spans="18:21" ht="18">
      <c r="R38" s="22"/>
      <c r="S38" s="29"/>
      <c r="T38" s="24"/>
      <c r="U38" s="25"/>
    </row>
    <row r="39" spans="18:21" ht="18">
      <c r="R39" s="22"/>
      <c r="S39" s="29"/>
      <c r="T39" s="24"/>
      <c r="U39" s="25"/>
    </row>
    <row r="40" spans="18:21" ht="18">
      <c r="R40" s="22"/>
      <c r="S40" s="29"/>
      <c r="T40" s="24"/>
      <c r="U40" s="25"/>
    </row>
    <row r="41" spans="18:21" ht="18">
      <c r="R41" s="22"/>
      <c r="S41" s="29"/>
      <c r="T41" s="24"/>
      <c r="U41" s="25"/>
    </row>
    <row r="42" spans="18:21" ht="18">
      <c r="R42" s="22"/>
      <c r="S42" s="29"/>
      <c r="T42" s="24"/>
    </row>
    <row r="43" spans="18:21" ht="18">
      <c r="R43" s="22"/>
      <c r="S43" s="29"/>
      <c r="T43" s="24"/>
    </row>
    <row r="44" spans="18:21" ht="18">
      <c r="R44" s="22"/>
      <c r="S44" s="29"/>
      <c r="T44" s="24"/>
    </row>
    <row r="45" spans="18:21" ht="18">
      <c r="R45" s="22"/>
      <c r="S45" s="29"/>
      <c r="T45" s="24"/>
    </row>
    <row r="46" spans="18:21" ht="18">
      <c r="R46" s="22"/>
      <c r="S46" s="29"/>
      <c r="T46" s="24"/>
    </row>
    <row r="47" spans="18:21" ht="18">
      <c r="R47" s="22"/>
      <c r="S47" s="29"/>
      <c r="T47" s="24"/>
    </row>
    <row r="48" spans="18:21" ht="18">
      <c r="R48" s="22"/>
      <c r="S48" s="29"/>
      <c r="T48" s="24"/>
    </row>
    <row r="49" spans="18:20" ht="18">
      <c r="R49" s="22"/>
      <c r="S49" s="29"/>
      <c r="T49" s="24"/>
    </row>
    <row r="50" spans="18:20" ht="18">
      <c r="R50" s="22"/>
      <c r="S50" s="29"/>
      <c r="T50" s="24"/>
    </row>
    <row r="51" spans="18:20" ht="18">
      <c r="R51" s="22"/>
      <c r="S51" s="29"/>
      <c r="T51" s="24"/>
    </row>
    <row r="52" spans="18:20" ht="18">
      <c r="R52" s="22"/>
      <c r="S52" s="29"/>
      <c r="T52" s="24"/>
    </row>
    <row r="53" spans="18:20" ht="18">
      <c r="R53" s="22"/>
      <c r="S53" s="29"/>
      <c r="T53" s="24"/>
    </row>
    <row r="54" spans="18:20" ht="18">
      <c r="R54" s="22"/>
      <c r="S54" s="29"/>
      <c r="T54" s="24"/>
    </row>
    <row r="55" spans="18:20" ht="18">
      <c r="R55" s="22"/>
      <c r="S55" s="29"/>
      <c r="T55" s="24"/>
    </row>
    <row r="56" spans="18:20" ht="18">
      <c r="R56" s="22"/>
      <c r="S56" s="29"/>
      <c r="T56" s="24"/>
    </row>
    <row r="57" spans="18:20" ht="18">
      <c r="R57" s="22"/>
      <c r="S57" s="29"/>
      <c r="T57" s="24"/>
    </row>
    <row r="58" spans="18:20" ht="18">
      <c r="R58" s="22"/>
      <c r="S58" s="29"/>
      <c r="T58" s="24"/>
    </row>
    <row r="59" spans="18:20" ht="18">
      <c r="R59" s="22"/>
      <c r="S59" s="29"/>
      <c r="T59" s="24"/>
    </row>
    <row r="60" spans="18:20" ht="18">
      <c r="R60" s="22"/>
      <c r="S60" s="29"/>
      <c r="T60" s="24"/>
    </row>
    <row r="61" spans="18:20" ht="18">
      <c r="R61" s="22"/>
      <c r="S61" s="29"/>
      <c r="T61" s="24"/>
    </row>
  </sheetData>
  <mergeCells count="3">
    <mergeCell ref="F2:G2"/>
    <mergeCell ref="I2:N2"/>
    <mergeCell ref="R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6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4" sqref="F4"/>
    </sheetView>
  </sheetViews>
  <sheetFormatPr baseColWidth="10" defaultColWidth="14.5" defaultRowHeight="15.75" customHeight="1"/>
  <cols>
    <col min="1" max="1" width="5" customWidth="1"/>
    <col min="2" max="2" width="37.5" customWidth="1"/>
    <col min="3" max="3" width="15.5" customWidth="1"/>
    <col min="4" max="4" width="20.83203125" customWidth="1"/>
    <col min="5" max="5" width="3.6640625" customWidth="1"/>
    <col min="6" max="6" width="37.5" customWidth="1"/>
    <col min="7" max="7" width="27.5" customWidth="1"/>
    <col min="8" max="8" width="6.33203125" customWidth="1"/>
    <col min="9" max="9" width="18.5" customWidth="1"/>
    <col min="10" max="10" width="19" customWidth="1"/>
    <col min="11" max="11" width="14.1640625" customWidth="1"/>
    <col min="12" max="12" width="40.6640625" customWidth="1"/>
    <col min="13" max="13" width="24.5" customWidth="1"/>
    <col min="14" max="14" width="16.33203125" customWidth="1"/>
    <col min="15" max="15" width="3.5" customWidth="1"/>
    <col min="16" max="16" width="4.1640625" customWidth="1"/>
    <col min="17" max="17" width="3.5" customWidth="1"/>
    <col min="18" max="18" width="19.1640625" customWidth="1"/>
    <col min="19" max="19" width="12.5" customWidth="1"/>
    <col min="20" max="20" width="26.6640625" customWidth="1"/>
    <col min="21" max="21" width="20.5" customWidth="1"/>
  </cols>
  <sheetData>
    <row r="1" spans="1:21" ht="15.75" customHeight="1">
      <c r="A1" s="1"/>
      <c r="B1" s="1"/>
      <c r="C1" s="1"/>
      <c r="D1" s="1"/>
      <c r="E1" s="1"/>
      <c r="F1" s="1"/>
      <c r="G1" s="1"/>
    </row>
    <row r="2" spans="1:21" ht="18">
      <c r="A2" s="1"/>
      <c r="B2" s="2" t="s">
        <v>0</v>
      </c>
      <c r="C2" s="3">
        <f>SUM(F4:F13)</f>
        <v>10500</v>
      </c>
      <c r="D2" s="4" t="s">
        <v>1</v>
      </c>
      <c r="E2" s="1"/>
      <c r="F2" s="36" t="s">
        <v>2</v>
      </c>
      <c r="G2" s="37"/>
      <c r="H2" s="5"/>
      <c r="I2" s="38" t="s">
        <v>3</v>
      </c>
      <c r="J2" s="39"/>
      <c r="K2" s="39"/>
      <c r="L2" s="39"/>
      <c r="M2" s="39"/>
      <c r="N2" s="40"/>
      <c r="O2" s="5"/>
      <c r="P2" s="5"/>
      <c r="Q2" s="5"/>
      <c r="R2" s="41" t="s">
        <v>4</v>
      </c>
      <c r="S2" s="42"/>
      <c r="T2" s="37"/>
      <c r="U2" s="6"/>
    </row>
    <row r="3" spans="1:21" ht="18">
      <c r="A3" s="7"/>
      <c r="B3" s="8"/>
      <c r="E3" s="7"/>
      <c r="F3" s="9" t="s">
        <v>5</v>
      </c>
      <c r="G3" s="10" t="s">
        <v>6</v>
      </c>
      <c r="H3" s="5"/>
      <c r="I3" s="11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3" t="s">
        <v>6</v>
      </c>
      <c r="O3" s="5"/>
      <c r="P3" s="5"/>
      <c r="Q3" s="5"/>
      <c r="R3" s="14" t="s">
        <v>7</v>
      </c>
      <c r="S3" s="6" t="s">
        <v>12</v>
      </c>
      <c r="T3" s="15" t="s">
        <v>10</v>
      </c>
      <c r="U3" s="6"/>
    </row>
    <row r="4" spans="1:21" ht="18">
      <c r="A4" s="7"/>
      <c r="B4" s="2" t="s">
        <v>13</v>
      </c>
      <c r="C4" s="3">
        <f>SUM(I4:I13)</f>
        <v>9030</v>
      </c>
      <c r="D4" s="4" t="s">
        <v>3</v>
      </c>
      <c r="E4" s="7"/>
      <c r="F4" s="16">
        <v>10000</v>
      </c>
      <c r="G4" s="17" t="s">
        <v>14</v>
      </c>
      <c r="H4" s="5"/>
      <c r="I4" s="16">
        <f t="shared" ref="I4:I13" si="0">(J4*M4)</f>
        <v>1600</v>
      </c>
      <c r="J4" s="18">
        <v>400</v>
      </c>
      <c r="K4" s="19">
        <v>2</v>
      </c>
      <c r="L4" s="20" t="s">
        <v>15</v>
      </c>
      <c r="M4" s="21">
        <v>4</v>
      </c>
      <c r="N4" s="17" t="s">
        <v>16</v>
      </c>
      <c r="O4" s="5"/>
      <c r="P4" s="5"/>
      <c r="Q4" s="5"/>
      <c r="R4" s="22"/>
      <c r="S4" s="23"/>
      <c r="T4" s="24"/>
      <c r="U4" s="25"/>
    </row>
    <row r="5" spans="1:21" ht="18">
      <c r="A5" s="26"/>
      <c r="B5" s="2" t="s">
        <v>17</v>
      </c>
      <c r="C5" s="3">
        <f>C2-C4</f>
        <v>1470</v>
      </c>
      <c r="D5" s="4" t="s">
        <v>18</v>
      </c>
      <c r="E5" s="26"/>
      <c r="F5" s="16">
        <v>500</v>
      </c>
      <c r="G5" s="17" t="s">
        <v>151</v>
      </c>
      <c r="H5" s="5"/>
      <c r="I5" s="16">
        <f t="shared" si="0"/>
        <v>400</v>
      </c>
      <c r="J5" s="18">
        <v>100</v>
      </c>
      <c r="K5" s="19">
        <v>3</v>
      </c>
      <c r="L5" s="20" t="s">
        <v>20</v>
      </c>
      <c r="M5" s="21">
        <v>4</v>
      </c>
      <c r="N5" s="17" t="s">
        <v>21</v>
      </c>
      <c r="O5" s="5"/>
      <c r="P5" s="5"/>
      <c r="Q5" s="5"/>
      <c r="R5" s="22">
        <v>4000</v>
      </c>
      <c r="S5" s="23">
        <v>43832</v>
      </c>
      <c r="T5" s="24" t="s">
        <v>26</v>
      </c>
      <c r="U5" s="25"/>
    </row>
    <row r="6" spans="1:21" ht="18">
      <c r="B6" s="8"/>
      <c r="F6" s="16"/>
      <c r="G6" s="17"/>
      <c r="H6" s="5"/>
      <c r="I6" s="16">
        <f t="shared" si="0"/>
        <v>750</v>
      </c>
      <c r="J6" s="18">
        <v>1500</v>
      </c>
      <c r="K6" s="19">
        <v>0</v>
      </c>
      <c r="L6" s="20" t="s">
        <v>24</v>
      </c>
      <c r="M6" s="21">
        <v>0.5</v>
      </c>
      <c r="N6" s="17" t="s">
        <v>25</v>
      </c>
      <c r="O6" s="5"/>
      <c r="P6" s="5"/>
      <c r="Q6" s="5"/>
      <c r="R6" s="22">
        <v>415</v>
      </c>
      <c r="S6" s="23">
        <v>43832</v>
      </c>
      <c r="T6" s="24" t="s">
        <v>65</v>
      </c>
      <c r="U6" s="25"/>
    </row>
    <row r="7" spans="1:21" ht="18">
      <c r="B7" s="2" t="s">
        <v>27</v>
      </c>
      <c r="C7" s="27">
        <f>SUM(R4:R1004)</f>
        <v>11902.6</v>
      </c>
      <c r="D7" s="4" t="s">
        <v>28</v>
      </c>
      <c r="F7" s="16"/>
      <c r="G7" s="17"/>
      <c r="H7" s="5"/>
      <c r="I7" s="16">
        <f t="shared" si="0"/>
        <v>100</v>
      </c>
      <c r="J7" s="18">
        <v>100</v>
      </c>
      <c r="K7" s="19">
        <v>0</v>
      </c>
      <c r="L7" s="20" t="s">
        <v>30</v>
      </c>
      <c r="M7" s="21">
        <v>1</v>
      </c>
      <c r="N7" s="17" t="s">
        <v>31</v>
      </c>
      <c r="O7" s="5"/>
      <c r="P7" s="5"/>
      <c r="Q7" s="5"/>
      <c r="R7" s="22">
        <v>1000</v>
      </c>
      <c r="S7" s="23">
        <v>43921</v>
      </c>
      <c r="T7" s="24" t="s">
        <v>139</v>
      </c>
      <c r="U7" s="25"/>
    </row>
    <row r="8" spans="1:21" ht="18">
      <c r="B8" s="8"/>
      <c r="F8" s="16"/>
      <c r="G8" s="28"/>
      <c r="H8" s="5"/>
      <c r="I8" s="16">
        <f t="shared" si="0"/>
        <v>500</v>
      </c>
      <c r="J8" s="18">
        <v>500</v>
      </c>
      <c r="K8" s="19">
        <v>0</v>
      </c>
      <c r="L8" s="21"/>
      <c r="M8" s="21">
        <v>1</v>
      </c>
      <c r="N8" s="17" t="s">
        <v>33</v>
      </c>
      <c r="O8" s="5"/>
      <c r="P8" s="5"/>
      <c r="Q8" s="5"/>
      <c r="R8" s="22">
        <v>80</v>
      </c>
      <c r="S8" s="23">
        <v>43893</v>
      </c>
      <c r="T8" s="24" t="s">
        <v>152</v>
      </c>
      <c r="U8" s="25"/>
    </row>
    <row r="9" spans="1:21" ht="18">
      <c r="B9" s="2" t="s">
        <v>35</v>
      </c>
      <c r="C9" s="3">
        <f>C2-C7</f>
        <v>-1402.6000000000004</v>
      </c>
      <c r="D9" s="4" t="s">
        <v>36</v>
      </c>
      <c r="F9" s="16"/>
      <c r="G9" s="28"/>
      <c r="H9" s="5"/>
      <c r="I9" s="16">
        <f t="shared" si="0"/>
        <v>400</v>
      </c>
      <c r="J9" s="18">
        <v>400</v>
      </c>
      <c r="K9" s="19">
        <v>0</v>
      </c>
      <c r="L9" s="21"/>
      <c r="M9" s="21">
        <v>1</v>
      </c>
      <c r="N9" s="17" t="s">
        <v>37</v>
      </c>
      <c r="O9" s="5"/>
      <c r="P9" s="5"/>
      <c r="Q9" s="5"/>
      <c r="R9" s="22">
        <v>13</v>
      </c>
      <c r="S9" s="23">
        <v>43894</v>
      </c>
      <c r="T9" s="24" t="s">
        <v>153</v>
      </c>
      <c r="U9" s="25"/>
    </row>
    <row r="10" spans="1:21" ht="18">
      <c r="B10" s="8"/>
      <c r="F10" s="16"/>
      <c r="G10" s="28"/>
      <c r="H10" s="5"/>
      <c r="I10" s="16">
        <f t="shared" si="0"/>
        <v>200</v>
      </c>
      <c r="J10" s="18">
        <v>200</v>
      </c>
      <c r="K10" s="19">
        <v>0</v>
      </c>
      <c r="L10" s="21"/>
      <c r="M10" s="21">
        <v>1</v>
      </c>
      <c r="N10" s="17" t="s">
        <v>39</v>
      </c>
      <c r="O10" s="5"/>
      <c r="P10" s="5"/>
      <c r="Q10" s="5"/>
      <c r="R10" s="22">
        <v>34</v>
      </c>
      <c r="S10" s="23">
        <v>43864</v>
      </c>
      <c r="T10" s="24" t="s">
        <v>138</v>
      </c>
      <c r="U10" s="25"/>
    </row>
    <row r="11" spans="1:21" ht="18">
      <c r="B11" s="2" t="s">
        <v>41</v>
      </c>
      <c r="C11" s="3">
        <f>C4-C7</f>
        <v>-2872.6000000000004</v>
      </c>
      <c r="D11" s="4" t="s">
        <v>42</v>
      </c>
      <c r="F11" s="16"/>
      <c r="G11" s="28"/>
      <c r="H11" s="5"/>
      <c r="I11" s="16">
        <f t="shared" si="0"/>
        <v>1000</v>
      </c>
      <c r="J11" s="18">
        <v>50</v>
      </c>
      <c r="K11" s="19">
        <v>0</v>
      </c>
      <c r="L11" s="20" t="s">
        <v>43</v>
      </c>
      <c r="M11" s="21">
        <v>20</v>
      </c>
      <c r="N11" s="17" t="s">
        <v>44</v>
      </c>
      <c r="O11" s="5"/>
      <c r="P11" s="5"/>
      <c r="Q11" s="5"/>
      <c r="R11" s="22">
        <v>406</v>
      </c>
      <c r="S11" s="23">
        <v>43864</v>
      </c>
      <c r="T11" s="24" t="s">
        <v>61</v>
      </c>
      <c r="U11" s="25"/>
    </row>
    <row r="12" spans="1:21" ht="18">
      <c r="F12" s="16"/>
      <c r="G12" s="28"/>
      <c r="H12" s="5"/>
      <c r="I12" s="16">
        <f t="shared" si="0"/>
        <v>4000</v>
      </c>
      <c r="J12" s="18">
        <v>4000</v>
      </c>
      <c r="K12" s="19">
        <v>0</v>
      </c>
      <c r="L12" s="21"/>
      <c r="M12" s="21">
        <v>1</v>
      </c>
      <c r="N12" s="17" t="s">
        <v>46</v>
      </c>
      <c r="O12" s="5"/>
      <c r="P12" s="5"/>
      <c r="Q12" s="5"/>
      <c r="R12" s="22">
        <v>40</v>
      </c>
      <c r="S12" s="23">
        <v>43924</v>
      </c>
      <c r="T12" s="24" t="s">
        <v>154</v>
      </c>
      <c r="U12" s="25"/>
    </row>
    <row r="13" spans="1:21" ht="18">
      <c r="F13" s="16"/>
      <c r="G13" s="28"/>
      <c r="H13" s="5"/>
      <c r="I13" s="16">
        <f t="shared" si="0"/>
        <v>80</v>
      </c>
      <c r="J13" s="18">
        <v>80</v>
      </c>
      <c r="K13" s="19">
        <v>0</v>
      </c>
      <c r="L13" s="21"/>
      <c r="M13" s="21">
        <v>1</v>
      </c>
      <c r="N13" s="17" t="s">
        <v>32</v>
      </c>
      <c r="O13" s="5"/>
      <c r="P13" s="5"/>
      <c r="Q13" s="5"/>
      <c r="R13" s="22">
        <v>70</v>
      </c>
      <c r="S13" s="23">
        <v>43954</v>
      </c>
      <c r="T13" s="24" t="s">
        <v>114</v>
      </c>
      <c r="U13" s="25"/>
    </row>
    <row r="14" spans="1:21" ht="18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2">
        <v>30</v>
      </c>
      <c r="S14" s="23">
        <v>43954</v>
      </c>
      <c r="T14" s="24" t="s">
        <v>59</v>
      </c>
      <c r="U14" s="25"/>
    </row>
    <row r="15" spans="1:21" ht="18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2">
        <v>25</v>
      </c>
      <c r="S15" s="23">
        <v>43985</v>
      </c>
      <c r="T15" s="24" t="s">
        <v>57</v>
      </c>
      <c r="U15" s="25"/>
    </row>
    <row r="16" spans="1:21" ht="18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2">
        <v>70</v>
      </c>
      <c r="S16" s="23">
        <v>43985</v>
      </c>
      <c r="T16" s="24" t="s">
        <v>155</v>
      </c>
      <c r="U16" s="25"/>
    </row>
    <row r="17" spans="6:21" ht="18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2">
        <v>318</v>
      </c>
      <c r="S17" s="23">
        <v>43985</v>
      </c>
      <c r="T17" s="24" t="s">
        <v>156</v>
      </c>
      <c r="U17" s="25"/>
    </row>
    <row r="18" spans="6:21" ht="18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2">
        <v>60</v>
      </c>
      <c r="S18" s="23">
        <v>43985</v>
      </c>
      <c r="T18" s="24" t="s">
        <v>157</v>
      </c>
      <c r="U18" s="25"/>
    </row>
    <row r="19" spans="6:21" ht="18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2">
        <v>88</v>
      </c>
      <c r="S19" s="23">
        <v>43985</v>
      </c>
      <c r="T19" s="24" t="s">
        <v>158</v>
      </c>
      <c r="U19" s="25"/>
    </row>
    <row r="20" spans="6:21" ht="18">
      <c r="F20" s="5"/>
      <c r="G20" s="5"/>
      <c r="H20" s="5"/>
      <c r="I20" s="5"/>
      <c r="J20" s="5"/>
      <c r="K20" s="5"/>
      <c r="L20" s="29"/>
      <c r="M20" s="5"/>
      <c r="N20" s="5"/>
      <c r="O20" s="5"/>
      <c r="P20" s="5"/>
      <c r="Q20" s="5"/>
      <c r="R20" s="22">
        <v>60</v>
      </c>
      <c r="S20" s="23">
        <v>43985</v>
      </c>
      <c r="T20" s="24" t="s">
        <v>159</v>
      </c>
      <c r="U20" s="25"/>
    </row>
    <row r="21" spans="6:21" ht="18">
      <c r="I21" s="5"/>
      <c r="J21" s="5"/>
      <c r="K21" s="5"/>
      <c r="L21" s="5"/>
      <c r="M21" s="5"/>
      <c r="N21" s="5"/>
      <c r="O21" s="5"/>
      <c r="P21" s="5"/>
      <c r="Q21" s="5"/>
      <c r="R21" s="22">
        <v>109</v>
      </c>
      <c r="S21" s="23">
        <v>43985</v>
      </c>
      <c r="T21" s="24" t="s">
        <v>160</v>
      </c>
      <c r="U21" s="25"/>
    </row>
    <row r="22" spans="6:21" ht="18">
      <c r="I22" s="5"/>
      <c r="J22" s="5"/>
      <c r="K22" s="5"/>
      <c r="L22" s="5"/>
      <c r="M22" s="5"/>
      <c r="N22" s="5"/>
      <c r="O22" s="5"/>
      <c r="P22" s="5"/>
      <c r="Q22" s="5"/>
      <c r="R22" s="22">
        <v>392</v>
      </c>
      <c r="S22" s="23">
        <v>44015</v>
      </c>
      <c r="T22" s="24" t="s">
        <v>61</v>
      </c>
      <c r="U22" s="25"/>
    </row>
    <row r="23" spans="6:21" ht="18">
      <c r="I23" s="5"/>
      <c r="J23" s="5"/>
      <c r="K23" s="5"/>
      <c r="L23" s="5"/>
      <c r="M23" s="5"/>
      <c r="N23" s="5"/>
      <c r="O23" s="5"/>
      <c r="P23" s="5"/>
      <c r="Q23" s="5"/>
      <c r="R23" s="22">
        <v>58</v>
      </c>
      <c r="S23" s="23">
        <v>44046</v>
      </c>
      <c r="T23" s="24" t="s">
        <v>161</v>
      </c>
      <c r="U23" s="25"/>
    </row>
    <row r="24" spans="6:21" ht="18">
      <c r="I24" s="5"/>
      <c r="J24" s="5"/>
      <c r="K24" s="5"/>
      <c r="L24" s="5"/>
      <c r="M24" s="5"/>
      <c r="N24" s="5"/>
      <c r="O24" s="5"/>
      <c r="P24" s="5"/>
      <c r="Q24" s="5"/>
      <c r="R24" s="22">
        <v>30</v>
      </c>
      <c r="S24" s="23">
        <v>44046</v>
      </c>
      <c r="T24" s="24" t="s">
        <v>162</v>
      </c>
      <c r="U24" s="25"/>
    </row>
    <row r="25" spans="6:21" ht="18">
      <c r="I25" s="5"/>
      <c r="J25" s="5"/>
      <c r="K25" s="5"/>
      <c r="L25" s="5"/>
      <c r="M25" s="5"/>
      <c r="N25" s="5"/>
      <c r="O25" s="5"/>
      <c r="P25" s="5"/>
      <c r="Q25" s="5"/>
      <c r="R25" s="22">
        <v>47</v>
      </c>
      <c r="S25" s="23">
        <v>44077</v>
      </c>
      <c r="T25" s="24" t="s">
        <v>104</v>
      </c>
      <c r="U25" s="25"/>
    </row>
    <row r="26" spans="6:21" ht="18">
      <c r="I26" s="5"/>
      <c r="J26" s="5"/>
      <c r="K26" s="5"/>
      <c r="L26" s="5"/>
      <c r="M26" s="5"/>
      <c r="N26" s="5"/>
      <c r="O26" s="5"/>
      <c r="P26" s="5"/>
      <c r="Q26" s="5"/>
      <c r="R26" s="22">
        <v>132</v>
      </c>
      <c r="S26" s="23">
        <v>44077</v>
      </c>
      <c r="T26" s="24" t="s">
        <v>59</v>
      </c>
      <c r="U26" s="25"/>
    </row>
    <row r="27" spans="6:21" ht="18">
      <c r="I27" s="5"/>
      <c r="J27" s="5"/>
      <c r="K27" s="5"/>
      <c r="L27" s="5"/>
      <c r="M27" s="5"/>
      <c r="N27" s="5"/>
      <c r="O27" s="5"/>
      <c r="P27" s="5"/>
      <c r="Q27" s="5"/>
      <c r="R27" s="22">
        <v>62</v>
      </c>
      <c r="S27" s="23">
        <v>44107</v>
      </c>
      <c r="T27" s="24" t="s">
        <v>114</v>
      </c>
      <c r="U27" s="25"/>
    </row>
    <row r="28" spans="6:21" ht="18">
      <c r="I28" s="5"/>
      <c r="J28" s="5"/>
      <c r="K28" s="5"/>
      <c r="L28" s="5"/>
      <c r="M28" s="5"/>
      <c r="N28" s="5"/>
      <c r="O28" s="5"/>
      <c r="P28" s="5"/>
      <c r="Q28" s="5"/>
      <c r="R28" s="22">
        <v>38</v>
      </c>
      <c r="S28" s="23">
        <v>44138</v>
      </c>
      <c r="T28" s="24" t="s">
        <v>163</v>
      </c>
      <c r="U28" s="25"/>
    </row>
    <row r="29" spans="6:21" ht="18">
      <c r="I29" s="5"/>
      <c r="J29" s="5"/>
      <c r="K29" s="5"/>
      <c r="L29" s="5"/>
      <c r="M29" s="5"/>
      <c r="N29" s="5"/>
      <c r="O29" s="5"/>
      <c r="P29" s="5"/>
      <c r="Q29" s="5"/>
      <c r="R29" s="22">
        <v>45</v>
      </c>
      <c r="S29" s="23">
        <v>44168</v>
      </c>
      <c r="T29" s="31" t="s">
        <v>55</v>
      </c>
      <c r="U29" s="25"/>
    </row>
    <row r="30" spans="6:21" ht="18">
      <c r="I30" s="5"/>
      <c r="J30" s="5"/>
      <c r="K30" s="5"/>
      <c r="L30" s="5"/>
      <c r="M30" s="5"/>
      <c r="N30" s="5"/>
      <c r="O30" s="5"/>
      <c r="P30" s="5"/>
      <c r="Q30" s="5"/>
      <c r="R30" s="22">
        <v>25</v>
      </c>
      <c r="S30" s="23">
        <v>44138</v>
      </c>
      <c r="T30" s="31" t="s">
        <v>73</v>
      </c>
      <c r="U30" s="25"/>
    </row>
    <row r="31" spans="6:21" ht="18"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2">
        <v>114</v>
      </c>
      <c r="S31" s="29" t="s">
        <v>164</v>
      </c>
      <c r="T31" s="31" t="s">
        <v>165</v>
      </c>
      <c r="U31" s="25"/>
    </row>
    <row r="32" spans="6:21" ht="18">
      <c r="R32" s="22">
        <v>210</v>
      </c>
      <c r="S32" s="29" t="s">
        <v>164</v>
      </c>
      <c r="T32" s="24" t="s">
        <v>59</v>
      </c>
      <c r="U32" s="25"/>
    </row>
    <row r="33" spans="18:21" ht="18">
      <c r="R33" s="22">
        <v>119</v>
      </c>
      <c r="S33" s="23">
        <v>44138</v>
      </c>
      <c r="T33" s="24" t="s">
        <v>166</v>
      </c>
      <c r="U33" s="25"/>
    </row>
    <row r="34" spans="18:21" ht="18">
      <c r="R34" s="22">
        <v>303</v>
      </c>
      <c r="S34" s="29" t="s">
        <v>167</v>
      </c>
      <c r="T34" s="24" t="s">
        <v>83</v>
      </c>
      <c r="U34" s="25"/>
    </row>
    <row r="35" spans="18:21" ht="18">
      <c r="R35" s="22">
        <v>47</v>
      </c>
      <c r="S35" s="29" t="s">
        <v>167</v>
      </c>
      <c r="T35" s="24" t="s">
        <v>70</v>
      </c>
      <c r="U35" s="25"/>
    </row>
    <row r="36" spans="18:21" ht="18">
      <c r="R36" s="22">
        <v>36</v>
      </c>
      <c r="S36" s="29" t="s">
        <v>168</v>
      </c>
      <c r="T36" s="24" t="s">
        <v>70</v>
      </c>
      <c r="U36" s="25"/>
    </row>
    <row r="37" spans="18:21" ht="18">
      <c r="R37" s="22">
        <v>70.599999999999994</v>
      </c>
      <c r="S37" s="29" t="s">
        <v>168</v>
      </c>
      <c r="T37" s="24" t="s">
        <v>169</v>
      </c>
      <c r="U37" s="25"/>
    </row>
    <row r="38" spans="18:21" ht="18">
      <c r="R38" s="22">
        <v>100</v>
      </c>
      <c r="S38" s="29" t="s">
        <v>170</v>
      </c>
      <c r="T38" s="24" t="s">
        <v>95</v>
      </c>
      <c r="U38" s="25"/>
    </row>
    <row r="39" spans="18:21" ht="18">
      <c r="R39" s="22">
        <v>96</v>
      </c>
      <c r="S39" s="29" t="s">
        <v>171</v>
      </c>
      <c r="T39" s="24" t="s">
        <v>70</v>
      </c>
      <c r="U39" s="25"/>
    </row>
    <row r="40" spans="18:21" ht="18">
      <c r="R40" s="22">
        <v>15</v>
      </c>
      <c r="S40" s="29" t="s">
        <v>171</v>
      </c>
      <c r="T40" s="24" t="s">
        <v>73</v>
      </c>
      <c r="U40" s="25"/>
    </row>
    <row r="41" spans="18:21" ht="18">
      <c r="R41" s="22">
        <v>366</v>
      </c>
      <c r="S41" s="29" t="s">
        <v>171</v>
      </c>
      <c r="T41" s="24" t="s">
        <v>61</v>
      </c>
      <c r="U41" s="25"/>
    </row>
    <row r="42" spans="18:21" ht="18">
      <c r="R42" s="22">
        <v>78</v>
      </c>
      <c r="S42" s="29" t="s">
        <v>171</v>
      </c>
      <c r="T42" s="24" t="s">
        <v>172</v>
      </c>
      <c r="U42" s="25"/>
    </row>
    <row r="43" spans="18:21" ht="18">
      <c r="R43" s="22">
        <v>33</v>
      </c>
      <c r="S43" s="29" t="s">
        <v>173</v>
      </c>
      <c r="T43" s="24" t="s">
        <v>57</v>
      </c>
    </row>
    <row r="44" spans="18:21" ht="18">
      <c r="R44" s="22">
        <v>447</v>
      </c>
      <c r="S44" s="29" t="s">
        <v>173</v>
      </c>
      <c r="T44" s="24" t="s">
        <v>174</v>
      </c>
    </row>
    <row r="45" spans="18:21" ht="18">
      <c r="R45" s="22">
        <v>85</v>
      </c>
      <c r="S45" s="29" t="s">
        <v>173</v>
      </c>
      <c r="T45" s="24" t="s">
        <v>175</v>
      </c>
    </row>
    <row r="46" spans="18:21" ht="18">
      <c r="R46" s="22">
        <v>75</v>
      </c>
      <c r="S46" s="29" t="s">
        <v>173</v>
      </c>
      <c r="T46" s="24" t="s">
        <v>72</v>
      </c>
    </row>
    <row r="47" spans="18:21" ht="18">
      <c r="R47" s="22">
        <v>73</v>
      </c>
      <c r="S47" s="29" t="s">
        <v>173</v>
      </c>
      <c r="T47" s="24" t="s">
        <v>70</v>
      </c>
    </row>
    <row r="48" spans="18:21" ht="18">
      <c r="R48" s="22">
        <v>22</v>
      </c>
      <c r="S48" s="29" t="s">
        <v>176</v>
      </c>
      <c r="T48" s="24" t="s">
        <v>70</v>
      </c>
    </row>
    <row r="49" spans="18:20" ht="18">
      <c r="R49" s="22">
        <v>72</v>
      </c>
      <c r="S49" s="29" t="s">
        <v>177</v>
      </c>
      <c r="T49" s="24" t="s">
        <v>178</v>
      </c>
    </row>
    <row r="50" spans="18:20" ht="18">
      <c r="R50" s="22">
        <v>153</v>
      </c>
      <c r="S50" s="29" t="s">
        <v>179</v>
      </c>
      <c r="T50" s="24" t="s">
        <v>180</v>
      </c>
    </row>
    <row r="51" spans="18:20" ht="18">
      <c r="R51" s="22">
        <v>86</v>
      </c>
      <c r="S51" s="29" t="s">
        <v>181</v>
      </c>
      <c r="T51" s="24" t="s">
        <v>101</v>
      </c>
    </row>
    <row r="52" spans="18:20" ht="18">
      <c r="R52" s="22">
        <v>97</v>
      </c>
      <c r="S52" s="29" t="s">
        <v>182</v>
      </c>
      <c r="T52" s="24" t="s">
        <v>70</v>
      </c>
    </row>
    <row r="53" spans="18:20" ht="18">
      <c r="R53" s="22">
        <v>100</v>
      </c>
      <c r="S53" s="29" t="s">
        <v>182</v>
      </c>
      <c r="T53" s="24" t="s">
        <v>183</v>
      </c>
    </row>
    <row r="54" spans="18:20" ht="18">
      <c r="R54" s="22">
        <v>336</v>
      </c>
      <c r="S54" s="29" t="s">
        <v>182</v>
      </c>
      <c r="T54" s="24" t="s">
        <v>61</v>
      </c>
    </row>
    <row r="55" spans="18:20" ht="18">
      <c r="R55" s="22">
        <v>130</v>
      </c>
      <c r="S55" s="29" t="s">
        <v>184</v>
      </c>
      <c r="T55" s="24" t="s">
        <v>185</v>
      </c>
    </row>
    <row r="56" spans="18:20" ht="18">
      <c r="R56" s="22">
        <v>180</v>
      </c>
      <c r="S56" s="29" t="s">
        <v>186</v>
      </c>
      <c r="T56" s="24" t="s">
        <v>156</v>
      </c>
    </row>
    <row r="57" spans="18:20" ht="18">
      <c r="R57" s="22">
        <v>72</v>
      </c>
      <c r="S57" s="29" t="s">
        <v>186</v>
      </c>
      <c r="T57" s="24" t="s">
        <v>70</v>
      </c>
    </row>
    <row r="58" spans="18:20" ht="18">
      <c r="R58" s="22">
        <v>84</v>
      </c>
      <c r="S58" s="29" t="s">
        <v>186</v>
      </c>
      <c r="T58" s="24" t="s">
        <v>183</v>
      </c>
    </row>
    <row r="59" spans="18:20" ht="18">
      <c r="R59" s="22">
        <v>73</v>
      </c>
      <c r="S59" s="29" t="s">
        <v>187</v>
      </c>
      <c r="T59" s="24" t="s">
        <v>70</v>
      </c>
    </row>
    <row r="60" spans="18:20" ht="18">
      <c r="R60" s="22">
        <v>71</v>
      </c>
      <c r="S60" s="29" t="s">
        <v>188</v>
      </c>
      <c r="T60" s="24" t="s">
        <v>84</v>
      </c>
    </row>
    <row r="61" spans="18:20" ht="18">
      <c r="R61" s="22">
        <v>133</v>
      </c>
      <c r="S61" s="29" t="s">
        <v>189</v>
      </c>
      <c r="T61" s="24" t="s">
        <v>84</v>
      </c>
    </row>
    <row r="62" spans="18:20" ht="18">
      <c r="R62" s="22">
        <v>379</v>
      </c>
      <c r="S62" s="29" t="s">
        <v>190</v>
      </c>
      <c r="T62" s="24" t="s">
        <v>131</v>
      </c>
    </row>
  </sheetData>
  <mergeCells count="3">
    <mergeCell ref="F2:G2"/>
    <mergeCell ref="I2:N2"/>
    <mergeCell ref="R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6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4" sqref="F4"/>
    </sheetView>
  </sheetViews>
  <sheetFormatPr baseColWidth="10" defaultColWidth="14.5" defaultRowHeight="15.75" customHeight="1"/>
  <cols>
    <col min="1" max="1" width="5" customWidth="1"/>
    <col min="2" max="2" width="37.5" customWidth="1"/>
    <col min="3" max="3" width="15.5" customWidth="1"/>
    <col min="4" max="4" width="20.83203125" customWidth="1"/>
    <col min="5" max="5" width="3.6640625" customWidth="1"/>
    <col min="6" max="6" width="37.5" customWidth="1"/>
    <col min="7" max="7" width="27.5" customWidth="1"/>
    <col min="8" max="8" width="6.33203125" customWidth="1"/>
    <col min="9" max="9" width="18.5" customWidth="1"/>
    <col min="10" max="10" width="19" customWidth="1"/>
    <col min="11" max="11" width="14.1640625" customWidth="1"/>
    <col min="12" max="12" width="40.6640625" customWidth="1"/>
    <col min="13" max="13" width="24.5" customWidth="1"/>
    <col min="14" max="14" width="16.33203125" customWidth="1"/>
    <col min="15" max="15" width="3.5" customWidth="1"/>
    <col min="16" max="16" width="4.1640625" customWidth="1"/>
    <col min="17" max="17" width="3.5" customWidth="1"/>
    <col min="18" max="18" width="19.1640625" customWidth="1"/>
    <col min="19" max="19" width="12.5" customWidth="1"/>
    <col min="20" max="20" width="26.6640625" customWidth="1"/>
    <col min="21" max="21" width="20.5" customWidth="1"/>
  </cols>
  <sheetData>
    <row r="1" spans="1:21" ht="15.75" customHeight="1">
      <c r="A1" s="1"/>
      <c r="B1" s="1"/>
      <c r="C1" s="1"/>
      <c r="D1" s="1"/>
      <c r="E1" s="1"/>
      <c r="F1" s="1"/>
      <c r="G1" s="1"/>
    </row>
    <row r="2" spans="1:21" ht="18">
      <c r="A2" s="1"/>
      <c r="B2" s="2" t="s">
        <v>0</v>
      </c>
      <c r="C2" s="3">
        <f>SUM(F4:F13)</f>
        <v>10500</v>
      </c>
      <c r="D2" s="4" t="s">
        <v>1</v>
      </c>
      <c r="E2" s="1"/>
      <c r="F2" s="36" t="s">
        <v>2</v>
      </c>
      <c r="G2" s="37"/>
      <c r="H2" s="5"/>
      <c r="I2" s="38" t="s">
        <v>3</v>
      </c>
      <c r="J2" s="39"/>
      <c r="K2" s="39"/>
      <c r="L2" s="39"/>
      <c r="M2" s="39"/>
      <c r="N2" s="40"/>
      <c r="O2" s="5"/>
      <c r="P2" s="5"/>
      <c r="Q2" s="5"/>
      <c r="R2" s="41" t="s">
        <v>4</v>
      </c>
      <c r="S2" s="42"/>
      <c r="T2" s="37"/>
      <c r="U2" s="6"/>
    </row>
    <row r="3" spans="1:21" ht="18">
      <c r="A3" s="7"/>
      <c r="B3" s="8"/>
      <c r="E3" s="7"/>
      <c r="F3" s="9" t="s">
        <v>5</v>
      </c>
      <c r="G3" s="10" t="s">
        <v>6</v>
      </c>
      <c r="H3" s="5"/>
      <c r="I3" s="11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3" t="s">
        <v>6</v>
      </c>
      <c r="O3" s="5"/>
      <c r="P3" s="5"/>
      <c r="Q3" s="5"/>
      <c r="R3" s="14" t="s">
        <v>7</v>
      </c>
      <c r="S3" s="6" t="s">
        <v>12</v>
      </c>
      <c r="T3" s="15" t="s">
        <v>10</v>
      </c>
      <c r="U3" s="6"/>
    </row>
    <row r="4" spans="1:21" ht="18">
      <c r="A4" s="7"/>
      <c r="B4" s="2" t="s">
        <v>13</v>
      </c>
      <c r="C4" s="3">
        <f>SUM(I4:I13)</f>
        <v>9030</v>
      </c>
      <c r="D4" s="4" t="s">
        <v>3</v>
      </c>
      <c r="E4" s="7"/>
      <c r="F4" s="16">
        <v>10000</v>
      </c>
      <c r="G4" s="17" t="s">
        <v>14</v>
      </c>
      <c r="H4" s="5"/>
      <c r="I4" s="16">
        <f t="shared" ref="I4:I13" si="0">(J4*M4)</f>
        <v>1600</v>
      </c>
      <c r="J4" s="18">
        <v>400</v>
      </c>
      <c r="K4" s="19">
        <v>2</v>
      </c>
      <c r="L4" s="20" t="s">
        <v>15</v>
      </c>
      <c r="M4" s="21">
        <v>4</v>
      </c>
      <c r="N4" s="17" t="s">
        <v>16</v>
      </c>
      <c r="O4" s="5"/>
      <c r="P4" s="5"/>
      <c r="Q4" s="5"/>
      <c r="R4" s="22"/>
      <c r="S4" s="23"/>
      <c r="T4" s="24"/>
      <c r="U4" s="25"/>
    </row>
    <row r="5" spans="1:21" ht="18">
      <c r="A5" s="26"/>
      <c r="B5" s="2" t="s">
        <v>17</v>
      </c>
      <c r="C5" s="3">
        <f>C2-C4</f>
        <v>1470</v>
      </c>
      <c r="D5" s="4" t="s">
        <v>18</v>
      </c>
      <c r="E5" s="26"/>
      <c r="F5" s="16">
        <v>500</v>
      </c>
      <c r="G5" s="17" t="s">
        <v>151</v>
      </c>
      <c r="H5" s="5"/>
      <c r="I5" s="16">
        <f t="shared" si="0"/>
        <v>400</v>
      </c>
      <c r="J5" s="18">
        <v>100</v>
      </c>
      <c r="K5" s="19">
        <v>3</v>
      </c>
      <c r="L5" s="20" t="s">
        <v>20</v>
      </c>
      <c r="M5" s="21">
        <v>4</v>
      </c>
      <c r="N5" s="17" t="s">
        <v>21</v>
      </c>
      <c r="O5" s="5"/>
      <c r="P5" s="5"/>
      <c r="Q5" s="5"/>
      <c r="R5" s="32">
        <v>4000</v>
      </c>
      <c r="S5" s="33">
        <v>43834</v>
      </c>
      <c r="T5" s="34" t="s">
        <v>26</v>
      </c>
      <c r="U5" s="25"/>
    </row>
    <row r="6" spans="1:21" ht="18">
      <c r="B6" s="8"/>
      <c r="F6" s="16"/>
      <c r="G6" s="17"/>
      <c r="H6" s="5"/>
      <c r="I6" s="16">
        <f t="shared" si="0"/>
        <v>750</v>
      </c>
      <c r="J6" s="18">
        <v>1500</v>
      </c>
      <c r="K6" s="19">
        <v>0</v>
      </c>
      <c r="L6" s="20" t="s">
        <v>24</v>
      </c>
      <c r="M6" s="21">
        <v>0.5</v>
      </c>
      <c r="N6" s="17" t="s">
        <v>25</v>
      </c>
      <c r="O6" s="5"/>
      <c r="P6" s="5"/>
      <c r="Q6" s="5"/>
      <c r="R6" s="32">
        <v>415</v>
      </c>
      <c r="S6" s="33">
        <v>43834</v>
      </c>
      <c r="T6" s="34" t="s">
        <v>65</v>
      </c>
      <c r="U6" s="25"/>
    </row>
    <row r="7" spans="1:21" ht="18">
      <c r="B7" s="2" t="s">
        <v>27</v>
      </c>
      <c r="C7" s="27">
        <f>SUM(R4:R1004)</f>
        <v>9513</v>
      </c>
      <c r="D7" s="4" t="s">
        <v>28</v>
      </c>
      <c r="F7" s="16"/>
      <c r="G7" s="17"/>
      <c r="H7" s="5"/>
      <c r="I7" s="16">
        <f t="shared" si="0"/>
        <v>100</v>
      </c>
      <c r="J7" s="18">
        <v>100</v>
      </c>
      <c r="K7" s="19">
        <v>0</v>
      </c>
      <c r="L7" s="20" t="s">
        <v>30</v>
      </c>
      <c r="M7" s="21">
        <v>1</v>
      </c>
      <c r="N7" s="17" t="s">
        <v>31</v>
      </c>
      <c r="O7" s="5"/>
      <c r="P7" s="5"/>
      <c r="Q7" s="5"/>
      <c r="R7" s="32">
        <v>1000</v>
      </c>
      <c r="S7" s="33">
        <v>43834</v>
      </c>
      <c r="T7" s="34" t="s">
        <v>139</v>
      </c>
      <c r="U7" s="25"/>
    </row>
    <row r="8" spans="1:21" ht="18">
      <c r="B8" s="8"/>
      <c r="F8" s="16"/>
      <c r="G8" s="28"/>
      <c r="H8" s="5"/>
      <c r="I8" s="16">
        <f t="shared" si="0"/>
        <v>500</v>
      </c>
      <c r="J8" s="18">
        <v>500</v>
      </c>
      <c r="K8" s="19">
        <v>0</v>
      </c>
      <c r="L8" s="21"/>
      <c r="M8" s="21">
        <v>1</v>
      </c>
      <c r="N8" s="17" t="s">
        <v>33</v>
      </c>
      <c r="O8" s="5"/>
      <c r="P8" s="5"/>
      <c r="Q8" s="5"/>
      <c r="R8" s="32">
        <v>80</v>
      </c>
      <c r="S8" s="33">
        <v>43834</v>
      </c>
      <c r="T8" s="34" t="s">
        <v>152</v>
      </c>
      <c r="U8" s="25"/>
    </row>
    <row r="9" spans="1:21" ht="18">
      <c r="B9" s="2" t="s">
        <v>35</v>
      </c>
      <c r="C9" s="3">
        <f>C2-C7</f>
        <v>987</v>
      </c>
      <c r="D9" s="4" t="s">
        <v>36</v>
      </c>
      <c r="F9" s="16"/>
      <c r="G9" s="28"/>
      <c r="H9" s="5"/>
      <c r="I9" s="16">
        <f t="shared" si="0"/>
        <v>400</v>
      </c>
      <c r="J9" s="18">
        <v>400</v>
      </c>
      <c r="K9" s="19">
        <v>0</v>
      </c>
      <c r="L9" s="21"/>
      <c r="M9" s="21">
        <v>1</v>
      </c>
      <c r="N9" s="17" t="s">
        <v>37</v>
      </c>
      <c r="O9" s="5"/>
      <c r="P9" s="5"/>
      <c r="Q9" s="5"/>
      <c r="R9" s="32">
        <v>84</v>
      </c>
      <c r="S9" s="33">
        <v>43834</v>
      </c>
      <c r="T9" s="34" t="s">
        <v>153</v>
      </c>
      <c r="U9" s="25"/>
    </row>
    <row r="10" spans="1:21" ht="18">
      <c r="B10" s="8"/>
      <c r="F10" s="16"/>
      <c r="G10" s="28"/>
      <c r="H10" s="5"/>
      <c r="I10" s="16">
        <f t="shared" si="0"/>
        <v>200</v>
      </c>
      <c r="J10" s="18">
        <v>200</v>
      </c>
      <c r="K10" s="19">
        <v>0</v>
      </c>
      <c r="L10" s="21"/>
      <c r="M10" s="21">
        <v>1</v>
      </c>
      <c r="N10" s="17" t="s">
        <v>39</v>
      </c>
      <c r="O10" s="5"/>
      <c r="P10" s="5"/>
      <c r="Q10" s="5"/>
      <c r="R10" s="32">
        <v>51</v>
      </c>
      <c r="S10" s="33">
        <v>43834</v>
      </c>
      <c r="T10" s="34" t="s">
        <v>70</v>
      </c>
      <c r="U10" s="25"/>
    </row>
    <row r="11" spans="1:21" ht="18">
      <c r="B11" s="2" t="s">
        <v>41</v>
      </c>
      <c r="C11" s="3">
        <f>C4-C7</f>
        <v>-483</v>
      </c>
      <c r="D11" s="4" t="s">
        <v>42</v>
      </c>
      <c r="F11" s="16"/>
      <c r="G11" s="28"/>
      <c r="H11" s="5"/>
      <c r="I11" s="16">
        <f t="shared" si="0"/>
        <v>1000</v>
      </c>
      <c r="J11" s="18">
        <v>50</v>
      </c>
      <c r="K11" s="19">
        <v>0</v>
      </c>
      <c r="L11" s="20" t="s">
        <v>43</v>
      </c>
      <c r="M11" s="21">
        <v>20</v>
      </c>
      <c r="N11" s="17" t="s">
        <v>44</v>
      </c>
      <c r="O11" s="5"/>
      <c r="P11" s="5"/>
      <c r="Q11" s="5"/>
      <c r="R11" s="32">
        <v>390</v>
      </c>
      <c r="S11" s="33">
        <v>43865</v>
      </c>
      <c r="T11" s="34" t="s">
        <v>61</v>
      </c>
      <c r="U11" s="25"/>
    </row>
    <row r="12" spans="1:21" ht="18">
      <c r="F12" s="16"/>
      <c r="G12" s="28"/>
      <c r="H12" s="5"/>
      <c r="I12" s="16">
        <f t="shared" si="0"/>
        <v>4000</v>
      </c>
      <c r="J12" s="18">
        <v>4000</v>
      </c>
      <c r="K12" s="19">
        <v>0</v>
      </c>
      <c r="L12" s="21"/>
      <c r="M12" s="21">
        <v>1</v>
      </c>
      <c r="N12" s="17" t="s">
        <v>46</v>
      </c>
      <c r="O12" s="5"/>
      <c r="P12" s="5"/>
      <c r="Q12" s="5"/>
      <c r="R12" s="32">
        <v>85</v>
      </c>
      <c r="S12" s="33">
        <v>43894</v>
      </c>
      <c r="T12" s="34" t="s">
        <v>72</v>
      </c>
      <c r="U12" s="25"/>
    </row>
    <row r="13" spans="1:21" ht="18">
      <c r="F13" s="16"/>
      <c r="G13" s="28"/>
      <c r="H13" s="5"/>
      <c r="I13" s="16">
        <f t="shared" si="0"/>
        <v>80</v>
      </c>
      <c r="J13" s="18">
        <v>80</v>
      </c>
      <c r="K13" s="19">
        <v>0</v>
      </c>
      <c r="L13" s="21"/>
      <c r="M13" s="21">
        <v>1</v>
      </c>
      <c r="N13" s="17" t="s">
        <v>32</v>
      </c>
      <c r="O13" s="5"/>
      <c r="P13" s="5"/>
      <c r="Q13" s="5"/>
      <c r="R13" s="32">
        <v>68</v>
      </c>
      <c r="S13" s="33">
        <v>43955</v>
      </c>
      <c r="T13" s="34" t="s">
        <v>70</v>
      </c>
      <c r="U13" s="25"/>
    </row>
    <row r="14" spans="1:21" ht="18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2">
        <v>100</v>
      </c>
      <c r="S14" s="33">
        <v>43865</v>
      </c>
      <c r="T14" s="34" t="s">
        <v>95</v>
      </c>
      <c r="U14" s="25"/>
    </row>
    <row r="15" spans="1:21" ht="18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2">
        <v>67</v>
      </c>
      <c r="S15" s="33">
        <v>43955</v>
      </c>
      <c r="T15" s="34" t="s">
        <v>70</v>
      </c>
      <c r="U15" s="25"/>
    </row>
    <row r="16" spans="1:21" ht="18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2">
        <v>67</v>
      </c>
      <c r="S16" s="33">
        <v>43955</v>
      </c>
      <c r="T16" s="34" t="s">
        <v>183</v>
      </c>
      <c r="U16" s="25"/>
    </row>
    <row r="17" spans="6:21" ht="18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2">
        <v>105</v>
      </c>
      <c r="S17" s="33">
        <v>43925</v>
      </c>
      <c r="T17" s="34" t="s">
        <v>84</v>
      </c>
      <c r="U17" s="25"/>
    </row>
    <row r="18" spans="6:21" ht="18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2">
        <v>108</v>
      </c>
      <c r="S18" s="33">
        <v>43986</v>
      </c>
      <c r="T18" s="34" t="s">
        <v>55</v>
      </c>
      <c r="U18" s="25"/>
    </row>
    <row r="19" spans="6:21" ht="18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2">
        <v>172</v>
      </c>
      <c r="S19" s="33">
        <v>43986</v>
      </c>
      <c r="T19" s="34" t="s">
        <v>61</v>
      </c>
      <c r="U19" s="25"/>
    </row>
    <row r="20" spans="6:21" ht="18">
      <c r="F20" s="5"/>
      <c r="G20" s="5"/>
      <c r="H20" s="5"/>
      <c r="I20" s="5"/>
      <c r="J20" s="5"/>
      <c r="K20" s="5"/>
      <c r="L20" s="29"/>
      <c r="M20" s="5"/>
      <c r="N20" s="5"/>
      <c r="O20" s="5"/>
      <c r="P20" s="5"/>
      <c r="Q20" s="5"/>
      <c r="R20" s="32">
        <v>60</v>
      </c>
      <c r="S20" s="33">
        <v>43986</v>
      </c>
      <c r="T20" s="34" t="s">
        <v>84</v>
      </c>
      <c r="U20" s="25"/>
    </row>
    <row r="21" spans="6:21" ht="18">
      <c r="I21" s="5"/>
      <c r="J21" s="5"/>
      <c r="K21" s="5"/>
      <c r="L21" s="5"/>
      <c r="M21" s="5"/>
      <c r="N21" s="5"/>
      <c r="O21" s="5"/>
      <c r="P21" s="5"/>
      <c r="Q21" s="5"/>
      <c r="R21" s="32">
        <v>65</v>
      </c>
      <c r="S21" s="33">
        <v>44047</v>
      </c>
      <c r="T21" s="34" t="s">
        <v>84</v>
      </c>
      <c r="U21" s="25"/>
    </row>
    <row r="22" spans="6:21" ht="18">
      <c r="I22" s="5"/>
      <c r="J22" s="5"/>
      <c r="K22" s="5"/>
      <c r="L22" s="5"/>
      <c r="M22" s="5"/>
      <c r="N22" s="5"/>
      <c r="O22" s="5"/>
      <c r="P22" s="5"/>
      <c r="Q22" s="5"/>
      <c r="R22" s="32">
        <v>57</v>
      </c>
      <c r="S22" s="33">
        <v>44047</v>
      </c>
      <c r="T22" s="34" t="s">
        <v>59</v>
      </c>
      <c r="U22" s="25"/>
    </row>
    <row r="23" spans="6:21" ht="18">
      <c r="I23" s="5"/>
      <c r="J23" s="5"/>
      <c r="K23" s="5"/>
      <c r="L23" s="5"/>
      <c r="M23" s="5"/>
      <c r="N23" s="5"/>
      <c r="O23" s="5"/>
      <c r="P23" s="5"/>
      <c r="Q23" s="5"/>
      <c r="R23" s="32">
        <v>43</v>
      </c>
      <c r="S23" s="33">
        <v>44016</v>
      </c>
      <c r="T23" s="34" t="s">
        <v>84</v>
      </c>
      <c r="U23" s="25"/>
    </row>
    <row r="24" spans="6:21" ht="18">
      <c r="I24" s="5"/>
      <c r="J24" s="5"/>
      <c r="K24" s="5"/>
      <c r="L24" s="5"/>
      <c r="M24" s="5"/>
      <c r="N24" s="5"/>
      <c r="O24" s="5"/>
      <c r="P24" s="5"/>
      <c r="Q24" s="5"/>
      <c r="R24" s="32">
        <v>60</v>
      </c>
      <c r="S24" s="33">
        <v>44016</v>
      </c>
      <c r="T24" s="34" t="s">
        <v>121</v>
      </c>
      <c r="U24" s="25"/>
    </row>
    <row r="25" spans="6:21" ht="18">
      <c r="I25" s="5"/>
      <c r="J25" s="5"/>
      <c r="K25" s="5"/>
      <c r="L25" s="5"/>
      <c r="M25" s="5"/>
      <c r="N25" s="5"/>
      <c r="O25" s="5"/>
      <c r="P25" s="5"/>
      <c r="Q25" s="5"/>
      <c r="R25" s="32">
        <v>112</v>
      </c>
      <c r="S25" s="33">
        <v>44139</v>
      </c>
      <c r="T25" s="34" t="s">
        <v>95</v>
      </c>
      <c r="U25" s="25"/>
    </row>
    <row r="26" spans="6:21" ht="18">
      <c r="I26" s="5"/>
      <c r="J26" s="5"/>
      <c r="K26" s="5"/>
      <c r="L26" s="5"/>
      <c r="M26" s="5"/>
      <c r="N26" s="5"/>
      <c r="O26" s="5"/>
      <c r="P26" s="5"/>
      <c r="Q26" s="5"/>
      <c r="R26" s="32">
        <v>75</v>
      </c>
      <c r="S26" s="35" t="s">
        <v>191</v>
      </c>
      <c r="T26" s="34" t="s">
        <v>72</v>
      </c>
      <c r="U26" s="25"/>
    </row>
    <row r="27" spans="6:21" ht="18">
      <c r="I27" s="5"/>
      <c r="J27" s="5"/>
      <c r="K27" s="5"/>
      <c r="L27" s="5"/>
      <c r="M27" s="5"/>
      <c r="N27" s="5"/>
      <c r="O27" s="5"/>
      <c r="P27" s="5"/>
      <c r="Q27" s="5"/>
      <c r="R27" s="32">
        <v>138</v>
      </c>
      <c r="S27" s="35" t="s">
        <v>191</v>
      </c>
      <c r="T27" s="34" t="s">
        <v>84</v>
      </c>
      <c r="U27" s="25"/>
    </row>
    <row r="28" spans="6:21" ht="18">
      <c r="I28" s="5"/>
      <c r="J28" s="5"/>
      <c r="K28" s="5"/>
      <c r="L28" s="5"/>
      <c r="M28" s="5"/>
      <c r="N28" s="5"/>
      <c r="O28" s="5"/>
      <c r="P28" s="5"/>
      <c r="Q28" s="5"/>
      <c r="R28" s="32">
        <v>176</v>
      </c>
      <c r="S28" s="35" t="s">
        <v>192</v>
      </c>
      <c r="T28" s="34" t="s">
        <v>101</v>
      </c>
      <c r="U28" s="25"/>
    </row>
    <row r="29" spans="6:21" ht="18">
      <c r="I29" s="5"/>
      <c r="J29" s="5"/>
      <c r="K29" s="5"/>
      <c r="L29" s="5"/>
      <c r="M29" s="5"/>
      <c r="N29" s="5"/>
      <c r="O29" s="5"/>
      <c r="P29" s="5"/>
      <c r="Q29" s="5"/>
      <c r="R29" s="32">
        <v>103</v>
      </c>
      <c r="S29" s="35" t="s">
        <v>193</v>
      </c>
      <c r="T29" s="34" t="s">
        <v>67</v>
      </c>
      <c r="U29" s="25"/>
    </row>
    <row r="30" spans="6:21" ht="18">
      <c r="I30" s="5"/>
      <c r="J30" s="5"/>
      <c r="K30" s="5"/>
      <c r="L30" s="5"/>
      <c r="M30" s="5"/>
      <c r="N30" s="5"/>
      <c r="O30" s="5"/>
      <c r="P30" s="5"/>
      <c r="Q30" s="5"/>
      <c r="R30" s="32">
        <v>20</v>
      </c>
      <c r="S30" s="35" t="s">
        <v>193</v>
      </c>
      <c r="T30" s="34" t="s">
        <v>73</v>
      </c>
      <c r="U30" s="25"/>
    </row>
    <row r="31" spans="6:21" ht="18"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32">
        <v>65</v>
      </c>
      <c r="S31" s="35" t="s">
        <v>193</v>
      </c>
      <c r="T31" s="34" t="s">
        <v>70</v>
      </c>
      <c r="U31" s="25"/>
    </row>
    <row r="32" spans="6:21" ht="18">
      <c r="R32" s="32">
        <v>272</v>
      </c>
      <c r="S32" s="35" t="s">
        <v>194</v>
      </c>
      <c r="T32" s="34" t="s">
        <v>83</v>
      </c>
      <c r="U32" s="25"/>
    </row>
    <row r="33" spans="18:21" ht="18">
      <c r="R33" s="32">
        <v>216</v>
      </c>
      <c r="S33" s="35" t="s">
        <v>195</v>
      </c>
      <c r="T33" s="34" t="s">
        <v>59</v>
      </c>
      <c r="U33" s="25"/>
    </row>
    <row r="34" spans="18:21" ht="18">
      <c r="R34" s="32">
        <v>103</v>
      </c>
      <c r="S34" s="35" t="s">
        <v>195</v>
      </c>
      <c r="T34" s="34" t="s">
        <v>59</v>
      </c>
      <c r="U34" s="25"/>
    </row>
    <row r="35" spans="18:21" ht="18">
      <c r="R35" s="32">
        <v>103</v>
      </c>
      <c r="S35" s="35" t="s">
        <v>196</v>
      </c>
      <c r="T35" s="34" t="s">
        <v>160</v>
      </c>
      <c r="U35" s="25"/>
    </row>
    <row r="36" spans="18:21" ht="18">
      <c r="R36" s="32">
        <v>180</v>
      </c>
      <c r="S36" s="35" t="s">
        <v>196</v>
      </c>
      <c r="T36" s="34" t="s">
        <v>197</v>
      </c>
      <c r="U36" s="25"/>
    </row>
    <row r="37" spans="18:21" ht="18">
      <c r="R37" s="32">
        <v>222</v>
      </c>
      <c r="S37" s="35" t="s">
        <v>196</v>
      </c>
      <c r="T37" s="34" t="s">
        <v>84</v>
      </c>
      <c r="U37" s="25"/>
    </row>
    <row r="38" spans="18:21" ht="18">
      <c r="R38" s="32">
        <v>96</v>
      </c>
      <c r="S38" s="35" t="s">
        <v>198</v>
      </c>
      <c r="T38" s="34" t="s">
        <v>70</v>
      </c>
      <c r="U38" s="25"/>
    </row>
    <row r="39" spans="18:21" ht="18">
      <c r="R39" s="32">
        <v>340</v>
      </c>
      <c r="S39" s="35" t="s">
        <v>199</v>
      </c>
      <c r="T39" s="34" t="s">
        <v>61</v>
      </c>
      <c r="U39" s="25"/>
    </row>
    <row r="40" spans="18:21" ht="18">
      <c r="R40" s="32">
        <v>215</v>
      </c>
      <c r="S40" s="35" t="s">
        <v>199</v>
      </c>
      <c r="T40" s="34" t="s">
        <v>84</v>
      </c>
      <c r="U40" s="25"/>
    </row>
    <row r="41" spans="18:21" ht="18">
      <c r="R41" s="22"/>
      <c r="S41" s="29"/>
      <c r="T41" s="24"/>
      <c r="U41" s="25"/>
    </row>
    <row r="42" spans="18:21" ht="18">
      <c r="R42" s="22"/>
      <c r="S42" s="29"/>
      <c r="T42" s="24"/>
      <c r="U42" s="25"/>
    </row>
    <row r="43" spans="18:21" ht="18">
      <c r="R43" s="22"/>
      <c r="S43" s="29"/>
      <c r="T43" s="24"/>
    </row>
    <row r="44" spans="18:21" ht="18">
      <c r="R44" s="22"/>
      <c r="S44" s="29"/>
      <c r="T44" s="24"/>
    </row>
    <row r="45" spans="18:21" ht="18">
      <c r="R45" s="22"/>
      <c r="S45" s="29"/>
      <c r="T45" s="24"/>
    </row>
    <row r="46" spans="18:21" ht="18">
      <c r="R46" s="22"/>
      <c r="S46" s="29"/>
      <c r="T46" s="24"/>
    </row>
    <row r="47" spans="18:21" ht="18">
      <c r="R47" s="22"/>
      <c r="S47" s="29"/>
      <c r="T47" s="24"/>
    </row>
    <row r="48" spans="18:21" ht="18">
      <c r="R48" s="22"/>
      <c r="S48" s="29"/>
      <c r="T48" s="24"/>
    </row>
    <row r="49" spans="18:20" ht="18">
      <c r="R49" s="22"/>
      <c r="S49" s="29"/>
      <c r="T49" s="24"/>
    </row>
    <row r="50" spans="18:20" ht="18">
      <c r="R50" s="22"/>
      <c r="S50" s="29"/>
      <c r="T50" s="24"/>
    </row>
    <row r="51" spans="18:20" ht="18">
      <c r="R51" s="22"/>
      <c r="S51" s="29"/>
      <c r="T51" s="24"/>
    </row>
    <row r="52" spans="18:20" ht="18">
      <c r="R52" s="22"/>
      <c r="S52" s="29"/>
      <c r="T52" s="24"/>
    </row>
    <row r="53" spans="18:20" ht="18">
      <c r="R53" s="22"/>
      <c r="S53" s="29"/>
      <c r="T53" s="24"/>
    </row>
    <row r="54" spans="18:20" ht="18">
      <c r="R54" s="22"/>
      <c r="S54" s="29"/>
      <c r="T54" s="24"/>
    </row>
    <row r="55" spans="18:20" ht="18">
      <c r="R55" s="22"/>
      <c r="S55" s="29"/>
      <c r="T55" s="24"/>
    </row>
    <row r="56" spans="18:20" ht="18">
      <c r="R56" s="22"/>
      <c r="S56" s="29"/>
      <c r="T56" s="24"/>
    </row>
    <row r="57" spans="18:20" ht="18">
      <c r="R57" s="22"/>
      <c r="S57" s="29"/>
      <c r="T57" s="24"/>
    </row>
    <row r="58" spans="18:20" ht="18">
      <c r="R58" s="22"/>
      <c r="S58" s="29"/>
      <c r="T58" s="24"/>
    </row>
    <row r="59" spans="18:20" ht="18">
      <c r="R59" s="22"/>
      <c r="S59" s="29"/>
      <c r="T59" s="24"/>
    </row>
    <row r="60" spans="18:20" ht="18">
      <c r="R60" s="22"/>
      <c r="S60" s="29"/>
      <c r="T60" s="24"/>
    </row>
    <row r="61" spans="18:20" ht="18">
      <c r="R61" s="22"/>
      <c r="S61" s="29"/>
      <c r="T61" s="24"/>
    </row>
    <row r="62" spans="18:20" ht="18">
      <c r="R62" s="22"/>
      <c r="S62" s="29"/>
      <c r="T62" s="24"/>
    </row>
  </sheetData>
  <mergeCells count="3">
    <mergeCell ref="F2:G2"/>
    <mergeCell ref="I2:N2"/>
    <mergeCell ref="R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6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4" sqref="F4"/>
    </sheetView>
  </sheetViews>
  <sheetFormatPr baseColWidth="10" defaultColWidth="14.5" defaultRowHeight="15.75" customHeight="1"/>
  <cols>
    <col min="1" max="1" width="5" customWidth="1"/>
    <col min="2" max="2" width="37.5" customWidth="1"/>
    <col min="3" max="3" width="15.5" customWidth="1"/>
    <col min="4" max="4" width="20.83203125" customWidth="1"/>
    <col min="5" max="5" width="3.6640625" customWidth="1"/>
    <col min="6" max="6" width="37.5" customWidth="1"/>
    <col min="7" max="7" width="27.5" customWidth="1"/>
    <col min="8" max="8" width="6.33203125" customWidth="1"/>
    <col min="9" max="9" width="18.5" customWidth="1"/>
    <col min="10" max="10" width="19" customWidth="1"/>
    <col min="11" max="11" width="14.1640625" customWidth="1"/>
    <col min="12" max="12" width="40.6640625" customWidth="1"/>
    <col min="13" max="13" width="24.5" customWidth="1"/>
    <col min="14" max="14" width="16.33203125" customWidth="1"/>
    <col min="15" max="15" width="3.5" customWidth="1"/>
    <col min="16" max="16" width="4.1640625" customWidth="1"/>
    <col min="17" max="17" width="3.5" customWidth="1"/>
    <col min="18" max="18" width="19.1640625" customWidth="1"/>
    <col min="19" max="19" width="12.5" customWidth="1"/>
    <col min="20" max="20" width="26.6640625" customWidth="1"/>
    <col min="21" max="21" width="20.5" customWidth="1"/>
  </cols>
  <sheetData>
    <row r="1" spans="1:21" ht="15.75" customHeight="1">
      <c r="A1" s="1"/>
      <c r="B1" s="1"/>
      <c r="C1" s="1"/>
      <c r="D1" s="1"/>
      <c r="E1" s="1"/>
      <c r="F1" s="1"/>
      <c r="G1" s="1"/>
    </row>
    <row r="2" spans="1:21" ht="18">
      <c r="A2" s="1"/>
      <c r="B2" s="2" t="s">
        <v>0</v>
      </c>
      <c r="C2" s="3">
        <f>SUM(F4:F13)</f>
        <v>12000</v>
      </c>
      <c r="D2" s="4" t="s">
        <v>1</v>
      </c>
      <c r="E2" s="1"/>
      <c r="F2" s="36" t="s">
        <v>2</v>
      </c>
      <c r="G2" s="37"/>
      <c r="H2" s="5"/>
      <c r="I2" s="38" t="s">
        <v>3</v>
      </c>
      <c r="J2" s="39"/>
      <c r="K2" s="39"/>
      <c r="L2" s="39"/>
      <c r="M2" s="39"/>
      <c r="N2" s="40"/>
      <c r="O2" s="5"/>
      <c r="P2" s="5"/>
      <c r="Q2" s="5"/>
      <c r="R2" s="41" t="s">
        <v>4</v>
      </c>
      <c r="S2" s="42"/>
      <c r="T2" s="37"/>
      <c r="U2" s="6"/>
    </row>
    <row r="3" spans="1:21" ht="18">
      <c r="A3" s="7"/>
      <c r="B3" s="8"/>
      <c r="E3" s="7"/>
      <c r="F3" s="9" t="s">
        <v>5</v>
      </c>
      <c r="G3" s="10" t="s">
        <v>6</v>
      </c>
      <c r="H3" s="5"/>
      <c r="I3" s="11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3" t="s">
        <v>6</v>
      </c>
      <c r="O3" s="5"/>
      <c r="P3" s="5"/>
      <c r="Q3" s="5"/>
      <c r="R3" s="14" t="s">
        <v>7</v>
      </c>
      <c r="S3" s="6" t="s">
        <v>12</v>
      </c>
      <c r="T3" s="15" t="s">
        <v>10</v>
      </c>
      <c r="U3" s="6"/>
    </row>
    <row r="4" spans="1:21" ht="18">
      <c r="A4" s="7"/>
      <c r="B4" s="2" t="s">
        <v>13</v>
      </c>
      <c r="C4" s="3">
        <f>SUM(I4:I13)</f>
        <v>9030</v>
      </c>
      <c r="D4" s="4" t="s">
        <v>3</v>
      </c>
      <c r="E4" s="7"/>
      <c r="F4" s="16">
        <v>10000</v>
      </c>
      <c r="G4" s="17" t="s">
        <v>14</v>
      </c>
      <c r="H4" s="5"/>
      <c r="I4" s="16">
        <f t="shared" ref="I4:I13" si="0">(J4*M4)</f>
        <v>1600</v>
      </c>
      <c r="J4" s="18">
        <v>400</v>
      </c>
      <c r="K4" s="19">
        <v>2</v>
      </c>
      <c r="L4" s="20" t="s">
        <v>15</v>
      </c>
      <c r="M4" s="21">
        <v>4</v>
      </c>
      <c r="N4" s="17" t="s">
        <v>16</v>
      </c>
      <c r="O4" s="5"/>
      <c r="P4" s="5"/>
      <c r="Q4" s="5"/>
      <c r="R4" s="22"/>
      <c r="S4" s="23"/>
      <c r="T4" s="24"/>
      <c r="U4" s="25"/>
    </row>
    <row r="5" spans="1:21" ht="18">
      <c r="A5" s="26"/>
      <c r="B5" s="2" t="s">
        <v>17</v>
      </c>
      <c r="C5" s="3">
        <f>C2-C4</f>
        <v>2970</v>
      </c>
      <c r="D5" s="4" t="s">
        <v>18</v>
      </c>
      <c r="E5" s="26"/>
      <c r="F5" s="16">
        <v>2000</v>
      </c>
      <c r="G5" s="17" t="s">
        <v>200</v>
      </c>
      <c r="H5" s="5"/>
      <c r="I5" s="16">
        <f t="shared" si="0"/>
        <v>400</v>
      </c>
      <c r="J5" s="18">
        <v>100</v>
      </c>
      <c r="K5" s="19">
        <v>3</v>
      </c>
      <c r="L5" s="20" t="s">
        <v>20</v>
      </c>
      <c r="M5" s="21">
        <v>4</v>
      </c>
      <c r="N5" s="17" t="s">
        <v>21</v>
      </c>
      <c r="O5" s="5"/>
      <c r="P5" s="5"/>
      <c r="Q5" s="5"/>
      <c r="R5" s="22">
        <v>4000</v>
      </c>
      <c r="S5" s="23">
        <v>43835</v>
      </c>
      <c r="T5" s="24" t="s">
        <v>26</v>
      </c>
      <c r="U5" s="25"/>
    </row>
    <row r="6" spans="1:21" ht="18">
      <c r="B6" s="8"/>
      <c r="F6" s="16"/>
      <c r="G6" s="17"/>
      <c r="H6" s="5"/>
      <c r="I6" s="16">
        <f t="shared" si="0"/>
        <v>750</v>
      </c>
      <c r="J6" s="18">
        <v>1500</v>
      </c>
      <c r="K6" s="19">
        <v>0</v>
      </c>
      <c r="L6" s="20" t="s">
        <v>24</v>
      </c>
      <c r="M6" s="21">
        <v>0.5</v>
      </c>
      <c r="N6" s="17" t="s">
        <v>25</v>
      </c>
      <c r="O6" s="5"/>
      <c r="P6" s="5"/>
      <c r="Q6" s="5"/>
      <c r="R6" s="22">
        <v>415</v>
      </c>
      <c r="S6" s="23">
        <v>43835</v>
      </c>
      <c r="T6" s="24" t="s">
        <v>65</v>
      </c>
      <c r="U6" s="25"/>
    </row>
    <row r="7" spans="1:21" ht="18">
      <c r="B7" s="2" t="s">
        <v>27</v>
      </c>
      <c r="C7" s="27">
        <f>SUM(R4:R1004)</f>
        <v>10666</v>
      </c>
      <c r="D7" s="4" t="s">
        <v>28</v>
      </c>
      <c r="F7" s="16"/>
      <c r="G7" s="17"/>
      <c r="H7" s="5"/>
      <c r="I7" s="16">
        <f t="shared" si="0"/>
        <v>100</v>
      </c>
      <c r="J7" s="18">
        <v>100</v>
      </c>
      <c r="K7" s="19">
        <v>0</v>
      </c>
      <c r="L7" s="20" t="s">
        <v>30</v>
      </c>
      <c r="M7" s="21">
        <v>1</v>
      </c>
      <c r="N7" s="17" t="s">
        <v>31</v>
      </c>
      <c r="O7" s="5"/>
      <c r="P7" s="5"/>
      <c r="Q7" s="5"/>
      <c r="R7" s="22">
        <v>1000</v>
      </c>
      <c r="S7" s="23">
        <v>43835</v>
      </c>
      <c r="T7" s="24" t="s">
        <v>139</v>
      </c>
      <c r="U7" s="25"/>
    </row>
    <row r="8" spans="1:21" ht="18">
      <c r="B8" s="8"/>
      <c r="F8" s="16"/>
      <c r="G8" s="28"/>
      <c r="H8" s="5"/>
      <c r="I8" s="16">
        <f t="shared" si="0"/>
        <v>500</v>
      </c>
      <c r="J8" s="18">
        <v>500</v>
      </c>
      <c r="K8" s="19">
        <v>0</v>
      </c>
      <c r="L8" s="21"/>
      <c r="M8" s="21">
        <v>1</v>
      </c>
      <c r="N8" s="17" t="s">
        <v>33</v>
      </c>
      <c r="O8" s="5"/>
      <c r="P8" s="5"/>
      <c r="Q8" s="5"/>
      <c r="R8" s="22">
        <v>80</v>
      </c>
      <c r="S8" s="23">
        <v>43835</v>
      </c>
      <c r="T8" s="24" t="s">
        <v>152</v>
      </c>
      <c r="U8" s="25"/>
    </row>
    <row r="9" spans="1:21" ht="18">
      <c r="B9" s="2" t="s">
        <v>35</v>
      </c>
      <c r="C9" s="3">
        <f>C2-C7</f>
        <v>1334</v>
      </c>
      <c r="D9" s="4" t="s">
        <v>36</v>
      </c>
      <c r="F9" s="16"/>
      <c r="G9" s="28"/>
      <c r="H9" s="5"/>
      <c r="I9" s="16">
        <f t="shared" si="0"/>
        <v>400</v>
      </c>
      <c r="J9" s="18">
        <v>400</v>
      </c>
      <c r="K9" s="19">
        <v>0</v>
      </c>
      <c r="L9" s="21"/>
      <c r="M9" s="21">
        <v>1</v>
      </c>
      <c r="N9" s="17" t="s">
        <v>37</v>
      </c>
      <c r="O9" s="5"/>
      <c r="P9" s="5"/>
      <c r="Q9" s="5"/>
      <c r="R9" s="22">
        <v>120</v>
      </c>
      <c r="S9" s="23">
        <v>43835</v>
      </c>
      <c r="T9" s="24" t="s">
        <v>84</v>
      </c>
      <c r="U9" s="25"/>
    </row>
    <row r="10" spans="1:21" ht="18">
      <c r="B10" s="8"/>
      <c r="F10" s="16"/>
      <c r="G10" s="28"/>
      <c r="H10" s="5"/>
      <c r="I10" s="16">
        <f t="shared" si="0"/>
        <v>200</v>
      </c>
      <c r="J10" s="18">
        <v>200</v>
      </c>
      <c r="K10" s="19">
        <v>0</v>
      </c>
      <c r="L10" s="21"/>
      <c r="M10" s="21">
        <v>1</v>
      </c>
      <c r="N10" s="17" t="s">
        <v>39</v>
      </c>
      <c r="O10" s="5"/>
      <c r="P10" s="5"/>
      <c r="Q10" s="5"/>
      <c r="R10" s="22">
        <v>26</v>
      </c>
      <c r="S10" s="23">
        <v>43835</v>
      </c>
      <c r="T10" s="24" t="s">
        <v>73</v>
      </c>
      <c r="U10" s="25"/>
    </row>
    <row r="11" spans="1:21" ht="18">
      <c r="B11" s="2" t="s">
        <v>41</v>
      </c>
      <c r="C11" s="3">
        <f>C4-C7</f>
        <v>-1636</v>
      </c>
      <c r="D11" s="4" t="s">
        <v>42</v>
      </c>
      <c r="F11" s="16"/>
      <c r="G11" s="28"/>
      <c r="H11" s="5"/>
      <c r="I11" s="16">
        <f t="shared" si="0"/>
        <v>1000</v>
      </c>
      <c r="J11" s="18">
        <v>50</v>
      </c>
      <c r="K11" s="19">
        <v>0</v>
      </c>
      <c r="L11" s="20" t="s">
        <v>43</v>
      </c>
      <c r="M11" s="21">
        <v>20</v>
      </c>
      <c r="N11" s="17" t="s">
        <v>44</v>
      </c>
      <c r="O11" s="5"/>
      <c r="P11" s="5"/>
      <c r="Q11" s="5"/>
      <c r="R11" s="22">
        <v>47</v>
      </c>
      <c r="S11" s="23">
        <v>43835</v>
      </c>
      <c r="T11" s="24" t="s">
        <v>70</v>
      </c>
      <c r="U11" s="25"/>
    </row>
    <row r="12" spans="1:21" ht="18">
      <c r="F12" s="16"/>
      <c r="G12" s="28"/>
      <c r="H12" s="5"/>
      <c r="I12" s="16">
        <f t="shared" si="0"/>
        <v>4000</v>
      </c>
      <c r="J12" s="18">
        <v>4000</v>
      </c>
      <c r="K12" s="19">
        <v>0</v>
      </c>
      <c r="L12" s="21"/>
      <c r="M12" s="21">
        <v>1</v>
      </c>
      <c r="N12" s="17" t="s">
        <v>46</v>
      </c>
      <c r="O12" s="5"/>
      <c r="P12" s="5"/>
      <c r="Q12" s="5"/>
      <c r="R12" s="22">
        <v>150</v>
      </c>
      <c r="S12" s="23">
        <v>43835</v>
      </c>
      <c r="T12" s="24" t="s">
        <v>84</v>
      </c>
      <c r="U12" s="25"/>
    </row>
    <row r="13" spans="1:21" ht="18">
      <c r="F13" s="16"/>
      <c r="G13" s="28"/>
      <c r="H13" s="5"/>
      <c r="I13" s="16">
        <f t="shared" si="0"/>
        <v>80</v>
      </c>
      <c r="J13" s="18">
        <v>80</v>
      </c>
      <c r="K13" s="19">
        <v>0</v>
      </c>
      <c r="L13" s="21"/>
      <c r="M13" s="21">
        <v>1</v>
      </c>
      <c r="N13" s="17" t="s">
        <v>32</v>
      </c>
      <c r="O13" s="5"/>
      <c r="P13" s="5"/>
      <c r="Q13" s="5"/>
      <c r="R13" s="22">
        <v>110</v>
      </c>
      <c r="S13" s="23">
        <v>43866</v>
      </c>
      <c r="T13" s="24" t="s">
        <v>95</v>
      </c>
      <c r="U13" s="25"/>
    </row>
    <row r="14" spans="1:21" ht="18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2">
        <v>388</v>
      </c>
      <c r="S14" s="23">
        <v>43895</v>
      </c>
      <c r="T14" s="24" t="s">
        <v>61</v>
      </c>
      <c r="U14" s="25"/>
    </row>
    <row r="15" spans="1:21" ht="18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2">
        <v>250</v>
      </c>
      <c r="S15" s="23">
        <v>43895</v>
      </c>
      <c r="T15" s="24" t="s">
        <v>59</v>
      </c>
      <c r="U15" s="25"/>
    </row>
    <row r="16" spans="1:21" ht="18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2">
        <v>132</v>
      </c>
      <c r="S16" s="23">
        <v>43956</v>
      </c>
      <c r="T16" s="24" t="s">
        <v>95</v>
      </c>
      <c r="U16" s="25"/>
    </row>
    <row r="17" spans="6:21" ht="18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2">
        <v>80</v>
      </c>
      <c r="S17" s="23">
        <v>44017</v>
      </c>
      <c r="T17" s="24" t="s">
        <v>201</v>
      </c>
      <c r="U17" s="25"/>
    </row>
    <row r="18" spans="6:21" ht="18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2">
        <v>31</v>
      </c>
      <c r="S18" s="23">
        <v>44048</v>
      </c>
      <c r="T18" s="24" t="s">
        <v>73</v>
      </c>
      <c r="U18" s="25"/>
    </row>
    <row r="19" spans="6:21" ht="18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2">
        <v>58</v>
      </c>
      <c r="S19" s="23">
        <v>44048</v>
      </c>
      <c r="T19" s="24" t="s">
        <v>70</v>
      </c>
      <c r="U19" s="25"/>
    </row>
    <row r="20" spans="6:21" ht="18">
      <c r="F20" s="5"/>
      <c r="G20" s="5"/>
      <c r="H20" s="5"/>
      <c r="I20" s="5"/>
      <c r="J20" s="5"/>
      <c r="K20" s="5"/>
      <c r="L20" s="29"/>
      <c r="M20" s="5"/>
      <c r="N20" s="5"/>
      <c r="O20" s="5"/>
      <c r="P20" s="5"/>
      <c r="Q20" s="5"/>
      <c r="R20" s="22">
        <v>131</v>
      </c>
      <c r="S20" s="23">
        <v>44048</v>
      </c>
      <c r="T20" s="24" t="s">
        <v>84</v>
      </c>
      <c r="U20" s="25"/>
    </row>
    <row r="21" spans="6:21" ht="18">
      <c r="I21" s="5"/>
      <c r="J21" s="5"/>
      <c r="K21" s="5"/>
      <c r="L21" s="5"/>
      <c r="M21" s="5"/>
      <c r="N21" s="5"/>
      <c r="O21" s="5"/>
      <c r="P21" s="5"/>
      <c r="Q21" s="5"/>
      <c r="R21" s="22">
        <v>70</v>
      </c>
      <c r="S21" s="23">
        <v>44079</v>
      </c>
      <c r="T21" s="24" t="s">
        <v>59</v>
      </c>
      <c r="U21" s="25"/>
    </row>
    <row r="22" spans="6:21" ht="18">
      <c r="I22" s="5"/>
      <c r="J22" s="5"/>
      <c r="K22" s="5"/>
      <c r="L22" s="5"/>
      <c r="M22" s="5"/>
      <c r="N22" s="5"/>
      <c r="O22" s="5"/>
      <c r="P22" s="5"/>
      <c r="Q22" s="5"/>
      <c r="R22" s="22">
        <v>36</v>
      </c>
      <c r="S22" s="23">
        <v>44079</v>
      </c>
      <c r="T22" s="24" t="s">
        <v>84</v>
      </c>
      <c r="U22" s="25"/>
    </row>
    <row r="23" spans="6:21" ht="18">
      <c r="I23" s="5"/>
      <c r="J23" s="5"/>
      <c r="K23" s="5"/>
      <c r="L23" s="5"/>
      <c r="M23" s="5"/>
      <c r="N23" s="5"/>
      <c r="O23" s="5"/>
      <c r="P23" s="5"/>
      <c r="Q23" s="5"/>
      <c r="R23" s="22">
        <v>36</v>
      </c>
      <c r="S23" s="29" t="s">
        <v>202</v>
      </c>
      <c r="T23" s="24" t="s">
        <v>73</v>
      </c>
      <c r="U23" s="25"/>
    </row>
    <row r="24" spans="6:21" ht="18">
      <c r="I24" s="5"/>
      <c r="J24" s="5"/>
      <c r="K24" s="5"/>
      <c r="L24" s="5"/>
      <c r="M24" s="5"/>
      <c r="N24" s="5"/>
      <c r="O24" s="5"/>
      <c r="P24" s="5"/>
      <c r="Q24" s="5"/>
      <c r="R24" s="22">
        <v>23</v>
      </c>
      <c r="S24" s="29" t="s">
        <v>202</v>
      </c>
      <c r="T24" s="24" t="s">
        <v>70</v>
      </c>
      <c r="U24" s="25"/>
    </row>
    <row r="25" spans="6:21" ht="18">
      <c r="I25" s="5"/>
      <c r="J25" s="5"/>
      <c r="K25" s="5"/>
      <c r="L25" s="5"/>
      <c r="M25" s="5"/>
      <c r="N25" s="5"/>
      <c r="O25" s="5"/>
      <c r="P25" s="5"/>
      <c r="Q25" s="5"/>
      <c r="R25" s="22">
        <v>75</v>
      </c>
      <c r="S25" s="29" t="s">
        <v>202</v>
      </c>
      <c r="T25" s="24" t="s">
        <v>203</v>
      </c>
      <c r="U25" s="25"/>
    </row>
    <row r="26" spans="6:21" ht="18">
      <c r="I26" s="5"/>
      <c r="J26" s="5"/>
      <c r="K26" s="5"/>
      <c r="L26" s="5"/>
      <c r="M26" s="5"/>
      <c r="N26" s="5"/>
      <c r="O26" s="5"/>
      <c r="P26" s="5"/>
      <c r="Q26" s="5"/>
      <c r="R26" s="22">
        <v>135</v>
      </c>
      <c r="S26" s="29" t="s">
        <v>204</v>
      </c>
      <c r="T26" s="24" t="s">
        <v>55</v>
      </c>
      <c r="U26" s="25"/>
    </row>
    <row r="27" spans="6:21" ht="18">
      <c r="I27" s="5"/>
      <c r="J27" s="5"/>
      <c r="K27" s="5"/>
      <c r="L27" s="5"/>
      <c r="M27" s="5"/>
      <c r="N27" s="5"/>
      <c r="O27" s="5"/>
      <c r="P27" s="5"/>
      <c r="Q27" s="5"/>
      <c r="R27" s="22">
        <v>256</v>
      </c>
      <c r="S27" s="29" t="s">
        <v>204</v>
      </c>
      <c r="T27" s="24" t="s">
        <v>83</v>
      </c>
      <c r="U27" s="25"/>
    </row>
    <row r="28" spans="6:21" ht="18">
      <c r="I28" s="5"/>
      <c r="J28" s="5"/>
      <c r="K28" s="5"/>
      <c r="L28" s="5"/>
      <c r="M28" s="5"/>
      <c r="N28" s="5"/>
      <c r="O28" s="5"/>
      <c r="P28" s="5"/>
      <c r="Q28" s="5"/>
      <c r="R28" s="22">
        <v>50</v>
      </c>
      <c r="S28" s="29" t="s">
        <v>205</v>
      </c>
      <c r="T28" s="24" t="s">
        <v>70</v>
      </c>
      <c r="U28" s="25"/>
    </row>
    <row r="29" spans="6:21" ht="18">
      <c r="I29" s="5"/>
      <c r="J29" s="5"/>
      <c r="K29" s="5"/>
      <c r="L29" s="5"/>
      <c r="M29" s="5"/>
      <c r="N29" s="5"/>
      <c r="O29" s="5"/>
      <c r="P29" s="5"/>
      <c r="Q29" s="5"/>
      <c r="R29" s="22">
        <v>36</v>
      </c>
      <c r="S29" s="29" t="s">
        <v>205</v>
      </c>
      <c r="T29" s="24" t="s">
        <v>73</v>
      </c>
      <c r="U29" s="25"/>
    </row>
    <row r="30" spans="6:21" ht="18">
      <c r="I30" s="5"/>
      <c r="J30" s="5"/>
      <c r="K30" s="5"/>
      <c r="L30" s="5"/>
      <c r="M30" s="5"/>
      <c r="N30" s="5"/>
      <c r="O30" s="5"/>
      <c r="P30" s="5"/>
      <c r="Q30" s="5"/>
      <c r="R30" s="22">
        <v>90</v>
      </c>
      <c r="S30" s="29" t="s">
        <v>205</v>
      </c>
      <c r="T30" s="31" t="s">
        <v>183</v>
      </c>
      <c r="U30" s="25"/>
    </row>
    <row r="31" spans="6:21" ht="18"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2">
        <v>291</v>
      </c>
      <c r="S31" s="29" t="s">
        <v>193</v>
      </c>
      <c r="T31" s="31" t="s">
        <v>61</v>
      </c>
      <c r="U31" s="25"/>
    </row>
    <row r="32" spans="6:21" ht="18">
      <c r="R32" s="22">
        <v>40</v>
      </c>
      <c r="S32" s="29" t="s">
        <v>206</v>
      </c>
      <c r="T32" s="24" t="s">
        <v>70</v>
      </c>
      <c r="U32" s="25"/>
    </row>
    <row r="33" spans="18:21" ht="18">
      <c r="R33" s="22">
        <v>280</v>
      </c>
      <c r="S33" s="29" t="s">
        <v>207</v>
      </c>
      <c r="T33" s="31" t="s">
        <v>208</v>
      </c>
      <c r="U33" s="25"/>
    </row>
    <row r="34" spans="18:21" ht="18">
      <c r="R34" s="22">
        <v>118</v>
      </c>
      <c r="S34" s="29" t="s">
        <v>209</v>
      </c>
      <c r="T34" s="24" t="s">
        <v>84</v>
      </c>
      <c r="U34" s="25"/>
    </row>
    <row r="35" spans="18:21" ht="18">
      <c r="R35" s="22">
        <v>146</v>
      </c>
      <c r="S35" s="29" t="s">
        <v>209</v>
      </c>
      <c r="T35" s="24" t="s">
        <v>70</v>
      </c>
      <c r="U35" s="25"/>
    </row>
    <row r="36" spans="18:21" ht="18">
      <c r="R36" s="22">
        <v>40</v>
      </c>
      <c r="S36" s="29" t="s">
        <v>210</v>
      </c>
      <c r="T36" s="24" t="s">
        <v>84</v>
      </c>
      <c r="U36" s="25"/>
    </row>
    <row r="37" spans="18:21" ht="18">
      <c r="R37" s="22">
        <v>115</v>
      </c>
      <c r="S37" s="29" t="s">
        <v>210</v>
      </c>
      <c r="T37" s="24" t="s">
        <v>185</v>
      </c>
      <c r="U37" s="25"/>
    </row>
    <row r="38" spans="18:21" ht="18">
      <c r="R38" s="22">
        <v>276</v>
      </c>
      <c r="S38" s="29" t="s">
        <v>211</v>
      </c>
      <c r="T38" s="24" t="s">
        <v>61</v>
      </c>
      <c r="U38" s="25"/>
    </row>
    <row r="39" spans="18:21" ht="18">
      <c r="R39" s="22">
        <v>56</v>
      </c>
      <c r="S39" s="29" t="s">
        <v>212</v>
      </c>
      <c r="T39" s="24" t="s">
        <v>84</v>
      </c>
      <c r="U39" s="25"/>
    </row>
    <row r="40" spans="18:21" ht="18">
      <c r="R40" s="22">
        <v>290</v>
      </c>
      <c r="S40" s="29" t="s">
        <v>212</v>
      </c>
      <c r="T40" s="24" t="s">
        <v>59</v>
      </c>
      <c r="U40" s="25"/>
    </row>
    <row r="41" spans="18:21" ht="18">
      <c r="R41" s="22">
        <v>70</v>
      </c>
      <c r="S41" s="29" t="s">
        <v>213</v>
      </c>
      <c r="T41" s="24" t="s">
        <v>183</v>
      </c>
      <c r="U41" s="25"/>
    </row>
    <row r="42" spans="18:21" ht="18">
      <c r="R42" s="22">
        <v>34</v>
      </c>
      <c r="S42" s="29" t="s">
        <v>213</v>
      </c>
      <c r="T42" s="24" t="s">
        <v>70</v>
      </c>
      <c r="U42" s="25"/>
    </row>
    <row r="43" spans="18:21" ht="18">
      <c r="R43" s="22">
        <v>62</v>
      </c>
      <c r="S43" s="29" t="s">
        <v>214</v>
      </c>
      <c r="T43" s="24" t="s">
        <v>215</v>
      </c>
    </row>
    <row r="44" spans="18:21" ht="18">
      <c r="R44" s="22">
        <v>28</v>
      </c>
      <c r="S44" s="29" t="s">
        <v>214</v>
      </c>
      <c r="T44" s="24" t="s">
        <v>216</v>
      </c>
    </row>
    <row r="45" spans="18:21" ht="18">
      <c r="R45" s="22">
        <v>52</v>
      </c>
      <c r="S45" s="29" t="s">
        <v>217</v>
      </c>
      <c r="T45" s="24" t="s">
        <v>83</v>
      </c>
    </row>
    <row r="46" spans="18:21" ht="18">
      <c r="R46" s="22">
        <v>235</v>
      </c>
      <c r="S46" s="29" t="s">
        <v>217</v>
      </c>
      <c r="T46" s="24" t="s">
        <v>218</v>
      </c>
    </row>
    <row r="47" spans="18:21" ht="18">
      <c r="R47" s="22">
        <v>117</v>
      </c>
      <c r="S47" s="29" t="s">
        <v>217</v>
      </c>
      <c r="T47" s="24" t="s">
        <v>85</v>
      </c>
    </row>
    <row r="48" spans="18:21" ht="18">
      <c r="R48" s="22">
        <v>60</v>
      </c>
      <c r="S48" s="29" t="s">
        <v>217</v>
      </c>
      <c r="T48" s="24" t="s">
        <v>219</v>
      </c>
    </row>
    <row r="49" spans="18:20" ht="18">
      <c r="R49" s="22">
        <v>136</v>
      </c>
      <c r="S49" s="29" t="s">
        <v>220</v>
      </c>
      <c r="T49" s="24" t="s">
        <v>221</v>
      </c>
    </row>
    <row r="50" spans="18:20" ht="18">
      <c r="R50" s="22">
        <v>395</v>
      </c>
      <c r="S50" s="29" t="s">
        <v>220</v>
      </c>
      <c r="T50" s="24" t="s">
        <v>131</v>
      </c>
    </row>
    <row r="51" spans="18:20" ht="18">
      <c r="R51" s="22"/>
      <c r="S51" s="29"/>
      <c r="T51" s="24"/>
    </row>
    <row r="52" spans="18:20" ht="18">
      <c r="R52" s="22"/>
      <c r="S52" s="29"/>
      <c r="T52" s="24"/>
    </row>
    <row r="53" spans="18:20" ht="18">
      <c r="R53" s="22"/>
      <c r="S53" s="29"/>
      <c r="T53" s="24"/>
    </row>
    <row r="54" spans="18:20" ht="18">
      <c r="R54" s="22"/>
      <c r="S54" s="29"/>
      <c r="T54" s="24"/>
    </row>
    <row r="55" spans="18:20" ht="18">
      <c r="R55" s="22"/>
      <c r="S55" s="29"/>
      <c r="T55" s="24"/>
    </row>
    <row r="56" spans="18:20" ht="18">
      <c r="R56" s="22"/>
      <c r="S56" s="29"/>
      <c r="T56" s="24"/>
    </row>
    <row r="57" spans="18:20" ht="18">
      <c r="R57" s="22"/>
      <c r="S57" s="29"/>
      <c r="T57" s="24"/>
    </row>
    <row r="58" spans="18:20" ht="18">
      <c r="R58" s="22"/>
      <c r="S58" s="29"/>
      <c r="T58" s="24"/>
    </row>
    <row r="59" spans="18:20" ht="18">
      <c r="R59" s="22"/>
      <c r="S59" s="29"/>
      <c r="T59" s="24"/>
    </row>
    <row r="60" spans="18:20" ht="18">
      <c r="R60" s="22"/>
      <c r="S60" s="29"/>
      <c r="T60" s="24"/>
    </row>
    <row r="61" spans="18:20" ht="18">
      <c r="R61" s="22"/>
      <c r="S61" s="29"/>
      <c r="T61" s="24"/>
    </row>
    <row r="62" spans="18:20" ht="18">
      <c r="R62" s="22"/>
      <c r="S62" s="29"/>
      <c r="T62" s="24"/>
    </row>
  </sheetData>
  <mergeCells count="3">
    <mergeCell ref="F2:G2"/>
    <mergeCell ref="I2:N2"/>
    <mergeCell ref="R2: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6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4" sqref="F4"/>
    </sheetView>
  </sheetViews>
  <sheetFormatPr baseColWidth="10" defaultColWidth="14.5" defaultRowHeight="15.75" customHeight="1"/>
  <cols>
    <col min="1" max="1" width="5" customWidth="1"/>
    <col min="2" max="2" width="37.5" customWidth="1"/>
    <col min="3" max="3" width="15.5" customWidth="1"/>
    <col min="4" max="4" width="20.83203125" customWidth="1"/>
    <col min="5" max="5" width="3.6640625" customWidth="1"/>
    <col min="6" max="6" width="37.5" customWidth="1"/>
    <col min="7" max="7" width="27.5" customWidth="1"/>
    <col min="8" max="8" width="6.33203125" customWidth="1"/>
    <col min="9" max="9" width="18.5" customWidth="1"/>
    <col min="10" max="10" width="19" customWidth="1"/>
    <col min="11" max="11" width="14.1640625" customWidth="1"/>
    <col min="12" max="12" width="40.6640625" customWidth="1"/>
    <col min="13" max="13" width="24.5" customWidth="1"/>
    <col min="14" max="14" width="16.33203125" customWidth="1"/>
    <col min="15" max="15" width="3.5" customWidth="1"/>
    <col min="16" max="16" width="4.1640625" customWidth="1"/>
    <col min="17" max="17" width="3.5" customWidth="1"/>
    <col min="18" max="18" width="19.1640625" customWidth="1"/>
    <col min="19" max="19" width="12.5" customWidth="1"/>
    <col min="20" max="20" width="26.6640625" customWidth="1"/>
    <col min="21" max="21" width="20.5" customWidth="1"/>
  </cols>
  <sheetData>
    <row r="1" spans="1:21" ht="15.75" customHeight="1">
      <c r="A1" s="1"/>
      <c r="B1" s="1"/>
      <c r="C1" s="1"/>
      <c r="D1" s="1"/>
      <c r="E1" s="1"/>
      <c r="F1" s="1"/>
      <c r="G1" s="1"/>
    </row>
    <row r="2" spans="1:21" ht="18">
      <c r="A2" s="1"/>
      <c r="B2" s="2" t="s">
        <v>0</v>
      </c>
      <c r="C2" s="3">
        <f>SUM(F4:F13)</f>
        <v>10000</v>
      </c>
      <c r="D2" s="4" t="s">
        <v>1</v>
      </c>
      <c r="E2" s="1"/>
      <c r="F2" s="36" t="s">
        <v>2</v>
      </c>
      <c r="G2" s="37"/>
      <c r="H2" s="5"/>
      <c r="I2" s="38" t="s">
        <v>3</v>
      </c>
      <c r="J2" s="39"/>
      <c r="K2" s="39"/>
      <c r="L2" s="39"/>
      <c r="M2" s="39"/>
      <c r="N2" s="40"/>
      <c r="O2" s="5"/>
      <c r="P2" s="5"/>
      <c r="Q2" s="5"/>
      <c r="R2" s="41" t="s">
        <v>4</v>
      </c>
      <c r="S2" s="42"/>
      <c r="T2" s="37"/>
      <c r="U2" s="6"/>
    </row>
    <row r="3" spans="1:21" ht="18">
      <c r="A3" s="7"/>
      <c r="B3" s="8"/>
      <c r="E3" s="7"/>
      <c r="F3" s="9" t="s">
        <v>5</v>
      </c>
      <c r="G3" s="10" t="s">
        <v>6</v>
      </c>
      <c r="H3" s="5"/>
      <c r="I3" s="11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3" t="s">
        <v>6</v>
      </c>
      <c r="O3" s="5"/>
      <c r="P3" s="5"/>
      <c r="Q3" s="5"/>
      <c r="R3" s="14" t="s">
        <v>7</v>
      </c>
      <c r="S3" s="6" t="s">
        <v>12</v>
      </c>
      <c r="T3" s="15" t="s">
        <v>10</v>
      </c>
      <c r="U3" s="6"/>
    </row>
    <row r="4" spans="1:21" ht="18">
      <c r="A4" s="7"/>
      <c r="B4" s="2" t="s">
        <v>13</v>
      </c>
      <c r="C4" s="3">
        <f>SUM(I4:I13)</f>
        <v>9030</v>
      </c>
      <c r="D4" s="4" t="s">
        <v>3</v>
      </c>
      <c r="E4" s="7"/>
      <c r="F4" s="16">
        <v>10000</v>
      </c>
      <c r="G4" s="17" t="s">
        <v>14</v>
      </c>
      <c r="H4" s="5"/>
      <c r="I4" s="16">
        <f t="shared" ref="I4:I13" si="0">(J4*M4)</f>
        <v>1600</v>
      </c>
      <c r="J4" s="18">
        <v>400</v>
      </c>
      <c r="K4" s="19">
        <v>2</v>
      </c>
      <c r="L4" s="20" t="s">
        <v>15</v>
      </c>
      <c r="M4" s="21">
        <v>4</v>
      </c>
      <c r="N4" s="17" t="s">
        <v>16</v>
      </c>
      <c r="O4" s="5"/>
      <c r="P4" s="5"/>
      <c r="Q4" s="5"/>
      <c r="R4" s="22"/>
      <c r="S4" s="23"/>
      <c r="T4" s="24"/>
      <c r="U4" s="25"/>
    </row>
    <row r="5" spans="1:21" ht="18">
      <c r="A5" s="26"/>
      <c r="B5" s="2" t="s">
        <v>17</v>
      </c>
      <c r="C5" s="3">
        <f>C2-C4</f>
        <v>970</v>
      </c>
      <c r="D5" s="4" t="s">
        <v>18</v>
      </c>
      <c r="E5" s="26"/>
      <c r="F5" s="16"/>
      <c r="G5" s="17"/>
      <c r="H5" s="5"/>
      <c r="I5" s="16">
        <f t="shared" si="0"/>
        <v>400</v>
      </c>
      <c r="J5" s="18">
        <v>100</v>
      </c>
      <c r="K5" s="19">
        <v>3</v>
      </c>
      <c r="L5" s="20" t="s">
        <v>20</v>
      </c>
      <c r="M5" s="21">
        <v>4</v>
      </c>
      <c r="N5" s="17" t="s">
        <v>21</v>
      </c>
      <c r="O5" s="5"/>
      <c r="P5" s="5"/>
      <c r="Q5" s="5"/>
      <c r="R5" s="22">
        <v>4000</v>
      </c>
      <c r="S5" s="23">
        <v>43835</v>
      </c>
      <c r="T5" s="24" t="s">
        <v>26</v>
      </c>
      <c r="U5" s="25"/>
    </row>
    <row r="6" spans="1:21" ht="18">
      <c r="B6" s="8"/>
      <c r="F6" s="16"/>
      <c r="G6" s="17"/>
      <c r="H6" s="5"/>
      <c r="I6" s="16">
        <f t="shared" si="0"/>
        <v>750</v>
      </c>
      <c r="J6" s="18">
        <v>1500</v>
      </c>
      <c r="K6" s="19">
        <v>0</v>
      </c>
      <c r="L6" s="20" t="s">
        <v>24</v>
      </c>
      <c r="M6" s="21">
        <v>0.5</v>
      </c>
      <c r="N6" s="17" t="s">
        <v>25</v>
      </c>
      <c r="O6" s="5"/>
      <c r="P6" s="5"/>
      <c r="Q6" s="5"/>
      <c r="R6" s="22">
        <v>80</v>
      </c>
      <c r="S6" s="23">
        <v>43836</v>
      </c>
      <c r="T6" s="24" t="s">
        <v>152</v>
      </c>
      <c r="U6" s="25"/>
    </row>
    <row r="7" spans="1:21" ht="18">
      <c r="B7" s="2" t="s">
        <v>27</v>
      </c>
      <c r="C7" s="27">
        <f>SUM(R4:R1004)</f>
        <v>9223</v>
      </c>
      <c r="D7" s="4" t="s">
        <v>28</v>
      </c>
      <c r="F7" s="16"/>
      <c r="G7" s="17"/>
      <c r="H7" s="5"/>
      <c r="I7" s="16">
        <f t="shared" si="0"/>
        <v>100</v>
      </c>
      <c r="J7" s="18">
        <v>100</v>
      </c>
      <c r="K7" s="19">
        <v>0</v>
      </c>
      <c r="L7" s="20" t="s">
        <v>30</v>
      </c>
      <c r="M7" s="21">
        <v>1</v>
      </c>
      <c r="N7" s="17" t="s">
        <v>31</v>
      </c>
      <c r="O7" s="5"/>
      <c r="P7" s="5"/>
      <c r="Q7" s="5"/>
      <c r="R7" s="22">
        <v>106</v>
      </c>
      <c r="S7" s="23">
        <v>43836</v>
      </c>
      <c r="T7" s="24" t="s">
        <v>165</v>
      </c>
      <c r="U7" s="25"/>
    </row>
    <row r="8" spans="1:21" ht="18">
      <c r="B8" s="8"/>
      <c r="F8" s="16"/>
      <c r="G8" s="28"/>
      <c r="H8" s="5"/>
      <c r="I8" s="16">
        <f t="shared" si="0"/>
        <v>500</v>
      </c>
      <c r="J8" s="18">
        <v>500</v>
      </c>
      <c r="K8" s="19">
        <v>0</v>
      </c>
      <c r="L8" s="21"/>
      <c r="M8" s="21">
        <v>1</v>
      </c>
      <c r="N8" s="17" t="s">
        <v>33</v>
      </c>
      <c r="O8" s="5"/>
      <c r="P8" s="5"/>
      <c r="Q8" s="5"/>
      <c r="R8" s="22">
        <v>318</v>
      </c>
      <c r="S8" s="23">
        <v>43836</v>
      </c>
      <c r="T8" s="24" t="s">
        <v>61</v>
      </c>
      <c r="U8" s="25"/>
    </row>
    <row r="9" spans="1:21" ht="18">
      <c r="B9" s="2" t="s">
        <v>35</v>
      </c>
      <c r="C9" s="3">
        <f>C2-C7</f>
        <v>777</v>
      </c>
      <c r="D9" s="4" t="s">
        <v>36</v>
      </c>
      <c r="F9" s="16"/>
      <c r="G9" s="28"/>
      <c r="H9" s="5"/>
      <c r="I9" s="16">
        <f t="shared" si="0"/>
        <v>400</v>
      </c>
      <c r="J9" s="18">
        <v>400</v>
      </c>
      <c r="K9" s="19">
        <v>0</v>
      </c>
      <c r="L9" s="21"/>
      <c r="M9" s="21">
        <v>1</v>
      </c>
      <c r="N9" s="17" t="s">
        <v>37</v>
      </c>
      <c r="O9" s="5"/>
      <c r="P9" s="5"/>
      <c r="Q9" s="5"/>
      <c r="R9" s="22">
        <v>110</v>
      </c>
      <c r="S9" s="23">
        <v>43836</v>
      </c>
      <c r="T9" s="24" t="s">
        <v>185</v>
      </c>
      <c r="U9" s="25"/>
    </row>
    <row r="10" spans="1:21" ht="18">
      <c r="B10" s="8"/>
      <c r="F10" s="16"/>
      <c r="G10" s="28"/>
      <c r="H10" s="5"/>
      <c r="I10" s="16">
        <f t="shared" si="0"/>
        <v>200</v>
      </c>
      <c r="J10" s="18">
        <v>200</v>
      </c>
      <c r="K10" s="19">
        <v>0</v>
      </c>
      <c r="L10" s="21"/>
      <c r="M10" s="21">
        <v>1</v>
      </c>
      <c r="N10" s="17" t="s">
        <v>39</v>
      </c>
      <c r="O10" s="5"/>
      <c r="P10" s="5"/>
      <c r="Q10" s="5"/>
      <c r="R10" s="22">
        <v>46</v>
      </c>
      <c r="S10" s="23">
        <v>43836</v>
      </c>
      <c r="T10" s="24" t="s">
        <v>160</v>
      </c>
      <c r="U10" s="25"/>
    </row>
    <row r="11" spans="1:21" ht="18">
      <c r="B11" s="2" t="s">
        <v>41</v>
      </c>
      <c r="C11" s="3">
        <f>C4-C7</f>
        <v>-193</v>
      </c>
      <c r="D11" s="4" t="s">
        <v>42</v>
      </c>
      <c r="F11" s="16"/>
      <c r="G11" s="28"/>
      <c r="H11" s="5"/>
      <c r="I11" s="16">
        <f t="shared" si="0"/>
        <v>1000</v>
      </c>
      <c r="J11" s="18">
        <v>50</v>
      </c>
      <c r="K11" s="19">
        <v>0</v>
      </c>
      <c r="L11" s="20" t="s">
        <v>43</v>
      </c>
      <c r="M11" s="21">
        <v>20</v>
      </c>
      <c r="N11" s="17" t="s">
        <v>44</v>
      </c>
      <c r="O11" s="5"/>
      <c r="P11" s="5"/>
      <c r="Q11" s="5"/>
      <c r="R11" s="22">
        <v>208</v>
      </c>
      <c r="S11" s="23">
        <v>43988</v>
      </c>
      <c r="T11" s="24" t="s">
        <v>84</v>
      </c>
      <c r="U11" s="25"/>
    </row>
    <row r="12" spans="1:21" ht="18">
      <c r="F12" s="16"/>
      <c r="G12" s="28"/>
      <c r="H12" s="5"/>
      <c r="I12" s="16">
        <f t="shared" si="0"/>
        <v>4000</v>
      </c>
      <c r="J12" s="18">
        <v>4000</v>
      </c>
      <c r="K12" s="19">
        <v>0</v>
      </c>
      <c r="L12" s="21"/>
      <c r="M12" s="21">
        <v>1</v>
      </c>
      <c r="N12" s="17" t="s">
        <v>46</v>
      </c>
      <c r="O12" s="5"/>
      <c r="P12" s="5"/>
      <c r="Q12" s="5"/>
      <c r="R12" s="22">
        <v>110</v>
      </c>
      <c r="S12" s="23">
        <v>44049</v>
      </c>
      <c r="T12" s="24" t="s">
        <v>185</v>
      </c>
      <c r="U12" s="25"/>
    </row>
    <row r="13" spans="1:21" ht="18">
      <c r="F13" s="16"/>
      <c r="G13" s="28"/>
      <c r="H13" s="5"/>
      <c r="I13" s="16">
        <f t="shared" si="0"/>
        <v>80</v>
      </c>
      <c r="J13" s="18">
        <v>80</v>
      </c>
      <c r="K13" s="19">
        <v>0</v>
      </c>
      <c r="L13" s="21"/>
      <c r="M13" s="21">
        <v>1</v>
      </c>
      <c r="N13" s="17" t="s">
        <v>32</v>
      </c>
      <c r="O13" s="5"/>
      <c r="P13" s="5"/>
      <c r="Q13" s="5"/>
      <c r="R13" s="22">
        <v>277</v>
      </c>
      <c r="S13" s="23">
        <v>44080</v>
      </c>
      <c r="T13" s="24" t="s">
        <v>61</v>
      </c>
      <c r="U13" s="25"/>
    </row>
    <row r="14" spans="1:21" ht="18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2">
        <v>150</v>
      </c>
      <c r="S14" s="23">
        <v>44080</v>
      </c>
      <c r="T14" s="24" t="s">
        <v>222</v>
      </c>
      <c r="U14" s="25"/>
    </row>
    <row r="15" spans="1:21" ht="18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2">
        <v>54</v>
      </c>
      <c r="S15" s="23">
        <v>44171</v>
      </c>
      <c r="T15" s="24" t="s">
        <v>70</v>
      </c>
      <c r="U15" s="25"/>
    </row>
    <row r="16" spans="1:21" ht="18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2">
        <v>78</v>
      </c>
      <c r="S16" s="23">
        <v>44171</v>
      </c>
      <c r="T16" s="24" t="s">
        <v>105</v>
      </c>
      <c r="U16" s="25"/>
    </row>
    <row r="17" spans="6:21" ht="18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2">
        <v>120</v>
      </c>
      <c r="S17" s="23">
        <v>44168</v>
      </c>
      <c r="T17" s="24" t="s">
        <v>84</v>
      </c>
      <c r="U17" s="25"/>
    </row>
    <row r="18" spans="6:21" ht="18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2">
        <v>390</v>
      </c>
      <c r="S18" s="29" t="s">
        <v>223</v>
      </c>
      <c r="T18" s="24" t="s">
        <v>61</v>
      </c>
      <c r="U18" s="25"/>
    </row>
    <row r="19" spans="6:21" ht="18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2">
        <v>50</v>
      </c>
      <c r="S19" s="23">
        <v>44171</v>
      </c>
      <c r="T19" s="24" t="s">
        <v>121</v>
      </c>
      <c r="U19" s="25"/>
    </row>
    <row r="20" spans="6:21" ht="18">
      <c r="F20" s="5"/>
      <c r="G20" s="5"/>
      <c r="H20" s="5"/>
      <c r="I20" s="5"/>
      <c r="J20" s="5"/>
      <c r="K20" s="5"/>
      <c r="L20" s="29"/>
      <c r="M20" s="5"/>
      <c r="N20" s="5"/>
      <c r="O20" s="5"/>
      <c r="P20" s="5"/>
      <c r="Q20" s="5"/>
      <c r="R20" s="22">
        <v>110</v>
      </c>
      <c r="S20" s="29" t="s">
        <v>223</v>
      </c>
      <c r="T20" s="24" t="s">
        <v>95</v>
      </c>
      <c r="U20" s="25"/>
    </row>
    <row r="21" spans="6:21" ht="18">
      <c r="I21" s="5"/>
      <c r="J21" s="5"/>
      <c r="K21" s="5"/>
      <c r="L21" s="5"/>
      <c r="M21" s="5"/>
      <c r="N21" s="5"/>
      <c r="O21" s="5"/>
      <c r="P21" s="5"/>
      <c r="Q21" s="5"/>
      <c r="R21" s="22">
        <v>72</v>
      </c>
      <c r="S21" s="29" t="s">
        <v>224</v>
      </c>
      <c r="T21" s="24" t="s">
        <v>70</v>
      </c>
      <c r="U21" s="25"/>
    </row>
    <row r="22" spans="6:21" ht="18">
      <c r="I22" s="5"/>
      <c r="J22" s="5"/>
      <c r="K22" s="5"/>
      <c r="L22" s="5"/>
      <c r="M22" s="5"/>
      <c r="N22" s="5"/>
      <c r="O22" s="5"/>
      <c r="P22" s="5"/>
      <c r="Q22" s="5"/>
      <c r="R22" s="22">
        <v>96</v>
      </c>
      <c r="S22" s="29" t="s">
        <v>224</v>
      </c>
      <c r="T22" s="24" t="s">
        <v>84</v>
      </c>
      <c r="U22" s="25"/>
    </row>
    <row r="23" spans="6:21" ht="18">
      <c r="I23" s="5"/>
      <c r="J23" s="5"/>
      <c r="K23" s="5"/>
      <c r="L23" s="5"/>
      <c r="M23" s="5"/>
      <c r="N23" s="5"/>
      <c r="O23" s="5"/>
      <c r="P23" s="5"/>
      <c r="Q23" s="5"/>
      <c r="R23" s="22">
        <v>100</v>
      </c>
      <c r="S23" s="29" t="s">
        <v>225</v>
      </c>
      <c r="T23" s="24" t="s">
        <v>165</v>
      </c>
      <c r="U23" s="25"/>
    </row>
    <row r="24" spans="6:21" ht="18">
      <c r="I24" s="5"/>
      <c r="J24" s="5"/>
      <c r="K24" s="5"/>
      <c r="L24" s="5"/>
      <c r="M24" s="5"/>
      <c r="N24" s="5"/>
      <c r="O24" s="5"/>
      <c r="P24" s="5"/>
      <c r="Q24" s="5"/>
      <c r="R24" s="22">
        <v>406</v>
      </c>
      <c r="S24" s="29" t="s">
        <v>226</v>
      </c>
      <c r="T24" s="24" t="s">
        <v>61</v>
      </c>
      <c r="U24" s="25"/>
    </row>
    <row r="25" spans="6:21" ht="18">
      <c r="I25" s="5"/>
      <c r="J25" s="5"/>
      <c r="K25" s="5"/>
      <c r="L25" s="5"/>
      <c r="M25" s="5"/>
      <c r="N25" s="5"/>
      <c r="O25" s="5"/>
      <c r="P25" s="5"/>
      <c r="Q25" s="5"/>
      <c r="R25" s="22">
        <v>132</v>
      </c>
      <c r="S25" s="29" t="s">
        <v>227</v>
      </c>
      <c r="T25" s="24" t="s">
        <v>84</v>
      </c>
      <c r="U25" s="25"/>
    </row>
    <row r="26" spans="6:21" ht="18">
      <c r="I26" s="5"/>
      <c r="J26" s="5"/>
      <c r="K26" s="5"/>
      <c r="L26" s="5"/>
      <c r="M26" s="5"/>
      <c r="N26" s="5"/>
      <c r="O26" s="5"/>
      <c r="P26" s="5"/>
      <c r="Q26" s="5"/>
      <c r="R26" s="22">
        <v>22</v>
      </c>
      <c r="S26" s="29" t="s">
        <v>227</v>
      </c>
      <c r="T26" s="24" t="s">
        <v>70</v>
      </c>
      <c r="U26" s="25"/>
    </row>
    <row r="27" spans="6:21" ht="18">
      <c r="I27" s="5"/>
      <c r="J27" s="5"/>
      <c r="K27" s="5"/>
      <c r="L27" s="5"/>
      <c r="M27" s="5"/>
      <c r="N27" s="5"/>
      <c r="O27" s="5"/>
      <c r="P27" s="5"/>
      <c r="Q27" s="5"/>
      <c r="R27" s="22">
        <v>65</v>
      </c>
      <c r="S27" s="29" t="s">
        <v>227</v>
      </c>
      <c r="T27" s="24" t="s">
        <v>185</v>
      </c>
      <c r="U27" s="25"/>
    </row>
    <row r="28" spans="6:21" ht="18">
      <c r="I28" s="5"/>
      <c r="J28" s="5"/>
      <c r="K28" s="5"/>
      <c r="L28" s="5"/>
      <c r="M28" s="5"/>
      <c r="N28" s="5"/>
      <c r="O28" s="5"/>
      <c r="P28" s="5"/>
      <c r="Q28" s="5"/>
      <c r="R28" s="22">
        <v>160</v>
      </c>
      <c r="S28" s="29" t="s">
        <v>228</v>
      </c>
      <c r="T28" s="24" t="s">
        <v>165</v>
      </c>
      <c r="U28" s="25"/>
    </row>
    <row r="29" spans="6:21" ht="18">
      <c r="I29" s="5"/>
      <c r="J29" s="5"/>
      <c r="K29" s="5"/>
      <c r="L29" s="5"/>
      <c r="M29" s="5"/>
      <c r="N29" s="5"/>
      <c r="O29" s="5"/>
      <c r="P29" s="5"/>
      <c r="Q29" s="5"/>
      <c r="R29" s="22">
        <v>36</v>
      </c>
      <c r="S29" s="29" t="s">
        <v>228</v>
      </c>
      <c r="T29" s="24" t="s">
        <v>229</v>
      </c>
      <c r="U29" s="25"/>
    </row>
    <row r="30" spans="6:21" ht="18">
      <c r="I30" s="5"/>
      <c r="J30" s="5"/>
      <c r="K30" s="5"/>
      <c r="L30" s="5"/>
      <c r="M30" s="5"/>
      <c r="N30" s="5"/>
      <c r="O30" s="5"/>
      <c r="P30" s="5"/>
      <c r="Q30" s="5"/>
      <c r="R30" s="22">
        <v>90</v>
      </c>
      <c r="S30" s="29" t="s">
        <v>230</v>
      </c>
      <c r="T30" s="31" t="s">
        <v>231</v>
      </c>
      <c r="U30" s="25"/>
    </row>
    <row r="31" spans="6:21" ht="18"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2">
        <v>268</v>
      </c>
      <c r="S31" s="29" t="s">
        <v>230</v>
      </c>
      <c r="T31" s="31" t="s">
        <v>126</v>
      </c>
      <c r="U31" s="25"/>
    </row>
    <row r="32" spans="6:21" ht="18">
      <c r="R32" s="22">
        <v>115</v>
      </c>
      <c r="S32" s="29" t="s">
        <v>232</v>
      </c>
      <c r="T32" s="24" t="s">
        <v>233</v>
      </c>
      <c r="U32" s="25"/>
    </row>
    <row r="33" spans="18:21" ht="18">
      <c r="R33" s="22">
        <v>50</v>
      </c>
      <c r="S33" s="29" t="s">
        <v>234</v>
      </c>
      <c r="T33" s="31" t="s">
        <v>84</v>
      </c>
      <c r="U33" s="25"/>
    </row>
    <row r="34" spans="18:21" ht="18">
      <c r="R34" s="22">
        <v>390</v>
      </c>
      <c r="S34" s="29" t="s">
        <v>234</v>
      </c>
      <c r="T34" s="24" t="s">
        <v>61</v>
      </c>
      <c r="U34" s="25"/>
    </row>
    <row r="35" spans="18:21" ht="18">
      <c r="R35" s="22">
        <v>720</v>
      </c>
      <c r="S35" s="23">
        <v>44110</v>
      </c>
      <c r="T35" s="24" t="s">
        <v>235</v>
      </c>
      <c r="U35" s="25"/>
    </row>
    <row r="36" spans="18:21" ht="18">
      <c r="R36" s="22">
        <v>200</v>
      </c>
      <c r="S36" s="29" t="s">
        <v>236</v>
      </c>
      <c r="T36" s="24" t="s">
        <v>237</v>
      </c>
      <c r="U36" s="25"/>
    </row>
    <row r="37" spans="18:21" ht="18">
      <c r="R37" s="22">
        <v>94</v>
      </c>
      <c r="S37" s="29" t="s">
        <v>238</v>
      </c>
      <c r="T37" s="24" t="s">
        <v>231</v>
      </c>
      <c r="U37" s="25"/>
    </row>
    <row r="38" spans="18:21" ht="18">
      <c r="R38" s="22"/>
      <c r="S38" s="29"/>
      <c r="T38" s="24"/>
      <c r="U38" s="25"/>
    </row>
    <row r="39" spans="18:21" ht="18">
      <c r="R39" s="22"/>
      <c r="S39" s="29"/>
      <c r="T39" s="24"/>
      <c r="U39" s="25"/>
    </row>
    <row r="40" spans="18:21" ht="18">
      <c r="R40" s="22"/>
      <c r="S40" s="29"/>
      <c r="T40" s="24"/>
      <c r="U40" s="25"/>
    </row>
    <row r="41" spans="18:21" ht="18">
      <c r="R41" s="22"/>
      <c r="S41" s="29"/>
      <c r="T41" s="24"/>
      <c r="U41" s="25"/>
    </row>
    <row r="42" spans="18:21" ht="18">
      <c r="R42" s="22"/>
      <c r="S42" s="29"/>
      <c r="T42" s="24"/>
      <c r="U42" s="25"/>
    </row>
    <row r="43" spans="18:21" ht="18">
      <c r="R43" s="22"/>
      <c r="S43" s="29"/>
      <c r="T43" s="24"/>
    </row>
    <row r="44" spans="18:21" ht="18">
      <c r="R44" s="22"/>
      <c r="S44" s="29"/>
      <c r="T44" s="24"/>
    </row>
    <row r="45" spans="18:21" ht="18">
      <c r="R45" s="22"/>
      <c r="S45" s="29"/>
      <c r="T45" s="24"/>
    </row>
    <row r="46" spans="18:21" ht="18">
      <c r="R46" s="22"/>
      <c r="S46" s="29"/>
      <c r="T46" s="24"/>
    </row>
    <row r="47" spans="18:21" ht="18">
      <c r="R47" s="22"/>
      <c r="S47" s="29"/>
      <c r="T47" s="24"/>
    </row>
    <row r="48" spans="18:21" ht="18">
      <c r="R48" s="22"/>
      <c r="S48" s="29"/>
      <c r="T48" s="24"/>
    </row>
    <row r="49" spans="18:20" ht="18">
      <c r="R49" s="22"/>
      <c r="S49" s="29"/>
      <c r="T49" s="24"/>
    </row>
    <row r="50" spans="18:20" ht="18">
      <c r="R50" s="22"/>
      <c r="S50" s="29"/>
      <c r="T50" s="24"/>
    </row>
    <row r="51" spans="18:20" ht="18">
      <c r="R51" s="22"/>
      <c r="S51" s="29"/>
      <c r="T51" s="24"/>
    </row>
    <row r="52" spans="18:20" ht="18">
      <c r="R52" s="22"/>
      <c r="S52" s="29"/>
      <c r="T52" s="24"/>
    </row>
    <row r="53" spans="18:20" ht="18">
      <c r="R53" s="22"/>
      <c r="S53" s="29"/>
      <c r="T53" s="24"/>
    </row>
    <row r="54" spans="18:20" ht="18">
      <c r="R54" s="22"/>
      <c r="S54" s="29"/>
      <c r="T54" s="24"/>
    </row>
    <row r="55" spans="18:20" ht="18">
      <c r="R55" s="22"/>
      <c r="S55" s="29"/>
      <c r="T55" s="24"/>
    </row>
    <row r="56" spans="18:20" ht="18">
      <c r="R56" s="22"/>
      <c r="S56" s="29"/>
      <c r="T56" s="24"/>
    </row>
    <row r="57" spans="18:20" ht="18">
      <c r="R57" s="22"/>
      <c r="S57" s="29"/>
      <c r="T57" s="24"/>
    </row>
    <row r="58" spans="18:20" ht="18">
      <c r="R58" s="22"/>
      <c r="S58" s="29"/>
      <c r="T58" s="24"/>
    </row>
    <row r="59" spans="18:20" ht="18">
      <c r="R59" s="22"/>
      <c r="S59" s="29"/>
      <c r="T59" s="24"/>
    </row>
    <row r="60" spans="18:20" ht="18">
      <c r="R60" s="22"/>
      <c r="S60" s="29"/>
      <c r="T60" s="24"/>
    </row>
    <row r="61" spans="18:20" ht="18">
      <c r="R61" s="22"/>
      <c r="S61" s="29"/>
      <c r="T61" s="24"/>
    </row>
    <row r="62" spans="18:20" ht="18">
      <c r="R62" s="22"/>
      <c r="S62" s="29"/>
      <c r="T62" s="24"/>
    </row>
  </sheetData>
  <mergeCells count="3">
    <mergeCell ref="F2:G2"/>
    <mergeCell ref="I2:N2"/>
    <mergeCell ref="R2: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6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4" sqref="F4"/>
    </sheetView>
  </sheetViews>
  <sheetFormatPr baseColWidth="10" defaultColWidth="14.5" defaultRowHeight="15.75" customHeight="1"/>
  <cols>
    <col min="1" max="1" width="5" customWidth="1"/>
    <col min="2" max="2" width="37.5" customWidth="1"/>
    <col min="3" max="3" width="15.5" customWidth="1"/>
    <col min="4" max="4" width="20.83203125" customWidth="1"/>
    <col min="5" max="5" width="3.6640625" customWidth="1"/>
    <col min="6" max="6" width="37.5" customWidth="1"/>
    <col min="7" max="7" width="27.5" customWidth="1"/>
    <col min="8" max="8" width="6.33203125" customWidth="1"/>
    <col min="9" max="9" width="18.5" customWidth="1"/>
    <col min="10" max="10" width="19" customWidth="1"/>
    <col min="11" max="11" width="14.1640625" customWidth="1"/>
    <col min="12" max="12" width="40.6640625" customWidth="1"/>
    <col min="13" max="13" width="24.5" customWidth="1"/>
    <col min="14" max="14" width="16.33203125" customWidth="1"/>
    <col min="15" max="15" width="3.5" customWidth="1"/>
    <col min="16" max="16" width="4.1640625" customWidth="1"/>
    <col min="17" max="17" width="3.5" customWidth="1"/>
    <col min="18" max="18" width="19.1640625" customWidth="1"/>
    <col min="19" max="19" width="12.5" customWidth="1"/>
    <col min="20" max="20" width="26.6640625" customWidth="1"/>
    <col min="21" max="21" width="20.5" customWidth="1"/>
  </cols>
  <sheetData>
    <row r="1" spans="1:21" ht="15.75" customHeight="1">
      <c r="A1" s="1"/>
      <c r="B1" s="1"/>
      <c r="C1" s="1"/>
      <c r="D1" s="1"/>
      <c r="E1" s="1"/>
      <c r="F1" s="1"/>
      <c r="G1" s="1"/>
    </row>
    <row r="2" spans="1:21" ht="18">
      <c r="A2" s="1"/>
      <c r="B2" s="2" t="s">
        <v>0</v>
      </c>
      <c r="C2" s="3">
        <f>SUM(F4:F13)</f>
        <v>10000</v>
      </c>
      <c r="D2" s="4" t="s">
        <v>1</v>
      </c>
      <c r="E2" s="1"/>
      <c r="F2" s="36" t="s">
        <v>2</v>
      </c>
      <c r="G2" s="37"/>
      <c r="H2" s="5"/>
      <c r="I2" s="38" t="s">
        <v>3</v>
      </c>
      <c r="J2" s="39"/>
      <c r="K2" s="39"/>
      <c r="L2" s="39"/>
      <c r="M2" s="39"/>
      <c r="N2" s="40"/>
      <c r="O2" s="5"/>
      <c r="P2" s="5"/>
      <c r="Q2" s="5"/>
      <c r="R2" s="41" t="s">
        <v>4</v>
      </c>
      <c r="S2" s="42"/>
      <c r="T2" s="37"/>
      <c r="U2" s="6"/>
    </row>
    <row r="3" spans="1:21" ht="18">
      <c r="A3" s="7"/>
      <c r="B3" s="8"/>
      <c r="E3" s="7"/>
      <c r="F3" s="9" t="s">
        <v>5</v>
      </c>
      <c r="G3" s="10" t="s">
        <v>6</v>
      </c>
      <c r="H3" s="5"/>
      <c r="I3" s="11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3" t="s">
        <v>6</v>
      </c>
      <c r="O3" s="5"/>
      <c r="P3" s="5"/>
      <c r="Q3" s="5"/>
      <c r="R3" s="14" t="s">
        <v>7</v>
      </c>
      <c r="S3" s="6" t="s">
        <v>12</v>
      </c>
      <c r="T3" s="15" t="s">
        <v>10</v>
      </c>
      <c r="U3" s="6"/>
    </row>
    <row r="4" spans="1:21" ht="18">
      <c r="A4" s="7"/>
      <c r="B4" s="2" t="s">
        <v>13</v>
      </c>
      <c r="C4" s="3">
        <f>SUM(I4:I13)</f>
        <v>9030</v>
      </c>
      <c r="D4" s="4" t="s">
        <v>3</v>
      </c>
      <c r="E4" s="7"/>
      <c r="F4" s="16">
        <v>10000</v>
      </c>
      <c r="G4" s="17" t="s">
        <v>14</v>
      </c>
      <c r="H4" s="5"/>
      <c r="I4" s="16">
        <f t="shared" ref="I4:I13" si="0">(J4*M4)</f>
        <v>1600</v>
      </c>
      <c r="J4" s="18">
        <v>400</v>
      </c>
      <c r="K4" s="19">
        <v>2</v>
      </c>
      <c r="L4" s="20" t="s">
        <v>15</v>
      </c>
      <c r="M4" s="21">
        <v>4</v>
      </c>
      <c r="N4" s="17" t="s">
        <v>16</v>
      </c>
      <c r="O4" s="5"/>
      <c r="P4" s="5"/>
      <c r="Q4" s="5"/>
      <c r="R4" s="22"/>
      <c r="S4" s="23"/>
      <c r="T4" s="24"/>
      <c r="U4" s="25"/>
    </row>
    <row r="5" spans="1:21" ht="18">
      <c r="A5" s="26"/>
      <c r="B5" s="2" t="s">
        <v>17</v>
      </c>
      <c r="C5" s="3">
        <f>C2-C4</f>
        <v>970</v>
      </c>
      <c r="D5" s="4" t="s">
        <v>18</v>
      </c>
      <c r="E5" s="26"/>
      <c r="F5" s="16"/>
      <c r="G5" s="17"/>
      <c r="H5" s="5"/>
      <c r="I5" s="16">
        <f t="shared" si="0"/>
        <v>400</v>
      </c>
      <c r="J5" s="18">
        <v>100</v>
      </c>
      <c r="K5" s="19">
        <v>3</v>
      </c>
      <c r="L5" s="20" t="s">
        <v>20</v>
      </c>
      <c r="M5" s="21">
        <v>4</v>
      </c>
      <c r="N5" s="17" t="s">
        <v>21</v>
      </c>
      <c r="O5" s="5"/>
      <c r="P5" s="5"/>
      <c r="Q5" s="5"/>
      <c r="R5" s="22">
        <v>4000</v>
      </c>
      <c r="S5" s="23">
        <v>43837</v>
      </c>
      <c r="T5" s="24" t="s">
        <v>26</v>
      </c>
      <c r="U5" s="25"/>
    </row>
    <row r="6" spans="1:21" ht="18">
      <c r="B6" s="8"/>
      <c r="F6" s="16"/>
      <c r="G6" s="17"/>
      <c r="H6" s="5"/>
      <c r="I6" s="16">
        <f t="shared" si="0"/>
        <v>750</v>
      </c>
      <c r="J6" s="18">
        <v>1500</v>
      </c>
      <c r="K6" s="19">
        <v>0</v>
      </c>
      <c r="L6" s="20" t="s">
        <v>24</v>
      </c>
      <c r="M6" s="21">
        <v>0.5</v>
      </c>
      <c r="N6" s="17" t="s">
        <v>25</v>
      </c>
      <c r="O6" s="5"/>
      <c r="P6" s="5"/>
      <c r="Q6" s="5"/>
      <c r="R6" s="22">
        <v>80</v>
      </c>
      <c r="S6" s="23">
        <v>43837</v>
      </c>
      <c r="T6" s="24" t="s">
        <v>152</v>
      </c>
      <c r="U6" s="25"/>
    </row>
    <row r="7" spans="1:21" ht="18">
      <c r="B7" s="2" t="s">
        <v>27</v>
      </c>
      <c r="C7" s="27">
        <f>SUM(R4:R1004)</f>
        <v>8586</v>
      </c>
      <c r="D7" s="4" t="s">
        <v>28</v>
      </c>
      <c r="F7" s="16"/>
      <c r="G7" s="17"/>
      <c r="H7" s="5"/>
      <c r="I7" s="16">
        <f t="shared" si="0"/>
        <v>100</v>
      </c>
      <c r="J7" s="18">
        <v>100</v>
      </c>
      <c r="K7" s="19">
        <v>0</v>
      </c>
      <c r="L7" s="20" t="s">
        <v>30</v>
      </c>
      <c r="M7" s="21">
        <v>1</v>
      </c>
      <c r="N7" s="17" t="s">
        <v>31</v>
      </c>
      <c r="O7" s="5"/>
      <c r="P7" s="5"/>
      <c r="Q7" s="5"/>
      <c r="R7" s="22">
        <v>90</v>
      </c>
      <c r="S7" s="23">
        <v>43897</v>
      </c>
      <c r="T7" s="24" t="s">
        <v>165</v>
      </c>
      <c r="U7" s="25"/>
    </row>
    <row r="8" spans="1:21" ht="18">
      <c r="B8" s="8"/>
      <c r="F8" s="16"/>
      <c r="G8" s="28"/>
      <c r="H8" s="5"/>
      <c r="I8" s="16">
        <f t="shared" si="0"/>
        <v>500</v>
      </c>
      <c r="J8" s="18">
        <v>500</v>
      </c>
      <c r="K8" s="19">
        <v>0</v>
      </c>
      <c r="L8" s="21"/>
      <c r="M8" s="21">
        <v>1</v>
      </c>
      <c r="N8" s="17" t="s">
        <v>33</v>
      </c>
      <c r="O8" s="5"/>
      <c r="P8" s="5"/>
      <c r="Q8" s="5"/>
      <c r="R8" s="22">
        <v>100</v>
      </c>
      <c r="S8" s="29" t="s">
        <v>239</v>
      </c>
      <c r="T8" s="24" t="s">
        <v>185</v>
      </c>
      <c r="U8" s="25"/>
    </row>
    <row r="9" spans="1:21" ht="18">
      <c r="B9" s="2" t="s">
        <v>35</v>
      </c>
      <c r="C9" s="3">
        <f>C2-C7</f>
        <v>1414</v>
      </c>
      <c r="D9" s="4" t="s">
        <v>36</v>
      </c>
      <c r="F9" s="16"/>
      <c r="G9" s="28"/>
      <c r="H9" s="5"/>
      <c r="I9" s="16">
        <f t="shared" si="0"/>
        <v>400</v>
      </c>
      <c r="J9" s="18">
        <v>400</v>
      </c>
      <c r="K9" s="19">
        <v>0</v>
      </c>
      <c r="L9" s="21"/>
      <c r="M9" s="21">
        <v>1</v>
      </c>
      <c r="N9" s="17" t="s">
        <v>37</v>
      </c>
      <c r="O9" s="5"/>
      <c r="P9" s="5"/>
      <c r="Q9" s="5"/>
      <c r="R9" s="22">
        <v>96</v>
      </c>
      <c r="S9" s="23">
        <v>43897</v>
      </c>
      <c r="T9" s="24" t="s">
        <v>84</v>
      </c>
      <c r="U9" s="25"/>
    </row>
    <row r="10" spans="1:21" ht="18">
      <c r="B10" s="8"/>
      <c r="F10" s="16"/>
      <c r="G10" s="28"/>
      <c r="H10" s="5"/>
      <c r="I10" s="16">
        <f t="shared" si="0"/>
        <v>200</v>
      </c>
      <c r="J10" s="18">
        <v>200</v>
      </c>
      <c r="K10" s="19">
        <v>0</v>
      </c>
      <c r="L10" s="21"/>
      <c r="M10" s="21">
        <v>1</v>
      </c>
      <c r="N10" s="17" t="s">
        <v>39</v>
      </c>
      <c r="O10" s="5"/>
      <c r="P10" s="5"/>
      <c r="Q10" s="5"/>
      <c r="R10" s="22">
        <v>40</v>
      </c>
      <c r="S10" s="23">
        <v>43897</v>
      </c>
      <c r="T10" s="24" t="s">
        <v>240</v>
      </c>
      <c r="U10" s="25"/>
    </row>
    <row r="11" spans="1:21" ht="18">
      <c r="B11" s="2" t="s">
        <v>41</v>
      </c>
      <c r="C11" s="3">
        <f>C4-C7</f>
        <v>444</v>
      </c>
      <c r="D11" s="4" t="s">
        <v>42</v>
      </c>
      <c r="F11" s="16"/>
      <c r="G11" s="28"/>
      <c r="H11" s="5"/>
      <c r="I11" s="16">
        <f t="shared" si="0"/>
        <v>1000</v>
      </c>
      <c r="J11" s="18">
        <v>50</v>
      </c>
      <c r="K11" s="19">
        <v>0</v>
      </c>
      <c r="L11" s="20" t="s">
        <v>43</v>
      </c>
      <c r="M11" s="21">
        <v>20</v>
      </c>
      <c r="N11" s="17" t="s">
        <v>44</v>
      </c>
      <c r="O11" s="5"/>
      <c r="P11" s="5"/>
      <c r="Q11" s="5"/>
      <c r="R11" s="22">
        <v>300</v>
      </c>
      <c r="S11" s="23">
        <v>43958</v>
      </c>
      <c r="T11" s="24" t="s">
        <v>61</v>
      </c>
      <c r="U11" s="25"/>
    </row>
    <row r="12" spans="1:21" ht="18">
      <c r="F12" s="16"/>
      <c r="G12" s="28"/>
      <c r="H12" s="5"/>
      <c r="I12" s="16">
        <f t="shared" si="0"/>
        <v>4000</v>
      </c>
      <c r="J12" s="18">
        <v>4000</v>
      </c>
      <c r="K12" s="19">
        <v>0</v>
      </c>
      <c r="L12" s="21"/>
      <c r="M12" s="21">
        <v>1</v>
      </c>
      <c r="N12" s="17" t="s">
        <v>46</v>
      </c>
      <c r="O12" s="5"/>
      <c r="P12" s="5"/>
      <c r="Q12" s="5"/>
      <c r="R12" s="22">
        <v>102</v>
      </c>
      <c r="S12" s="23">
        <v>43958</v>
      </c>
      <c r="T12" s="24" t="s">
        <v>185</v>
      </c>
      <c r="U12" s="25"/>
    </row>
    <row r="13" spans="1:21" ht="18">
      <c r="F13" s="16"/>
      <c r="G13" s="28"/>
      <c r="H13" s="5"/>
      <c r="I13" s="16">
        <f t="shared" si="0"/>
        <v>80</v>
      </c>
      <c r="J13" s="18">
        <v>80</v>
      </c>
      <c r="K13" s="19">
        <v>0</v>
      </c>
      <c r="L13" s="21"/>
      <c r="M13" s="21">
        <v>1</v>
      </c>
      <c r="N13" s="17" t="s">
        <v>32</v>
      </c>
      <c r="O13" s="5"/>
      <c r="P13" s="5"/>
      <c r="Q13" s="5"/>
      <c r="R13" s="22">
        <v>88</v>
      </c>
      <c r="S13" s="23">
        <v>43958</v>
      </c>
      <c r="T13" s="24" t="s">
        <v>59</v>
      </c>
      <c r="U13" s="25"/>
    </row>
    <row r="14" spans="1:21" ht="18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2">
        <v>40</v>
      </c>
      <c r="S14" s="23">
        <v>43958</v>
      </c>
      <c r="T14" s="24" t="s">
        <v>241</v>
      </c>
      <c r="U14" s="25"/>
    </row>
    <row r="15" spans="1:21" ht="18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2">
        <v>105</v>
      </c>
      <c r="S15" s="23">
        <v>44050</v>
      </c>
      <c r="T15" s="24" t="s">
        <v>114</v>
      </c>
      <c r="U15" s="25"/>
    </row>
    <row r="16" spans="1:21" ht="18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2">
        <v>66</v>
      </c>
      <c r="S16" s="23">
        <v>44111</v>
      </c>
      <c r="T16" s="24" t="s">
        <v>242</v>
      </c>
      <c r="U16" s="25"/>
    </row>
    <row r="17" spans="6:21" ht="18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2">
        <v>32</v>
      </c>
      <c r="S17" s="23">
        <v>44111</v>
      </c>
      <c r="T17" s="24" t="s">
        <v>169</v>
      </c>
      <c r="U17" s="25"/>
    </row>
    <row r="18" spans="6:21" ht="18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2">
        <v>35</v>
      </c>
      <c r="S18" s="23">
        <v>44111</v>
      </c>
      <c r="T18" s="24" t="s">
        <v>70</v>
      </c>
      <c r="U18" s="25"/>
    </row>
    <row r="19" spans="6:21" ht="18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2">
        <v>160</v>
      </c>
      <c r="S19" s="23">
        <v>44111</v>
      </c>
      <c r="T19" s="24" t="s">
        <v>84</v>
      </c>
      <c r="U19" s="25"/>
    </row>
    <row r="20" spans="6:21" ht="18">
      <c r="F20" s="5"/>
      <c r="G20" s="5"/>
      <c r="H20" s="5"/>
      <c r="I20" s="5"/>
      <c r="J20" s="5"/>
      <c r="K20" s="5"/>
      <c r="L20" s="29"/>
      <c r="M20" s="5"/>
      <c r="N20" s="5"/>
      <c r="O20" s="5"/>
      <c r="P20" s="5"/>
      <c r="Q20" s="5"/>
      <c r="R20" s="22">
        <v>90</v>
      </c>
      <c r="S20" s="23">
        <v>44111</v>
      </c>
      <c r="T20" s="24" t="s">
        <v>243</v>
      </c>
      <c r="U20" s="25"/>
    </row>
    <row r="21" spans="6:21" ht="18">
      <c r="I21" s="5"/>
      <c r="J21" s="5"/>
      <c r="K21" s="5"/>
      <c r="L21" s="5"/>
      <c r="M21" s="5"/>
      <c r="N21" s="5"/>
      <c r="O21" s="5"/>
      <c r="P21" s="5"/>
      <c r="Q21" s="5"/>
      <c r="R21" s="22">
        <v>130</v>
      </c>
      <c r="S21" s="29" t="s">
        <v>244</v>
      </c>
      <c r="T21" s="24" t="s">
        <v>245</v>
      </c>
      <c r="U21" s="25"/>
    </row>
    <row r="22" spans="6:21" ht="18">
      <c r="I22" s="5"/>
      <c r="J22" s="5"/>
      <c r="K22" s="5"/>
      <c r="L22" s="5"/>
      <c r="M22" s="5"/>
      <c r="N22" s="5"/>
      <c r="O22" s="5"/>
      <c r="P22" s="5"/>
      <c r="Q22" s="5"/>
      <c r="R22" s="22">
        <v>333</v>
      </c>
      <c r="S22" s="29" t="s">
        <v>244</v>
      </c>
      <c r="T22" s="24" t="s">
        <v>61</v>
      </c>
      <c r="U22" s="25"/>
    </row>
    <row r="23" spans="6:21" ht="18">
      <c r="I23" s="5"/>
      <c r="J23" s="5"/>
      <c r="K23" s="5"/>
      <c r="L23" s="5"/>
      <c r="M23" s="5"/>
      <c r="N23" s="5"/>
      <c r="O23" s="5"/>
      <c r="P23" s="5"/>
      <c r="Q23" s="5"/>
      <c r="R23" s="22">
        <v>80</v>
      </c>
      <c r="S23" s="29" t="s">
        <v>246</v>
      </c>
      <c r="T23" s="24" t="s">
        <v>185</v>
      </c>
      <c r="U23" s="25"/>
    </row>
    <row r="24" spans="6:21" ht="18">
      <c r="I24" s="5"/>
      <c r="J24" s="5"/>
      <c r="K24" s="5"/>
      <c r="L24" s="5"/>
      <c r="M24" s="5"/>
      <c r="N24" s="5"/>
      <c r="O24" s="5"/>
      <c r="P24" s="5"/>
      <c r="Q24" s="5"/>
      <c r="R24" s="22">
        <v>169</v>
      </c>
      <c r="S24" s="29" t="s">
        <v>246</v>
      </c>
      <c r="T24" s="24" t="s">
        <v>240</v>
      </c>
      <c r="U24" s="25"/>
    </row>
    <row r="25" spans="6:21" ht="18">
      <c r="I25" s="5"/>
      <c r="J25" s="5"/>
      <c r="K25" s="5"/>
      <c r="L25" s="5"/>
      <c r="M25" s="5"/>
      <c r="N25" s="5"/>
      <c r="O25" s="5"/>
      <c r="P25" s="5"/>
      <c r="Q25" s="5"/>
      <c r="R25" s="22">
        <v>106</v>
      </c>
      <c r="S25" s="29" t="s">
        <v>247</v>
      </c>
      <c r="T25" s="24" t="s">
        <v>84</v>
      </c>
      <c r="U25" s="25"/>
    </row>
    <row r="26" spans="6:21" ht="18">
      <c r="I26" s="5"/>
      <c r="J26" s="5"/>
      <c r="K26" s="5"/>
      <c r="L26" s="5"/>
      <c r="M26" s="5"/>
      <c r="N26" s="5"/>
      <c r="O26" s="5"/>
      <c r="P26" s="5"/>
      <c r="Q26" s="5"/>
      <c r="R26" s="22">
        <v>105</v>
      </c>
      <c r="S26" s="29" t="s">
        <v>247</v>
      </c>
      <c r="T26" s="24" t="s">
        <v>59</v>
      </c>
      <c r="U26" s="25"/>
    </row>
    <row r="27" spans="6:21" ht="18">
      <c r="I27" s="5"/>
      <c r="J27" s="5"/>
      <c r="K27" s="5"/>
      <c r="L27" s="5"/>
      <c r="M27" s="5"/>
      <c r="N27" s="5"/>
      <c r="O27" s="5"/>
      <c r="P27" s="5"/>
      <c r="Q27" s="5"/>
      <c r="R27" s="22">
        <v>50</v>
      </c>
      <c r="S27" s="29" t="s">
        <v>247</v>
      </c>
      <c r="T27" s="24" t="s">
        <v>84</v>
      </c>
      <c r="U27" s="25"/>
    </row>
    <row r="28" spans="6:21" ht="18">
      <c r="I28" s="5"/>
      <c r="J28" s="5"/>
      <c r="K28" s="5"/>
      <c r="L28" s="5"/>
      <c r="M28" s="5"/>
      <c r="N28" s="5"/>
      <c r="O28" s="5"/>
      <c r="P28" s="5"/>
      <c r="Q28" s="5"/>
      <c r="R28" s="22">
        <v>30</v>
      </c>
      <c r="S28" s="29" t="s">
        <v>247</v>
      </c>
      <c r="T28" s="24" t="s">
        <v>59</v>
      </c>
      <c r="U28" s="25"/>
    </row>
    <row r="29" spans="6:21" ht="18">
      <c r="I29" s="5"/>
      <c r="J29" s="5"/>
      <c r="K29" s="5"/>
      <c r="L29" s="5"/>
      <c r="M29" s="5"/>
      <c r="N29" s="5"/>
      <c r="O29" s="5"/>
      <c r="P29" s="5"/>
      <c r="Q29" s="5"/>
      <c r="R29" s="22">
        <v>313</v>
      </c>
      <c r="S29" s="29" t="s">
        <v>248</v>
      </c>
      <c r="T29" s="24" t="s">
        <v>61</v>
      </c>
      <c r="U29" s="25"/>
    </row>
    <row r="30" spans="6:21" ht="18">
      <c r="I30" s="5"/>
      <c r="J30" s="5"/>
      <c r="K30" s="5"/>
      <c r="L30" s="5"/>
      <c r="M30" s="5"/>
      <c r="N30" s="5"/>
      <c r="O30" s="5"/>
      <c r="P30" s="5"/>
      <c r="Q30" s="5"/>
      <c r="R30" s="22">
        <v>47</v>
      </c>
      <c r="S30" s="29" t="s">
        <v>249</v>
      </c>
      <c r="T30" s="31" t="s">
        <v>70</v>
      </c>
      <c r="U30" s="25"/>
    </row>
    <row r="31" spans="6:21" ht="18"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2">
        <v>114</v>
      </c>
      <c r="S31" s="29" t="s">
        <v>250</v>
      </c>
      <c r="T31" s="31" t="s">
        <v>231</v>
      </c>
      <c r="U31" s="25"/>
    </row>
    <row r="32" spans="6:21" ht="18">
      <c r="R32" s="22">
        <v>18</v>
      </c>
      <c r="S32" s="29" t="s">
        <v>249</v>
      </c>
      <c r="T32" s="24" t="s">
        <v>251</v>
      </c>
      <c r="U32" s="25"/>
    </row>
    <row r="33" spans="18:21" ht="18">
      <c r="R33" s="22">
        <v>102</v>
      </c>
      <c r="S33" s="29" t="s">
        <v>250</v>
      </c>
      <c r="T33" s="31" t="s">
        <v>84</v>
      </c>
      <c r="U33" s="25"/>
    </row>
    <row r="34" spans="18:21" ht="18">
      <c r="R34" s="22">
        <v>166</v>
      </c>
      <c r="S34" s="29" t="s">
        <v>252</v>
      </c>
      <c r="T34" s="24" t="s">
        <v>84</v>
      </c>
      <c r="U34" s="25"/>
    </row>
    <row r="35" spans="18:21" ht="18">
      <c r="R35" s="22">
        <v>110</v>
      </c>
      <c r="S35" s="29" t="s">
        <v>250</v>
      </c>
      <c r="T35" s="24" t="s">
        <v>253</v>
      </c>
      <c r="U35" s="25"/>
    </row>
    <row r="36" spans="18:21" ht="18">
      <c r="R36" s="22">
        <v>361</v>
      </c>
      <c r="S36" s="29" t="s">
        <v>250</v>
      </c>
      <c r="T36" s="24" t="s">
        <v>61</v>
      </c>
      <c r="U36" s="25"/>
    </row>
    <row r="37" spans="18:21" ht="18">
      <c r="R37" s="22">
        <v>80</v>
      </c>
      <c r="S37" s="29" t="s">
        <v>254</v>
      </c>
      <c r="T37" s="24" t="s">
        <v>255</v>
      </c>
      <c r="U37" s="25"/>
    </row>
    <row r="38" spans="18:21" ht="18">
      <c r="R38" s="22">
        <v>395</v>
      </c>
      <c r="S38" s="29" t="s">
        <v>254</v>
      </c>
      <c r="T38" s="24" t="s">
        <v>131</v>
      </c>
      <c r="U38" s="25"/>
    </row>
    <row r="39" spans="18:21" ht="18">
      <c r="R39" s="22">
        <v>82</v>
      </c>
      <c r="S39" s="29" t="s">
        <v>256</v>
      </c>
      <c r="T39" s="24" t="s">
        <v>160</v>
      </c>
      <c r="U39" s="25"/>
    </row>
    <row r="40" spans="18:21" ht="18">
      <c r="R40" s="22">
        <v>103</v>
      </c>
      <c r="S40" s="29" t="s">
        <v>257</v>
      </c>
      <c r="T40" s="24" t="s">
        <v>165</v>
      </c>
      <c r="U40" s="25"/>
    </row>
    <row r="41" spans="18:21" ht="18">
      <c r="R41" s="22">
        <v>268</v>
      </c>
      <c r="S41" s="29" t="s">
        <v>257</v>
      </c>
      <c r="T41" s="24" t="s">
        <v>240</v>
      </c>
      <c r="U41" s="25"/>
    </row>
    <row r="42" spans="18:21" ht="18">
      <c r="R42" s="22"/>
      <c r="S42" s="29"/>
      <c r="T42" s="24"/>
      <c r="U42" s="25"/>
    </row>
    <row r="43" spans="18:21" ht="18">
      <c r="R43" s="22"/>
      <c r="S43" s="29"/>
      <c r="T43" s="24"/>
    </row>
    <row r="44" spans="18:21" ht="18">
      <c r="R44" s="22"/>
      <c r="S44" s="29"/>
      <c r="T44" s="24"/>
    </row>
    <row r="45" spans="18:21" ht="18">
      <c r="R45" s="22"/>
      <c r="S45" s="29"/>
      <c r="T45" s="24"/>
    </row>
    <row r="46" spans="18:21" ht="18">
      <c r="R46" s="22"/>
      <c r="S46" s="29"/>
      <c r="T46" s="24"/>
    </row>
    <row r="47" spans="18:21" ht="18">
      <c r="R47" s="22"/>
      <c r="S47" s="29"/>
      <c r="T47" s="24"/>
    </row>
    <row r="48" spans="18:21" ht="18">
      <c r="R48" s="22"/>
      <c r="S48" s="29"/>
      <c r="T48" s="24"/>
    </row>
    <row r="49" spans="18:20" ht="18">
      <c r="R49" s="22"/>
      <c r="S49" s="29"/>
      <c r="T49" s="24"/>
    </row>
    <row r="50" spans="18:20" ht="18">
      <c r="R50" s="22"/>
      <c r="S50" s="29"/>
      <c r="T50" s="24"/>
    </row>
    <row r="51" spans="18:20" ht="18">
      <c r="R51" s="22"/>
      <c r="S51" s="29"/>
      <c r="T51" s="24"/>
    </row>
    <row r="52" spans="18:20" ht="18">
      <c r="R52" s="22"/>
      <c r="S52" s="29"/>
      <c r="T52" s="24"/>
    </row>
    <row r="53" spans="18:20" ht="18">
      <c r="R53" s="22"/>
      <c r="S53" s="29"/>
      <c r="T53" s="24"/>
    </row>
    <row r="54" spans="18:20" ht="18">
      <c r="R54" s="22"/>
      <c r="S54" s="29"/>
      <c r="T54" s="24"/>
    </row>
    <row r="55" spans="18:20" ht="18">
      <c r="R55" s="22"/>
      <c r="S55" s="29"/>
      <c r="T55" s="24"/>
    </row>
    <row r="56" spans="18:20" ht="18">
      <c r="R56" s="22"/>
      <c r="S56" s="29"/>
      <c r="T56" s="24"/>
    </row>
    <row r="57" spans="18:20" ht="18">
      <c r="R57" s="22"/>
      <c r="S57" s="29"/>
      <c r="T57" s="24"/>
    </row>
    <row r="58" spans="18:20" ht="18">
      <c r="R58" s="22"/>
      <c r="S58" s="29"/>
      <c r="T58" s="24"/>
    </row>
    <row r="59" spans="18:20" ht="18">
      <c r="R59" s="22"/>
      <c r="S59" s="29"/>
      <c r="T59" s="24"/>
    </row>
    <row r="60" spans="18:20" ht="18">
      <c r="R60" s="22"/>
      <c r="S60" s="29"/>
      <c r="T60" s="24"/>
    </row>
    <row r="61" spans="18:20" ht="18">
      <c r="R61" s="22"/>
      <c r="S61" s="29"/>
      <c r="T61" s="24"/>
    </row>
    <row r="62" spans="18:20" ht="18">
      <c r="R62" s="22"/>
      <c r="S62" s="29"/>
      <c r="T62" s="24"/>
    </row>
  </sheetData>
  <mergeCells count="3">
    <mergeCell ref="F2:G2"/>
    <mergeCell ref="I2:N2"/>
    <mergeCell ref="R2:T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62"/>
  <sheetViews>
    <sheetView workbookViewId="0">
      <pane xSplit="4" ySplit="3" topLeftCell="J4" activePane="bottomRight" state="frozen"/>
      <selection pane="topRight" activeCell="E1" sqref="E1"/>
      <selection pane="bottomLeft" activeCell="A4" sqref="A4"/>
      <selection pane="bottomRight" activeCell="S29" sqref="S29"/>
    </sheetView>
  </sheetViews>
  <sheetFormatPr baseColWidth="10" defaultColWidth="14.5" defaultRowHeight="15.75" customHeight="1"/>
  <cols>
    <col min="1" max="1" width="5" customWidth="1"/>
    <col min="2" max="2" width="37.5" customWidth="1"/>
    <col min="3" max="3" width="15.5" customWidth="1"/>
    <col min="4" max="4" width="20.83203125" customWidth="1"/>
    <col min="5" max="5" width="3.6640625" customWidth="1"/>
    <col min="6" max="6" width="37.5" customWidth="1"/>
    <col min="7" max="7" width="27.5" customWidth="1"/>
    <col min="8" max="8" width="6.33203125" customWidth="1"/>
    <col min="9" max="9" width="18.5" customWidth="1"/>
    <col min="10" max="10" width="19" customWidth="1"/>
    <col min="11" max="11" width="14.1640625" customWidth="1"/>
    <col min="12" max="12" width="40.6640625" customWidth="1"/>
    <col min="13" max="13" width="24.5" customWidth="1"/>
    <col min="14" max="14" width="16.33203125" customWidth="1"/>
    <col min="15" max="15" width="3.5" customWidth="1"/>
    <col min="16" max="16" width="4.1640625" customWidth="1"/>
    <col min="17" max="17" width="3.5" customWidth="1"/>
    <col min="18" max="18" width="19.1640625" customWidth="1"/>
    <col min="19" max="19" width="12.5" customWidth="1"/>
    <col min="20" max="20" width="26.6640625" customWidth="1"/>
    <col min="21" max="21" width="20.5" customWidth="1"/>
  </cols>
  <sheetData>
    <row r="1" spans="1:21" ht="15.75" customHeight="1">
      <c r="A1" s="1"/>
      <c r="B1" s="1"/>
      <c r="C1" s="1"/>
      <c r="D1" s="1"/>
      <c r="E1" s="1"/>
      <c r="F1" s="1"/>
      <c r="G1" s="1"/>
    </row>
    <row r="2" spans="1:21" ht="18">
      <c r="A2" s="1"/>
      <c r="B2" s="2" t="s">
        <v>0</v>
      </c>
      <c r="C2" s="3">
        <f>SUM(F4:F13)</f>
        <v>10750</v>
      </c>
      <c r="D2" s="4" t="s">
        <v>1</v>
      </c>
      <c r="E2" s="1"/>
      <c r="F2" s="36" t="s">
        <v>2</v>
      </c>
      <c r="G2" s="37"/>
      <c r="H2" s="5"/>
      <c r="I2" s="38" t="s">
        <v>3</v>
      </c>
      <c r="J2" s="39"/>
      <c r="K2" s="39"/>
      <c r="L2" s="39"/>
      <c r="M2" s="39"/>
      <c r="N2" s="40"/>
      <c r="O2" s="5"/>
      <c r="P2" s="5"/>
      <c r="Q2" s="5"/>
      <c r="R2" s="41" t="s">
        <v>4</v>
      </c>
      <c r="S2" s="42"/>
      <c r="T2" s="37"/>
      <c r="U2" s="6"/>
    </row>
    <row r="3" spans="1:21" ht="18">
      <c r="A3" s="7"/>
      <c r="B3" s="8"/>
      <c r="E3" s="7"/>
      <c r="F3" s="9" t="s">
        <v>5</v>
      </c>
      <c r="G3" s="10" t="s">
        <v>6</v>
      </c>
      <c r="H3" s="5"/>
      <c r="I3" s="11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3" t="s">
        <v>6</v>
      </c>
      <c r="O3" s="5"/>
      <c r="P3" s="5"/>
      <c r="Q3" s="5"/>
      <c r="R3" s="14" t="s">
        <v>7</v>
      </c>
      <c r="S3" s="6" t="s">
        <v>12</v>
      </c>
      <c r="T3" s="15" t="s">
        <v>10</v>
      </c>
      <c r="U3" s="6"/>
    </row>
    <row r="4" spans="1:21" ht="18">
      <c r="A4" s="7"/>
      <c r="B4" s="2" t="s">
        <v>13</v>
      </c>
      <c r="C4" s="3">
        <f>SUM(I4:I13)</f>
        <v>9030</v>
      </c>
      <c r="D4" s="4" t="s">
        <v>3</v>
      </c>
      <c r="E4" s="7"/>
      <c r="F4" s="16">
        <v>10000</v>
      </c>
      <c r="G4" s="17" t="s">
        <v>14</v>
      </c>
      <c r="H4" s="5"/>
      <c r="I4" s="16">
        <f t="shared" ref="I4:I13" si="0">(J4*M4)</f>
        <v>1600</v>
      </c>
      <c r="J4" s="18">
        <v>400</v>
      </c>
      <c r="K4" s="19">
        <v>2</v>
      </c>
      <c r="L4" s="20" t="s">
        <v>15</v>
      </c>
      <c r="M4" s="21">
        <v>4</v>
      </c>
      <c r="N4" s="17" t="s">
        <v>16</v>
      </c>
      <c r="O4" s="5"/>
      <c r="P4" s="5"/>
      <c r="Q4" s="5"/>
      <c r="R4" s="22"/>
      <c r="S4" s="23"/>
      <c r="T4" s="24"/>
      <c r="U4" s="25"/>
    </row>
    <row r="5" spans="1:21" ht="18">
      <c r="A5" s="26"/>
      <c r="B5" s="2" t="s">
        <v>17</v>
      </c>
      <c r="C5" s="3">
        <f>C2-C4</f>
        <v>1720</v>
      </c>
      <c r="D5" s="4" t="s">
        <v>18</v>
      </c>
      <c r="E5" s="26"/>
      <c r="F5" s="16">
        <v>750</v>
      </c>
      <c r="G5" s="17" t="s">
        <v>258</v>
      </c>
      <c r="H5" s="5"/>
      <c r="I5" s="16">
        <f t="shared" si="0"/>
        <v>400</v>
      </c>
      <c r="J5" s="18">
        <v>100</v>
      </c>
      <c r="K5" s="19">
        <v>3</v>
      </c>
      <c r="L5" s="20" t="s">
        <v>20</v>
      </c>
      <c r="M5" s="21">
        <v>4</v>
      </c>
      <c r="N5" s="17" t="s">
        <v>21</v>
      </c>
      <c r="O5" s="5"/>
      <c r="P5" s="5"/>
      <c r="Q5" s="5"/>
      <c r="R5" s="22">
        <v>4000</v>
      </c>
      <c r="S5" s="23">
        <v>43838</v>
      </c>
      <c r="T5" s="24" t="s">
        <v>26</v>
      </c>
      <c r="U5" s="25"/>
    </row>
    <row r="6" spans="1:21" ht="18">
      <c r="B6" s="8"/>
      <c r="F6" s="16"/>
      <c r="G6" s="17"/>
      <c r="H6" s="5"/>
      <c r="I6" s="16">
        <f t="shared" si="0"/>
        <v>750</v>
      </c>
      <c r="J6" s="18">
        <v>1500</v>
      </c>
      <c r="K6" s="19">
        <v>0</v>
      </c>
      <c r="L6" s="20" t="s">
        <v>24</v>
      </c>
      <c r="M6" s="21">
        <v>0.5</v>
      </c>
      <c r="N6" s="17" t="s">
        <v>25</v>
      </c>
      <c r="O6" s="5"/>
      <c r="P6" s="5"/>
      <c r="Q6" s="5"/>
      <c r="R6" s="22">
        <v>80</v>
      </c>
      <c r="S6" s="23">
        <v>43838</v>
      </c>
      <c r="T6" s="24" t="s">
        <v>152</v>
      </c>
      <c r="U6" s="25"/>
    </row>
    <row r="7" spans="1:21" ht="18">
      <c r="B7" s="2" t="s">
        <v>27</v>
      </c>
      <c r="C7" s="27">
        <f>SUM(R4:R1004)</f>
        <v>9525</v>
      </c>
      <c r="D7" s="4" t="s">
        <v>28</v>
      </c>
      <c r="F7" s="16"/>
      <c r="G7" s="17"/>
      <c r="H7" s="5"/>
      <c r="I7" s="16">
        <f t="shared" si="0"/>
        <v>100</v>
      </c>
      <c r="J7" s="18">
        <v>100</v>
      </c>
      <c r="K7" s="19">
        <v>0</v>
      </c>
      <c r="L7" s="20" t="s">
        <v>30</v>
      </c>
      <c r="M7" s="21">
        <v>1</v>
      </c>
      <c r="N7" s="17" t="s">
        <v>31</v>
      </c>
      <c r="O7" s="5"/>
      <c r="P7" s="5"/>
      <c r="Q7" s="5"/>
      <c r="R7" s="22">
        <v>398</v>
      </c>
      <c r="S7" s="23">
        <v>43838</v>
      </c>
      <c r="T7" s="24" t="s">
        <v>259</v>
      </c>
      <c r="U7" s="25"/>
    </row>
    <row r="8" spans="1:21" ht="18">
      <c r="B8" s="8"/>
      <c r="F8" s="16"/>
      <c r="G8" s="28"/>
      <c r="H8" s="5"/>
      <c r="I8" s="16">
        <f t="shared" si="0"/>
        <v>500</v>
      </c>
      <c r="J8" s="18">
        <v>500</v>
      </c>
      <c r="K8" s="19">
        <v>0</v>
      </c>
      <c r="L8" s="21"/>
      <c r="M8" s="21">
        <v>1</v>
      </c>
      <c r="N8" s="17" t="s">
        <v>33</v>
      </c>
      <c r="O8" s="5"/>
      <c r="P8" s="5"/>
      <c r="Q8" s="5"/>
      <c r="R8" s="22">
        <v>119</v>
      </c>
      <c r="S8" s="23">
        <v>43929</v>
      </c>
      <c r="T8" s="24" t="s">
        <v>231</v>
      </c>
      <c r="U8" s="25"/>
    </row>
    <row r="9" spans="1:21" ht="18">
      <c r="B9" s="2" t="s">
        <v>35</v>
      </c>
      <c r="C9" s="3">
        <f>C2-C7</f>
        <v>1225</v>
      </c>
      <c r="D9" s="4" t="s">
        <v>36</v>
      </c>
      <c r="F9" s="16"/>
      <c r="G9" s="28"/>
      <c r="H9" s="5"/>
      <c r="I9" s="16">
        <f t="shared" si="0"/>
        <v>400</v>
      </c>
      <c r="J9" s="18">
        <v>400</v>
      </c>
      <c r="K9" s="19">
        <v>0</v>
      </c>
      <c r="L9" s="21"/>
      <c r="M9" s="21">
        <v>1</v>
      </c>
      <c r="N9" s="17" t="s">
        <v>37</v>
      </c>
      <c r="O9" s="5"/>
      <c r="P9" s="5"/>
      <c r="Q9" s="5"/>
      <c r="R9" s="22">
        <v>191</v>
      </c>
      <c r="S9" s="23">
        <v>43990</v>
      </c>
      <c r="T9" s="24" t="s">
        <v>185</v>
      </c>
      <c r="U9" s="25"/>
    </row>
    <row r="10" spans="1:21" ht="18">
      <c r="B10" s="8"/>
      <c r="F10" s="16"/>
      <c r="G10" s="28"/>
      <c r="H10" s="5"/>
      <c r="I10" s="16">
        <f t="shared" si="0"/>
        <v>200</v>
      </c>
      <c r="J10" s="18">
        <v>200</v>
      </c>
      <c r="K10" s="19">
        <v>0</v>
      </c>
      <c r="L10" s="21"/>
      <c r="M10" s="21">
        <v>1</v>
      </c>
      <c r="N10" s="17" t="s">
        <v>39</v>
      </c>
      <c r="O10" s="5"/>
      <c r="P10" s="5"/>
      <c r="Q10" s="5"/>
      <c r="R10" s="22">
        <v>120</v>
      </c>
      <c r="S10" s="23">
        <v>43990</v>
      </c>
      <c r="T10" s="24" t="s">
        <v>160</v>
      </c>
      <c r="U10" s="25"/>
    </row>
    <row r="11" spans="1:21" ht="18">
      <c r="B11" s="2" t="s">
        <v>41</v>
      </c>
      <c r="C11" s="3">
        <f>C4-C7</f>
        <v>-495</v>
      </c>
      <c r="D11" s="4" t="s">
        <v>42</v>
      </c>
      <c r="F11" s="16"/>
      <c r="G11" s="28"/>
      <c r="H11" s="5"/>
      <c r="I11" s="16">
        <f t="shared" si="0"/>
        <v>1000</v>
      </c>
      <c r="J11" s="18">
        <v>50</v>
      </c>
      <c r="K11" s="19">
        <v>0</v>
      </c>
      <c r="L11" s="20" t="s">
        <v>43</v>
      </c>
      <c r="M11" s="21">
        <v>20</v>
      </c>
      <c r="N11" s="17" t="s">
        <v>44</v>
      </c>
      <c r="O11" s="5"/>
      <c r="P11" s="5"/>
      <c r="Q11" s="5"/>
      <c r="R11" s="22">
        <v>60</v>
      </c>
      <c r="S11" s="23">
        <v>44020</v>
      </c>
      <c r="T11" s="24" t="s">
        <v>121</v>
      </c>
      <c r="U11" s="25"/>
    </row>
    <row r="12" spans="1:21" ht="18">
      <c r="F12" s="16"/>
      <c r="G12" s="28"/>
      <c r="H12" s="5"/>
      <c r="I12" s="16">
        <f t="shared" si="0"/>
        <v>4000</v>
      </c>
      <c r="J12" s="18">
        <v>4000</v>
      </c>
      <c r="K12" s="19">
        <v>0</v>
      </c>
      <c r="L12" s="21"/>
      <c r="M12" s="21">
        <v>1</v>
      </c>
      <c r="N12" s="17" t="s">
        <v>46</v>
      </c>
      <c r="O12" s="5"/>
      <c r="P12" s="5"/>
      <c r="Q12" s="5"/>
      <c r="R12" s="22">
        <v>50</v>
      </c>
      <c r="S12" s="23">
        <v>44020</v>
      </c>
      <c r="T12" s="24" t="s">
        <v>73</v>
      </c>
      <c r="U12" s="25"/>
    </row>
    <row r="13" spans="1:21" ht="18">
      <c r="F13" s="16"/>
      <c r="G13" s="28"/>
      <c r="H13" s="5"/>
      <c r="I13" s="16">
        <f t="shared" si="0"/>
        <v>80</v>
      </c>
      <c r="J13" s="18">
        <v>80</v>
      </c>
      <c r="K13" s="19">
        <v>0</v>
      </c>
      <c r="L13" s="21"/>
      <c r="M13" s="21">
        <v>1</v>
      </c>
      <c r="N13" s="17" t="s">
        <v>32</v>
      </c>
      <c r="O13" s="5"/>
      <c r="P13" s="5"/>
      <c r="Q13" s="5"/>
      <c r="R13" s="22">
        <v>92</v>
      </c>
      <c r="S13" s="23">
        <v>44020</v>
      </c>
      <c r="T13" s="24" t="s">
        <v>84</v>
      </c>
      <c r="U13" s="25"/>
    </row>
    <row r="14" spans="1:21" ht="18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2">
        <v>111</v>
      </c>
      <c r="S14" s="23">
        <v>44082</v>
      </c>
      <c r="T14" s="24" t="s">
        <v>70</v>
      </c>
      <c r="U14" s="25"/>
    </row>
    <row r="15" spans="1:21" ht="18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2">
        <v>33</v>
      </c>
      <c r="S15" s="23">
        <v>44082</v>
      </c>
      <c r="T15" s="24" t="s">
        <v>260</v>
      </c>
      <c r="U15" s="25"/>
    </row>
    <row r="16" spans="1:21" ht="18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2">
        <v>104</v>
      </c>
      <c r="S16" s="23">
        <v>44051</v>
      </c>
      <c r="T16" s="24" t="s">
        <v>165</v>
      </c>
      <c r="U16" s="25"/>
    </row>
    <row r="17" spans="6:21" ht="18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2">
        <v>410</v>
      </c>
      <c r="S17" s="23">
        <v>44082</v>
      </c>
      <c r="T17" s="24" t="s">
        <v>61</v>
      </c>
      <c r="U17" s="25"/>
    </row>
    <row r="18" spans="6:21" ht="18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2">
        <v>112</v>
      </c>
      <c r="S18" s="23">
        <v>44143</v>
      </c>
      <c r="T18" s="24" t="s">
        <v>231</v>
      </c>
      <c r="U18" s="25"/>
    </row>
    <row r="19" spans="6:21" ht="18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2">
        <v>86</v>
      </c>
      <c r="S19" s="23">
        <v>44173</v>
      </c>
      <c r="T19" s="24" t="s">
        <v>84</v>
      </c>
      <c r="U19" s="25"/>
    </row>
    <row r="20" spans="6:21" ht="18">
      <c r="F20" s="5"/>
      <c r="G20" s="5"/>
      <c r="H20" s="5"/>
      <c r="I20" s="5"/>
      <c r="J20" s="5"/>
      <c r="K20" s="5"/>
      <c r="L20" s="29"/>
      <c r="M20" s="5"/>
      <c r="N20" s="5"/>
      <c r="O20" s="5"/>
      <c r="P20" s="5"/>
      <c r="Q20" s="5"/>
      <c r="R20" s="22">
        <v>950</v>
      </c>
      <c r="S20" s="23">
        <v>44173</v>
      </c>
      <c r="T20" s="24" t="s">
        <v>25</v>
      </c>
      <c r="U20" s="25"/>
    </row>
    <row r="21" spans="6:21" ht="18">
      <c r="I21" s="5"/>
      <c r="J21" s="5"/>
      <c r="K21" s="5"/>
      <c r="L21" s="5"/>
      <c r="M21" s="5"/>
      <c r="N21" s="5"/>
      <c r="O21" s="5"/>
      <c r="P21" s="5"/>
      <c r="Q21" s="5"/>
      <c r="R21" s="22">
        <v>250</v>
      </c>
      <c r="S21" s="23">
        <v>44143</v>
      </c>
      <c r="T21" s="24" t="s">
        <v>261</v>
      </c>
      <c r="U21" s="25"/>
    </row>
    <row r="22" spans="6:21" ht="18">
      <c r="I22" s="5"/>
      <c r="J22" s="5"/>
      <c r="K22" s="5"/>
      <c r="L22" s="5"/>
      <c r="M22" s="5"/>
      <c r="N22" s="5"/>
      <c r="O22" s="5"/>
      <c r="P22" s="5"/>
      <c r="Q22" s="5"/>
      <c r="R22" s="22">
        <v>560</v>
      </c>
      <c r="S22" s="23">
        <v>44143</v>
      </c>
      <c r="T22" s="24" t="s">
        <v>262</v>
      </c>
      <c r="U22" s="25"/>
    </row>
    <row r="23" spans="6:21" ht="18">
      <c r="I23" s="5"/>
      <c r="J23" s="5"/>
      <c r="K23" s="5"/>
      <c r="L23" s="5"/>
      <c r="M23" s="5"/>
      <c r="N23" s="5"/>
      <c r="O23" s="5"/>
      <c r="P23" s="5"/>
      <c r="Q23" s="5"/>
      <c r="R23" s="22">
        <v>35</v>
      </c>
      <c r="S23" s="23">
        <v>44173</v>
      </c>
      <c r="T23" s="24" t="s">
        <v>83</v>
      </c>
      <c r="U23" s="25"/>
    </row>
    <row r="24" spans="6:21" ht="18">
      <c r="I24" s="5"/>
      <c r="J24" s="5"/>
      <c r="K24" s="5"/>
      <c r="L24" s="5"/>
      <c r="M24" s="5"/>
      <c r="N24" s="5"/>
      <c r="O24" s="5"/>
      <c r="P24" s="5"/>
      <c r="Q24" s="5"/>
      <c r="R24" s="22">
        <v>15</v>
      </c>
      <c r="S24" s="29" t="s">
        <v>263</v>
      </c>
      <c r="T24" s="24" t="s">
        <v>141</v>
      </c>
      <c r="U24" s="25"/>
    </row>
    <row r="25" spans="6:21" ht="18">
      <c r="I25" s="5"/>
      <c r="J25" s="5"/>
      <c r="K25" s="5"/>
      <c r="L25" s="5"/>
      <c r="M25" s="5"/>
      <c r="N25" s="5"/>
      <c r="O25" s="5"/>
      <c r="P25" s="5"/>
      <c r="Q25" s="5"/>
      <c r="R25" s="22">
        <v>17</v>
      </c>
      <c r="S25" s="29" t="s">
        <v>263</v>
      </c>
      <c r="T25" s="24" t="s">
        <v>59</v>
      </c>
      <c r="U25" s="25"/>
    </row>
    <row r="26" spans="6:21" ht="18">
      <c r="I26" s="5"/>
      <c r="J26" s="5"/>
      <c r="K26" s="5"/>
      <c r="L26" s="5"/>
      <c r="M26" s="5"/>
      <c r="N26" s="5"/>
      <c r="O26" s="5"/>
      <c r="P26" s="5"/>
      <c r="Q26" s="5"/>
      <c r="R26" s="22">
        <v>82</v>
      </c>
      <c r="S26" s="29" t="s">
        <v>263</v>
      </c>
      <c r="T26" s="24" t="s">
        <v>84</v>
      </c>
      <c r="U26" s="25"/>
    </row>
    <row r="27" spans="6:21" ht="18">
      <c r="I27" s="5"/>
      <c r="J27" s="5"/>
      <c r="K27" s="5"/>
      <c r="L27" s="5"/>
      <c r="M27" s="5"/>
      <c r="N27" s="5"/>
      <c r="O27" s="5"/>
      <c r="P27" s="5"/>
      <c r="Q27" s="5"/>
      <c r="R27" s="22">
        <v>31</v>
      </c>
      <c r="S27" s="29" t="s">
        <v>264</v>
      </c>
      <c r="T27" s="24" t="s">
        <v>70</v>
      </c>
      <c r="U27" s="25"/>
    </row>
    <row r="28" spans="6:21" ht="18">
      <c r="I28" s="5"/>
      <c r="J28" s="5"/>
      <c r="K28" s="5"/>
      <c r="L28" s="5"/>
      <c r="M28" s="5"/>
      <c r="N28" s="5"/>
      <c r="O28" s="5"/>
      <c r="P28" s="5"/>
      <c r="Q28" s="5"/>
      <c r="R28" s="22">
        <v>30</v>
      </c>
      <c r="S28" s="29" t="s">
        <v>263</v>
      </c>
      <c r="T28" s="24" t="s">
        <v>73</v>
      </c>
      <c r="U28" s="25"/>
    </row>
    <row r="29" spans="6:21" ht="18">
      <c r="I29" s="5"/>
      <c r="J29" s="5"/>
      <c r="K29" s="5"/>
      <c r="L29" s="5"/>
      <c r="M29" s="5"/>
      <c r="N29" s="5"/>
      <c r="O29" s="5"/>
      <c r="P29" s="5"/>
      <c r="Q29" s="5"/>
      <c r="R29" s="22">
        <v>184</v>
      </c>
      <c r="S29" s="35" t="s">
        <v>263</v>
      </c>
      <c r="T29" s="24" t="s">
        <v>265</v>
      </c>
      <c r="U29" s="25"/>
    </row>
    <row r="30" spans="6:21" ht="18">
      <c r="I30" s="5"/>
      <c r="J30" s="5"/>
      <c r="K30" s="5"/>
      <c r="L30" s="5"/>
      <c r="M30" s="5"/>
      <c r="N30" s="5"/>
      <c r="O30" s="5"/>
      <c r="P30" s="5"/>
      <c r="Q30" s="5"/>
      <c r="R30" s="22">
        <v>169</v>
      </c>
      <c r="S30" s="29" t="s">
        <v>266</v>
      </c>
      <c r="T30" s="31" t="s">
        <v>83</v>
      </c>
      <c r="U30" s="25"/>
    </row>
    <row r="31" spans="6:21" ht="18"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2">
        <v>132</v>
      </c>
      <c r="S31" s="29" t="s">
        <v>267</v>
      </c>
      <c r="T31" s="31" t="s">
        <v>84</v>
      </c>
      <c r="U31" s="25"/>
    </row>
    <row r="32" spans="6:21" ht="18">
      <c r="R32" s="22">
        <v>26</v>
      </c>
      <c r="S32" s="29" t="s">
        <v>268</v>
      </c>
      <c r="T32" s="24" t="s">
        <v>73</v>
      </c>
      <c r="U32" s="25"/>
    </row>
    <row r="33" spans="18:21" ht="18">
      <c r="R33" s="22">
        <v>73</v>
      </c>
      <c r="S33" s="29" t="s">
        <v>269</v>
      </c>
      <c r="T33" s="31" t="s">
        <v>270</v>
      </c>
      <c r="U33" s="25"/>
    </row>
    <row r="34" spans="18:21" ht="18">
      <c r="R34" s="22">
        <v>50</v>
      </c>
      <c r="S34" s="29" t="s">
        <v>267</v>
      </c>
      <c r="T34" s="24" t="s">
        <v>73</v>
      </c>
      <c r="U34" s="25"/>
    </row>
    <row r="35" spans="18:21" ht="18">
      <c r="R35" s="22">
        <v>395</v>
      </c>
      <c r="S35" s="29" t="s">
        <v>271</v>
      </c>
      <c r="T35" s="24" t="s">
        <v>61</v>
      </c>
      <c r="U35" s="25"/>
    </row>
    <row r="36" spans="18:21" ht="18">
      <c r="R36" s="22">
        <v>90</v>
      </c>
      <c r="S36" s="29" t="s">
        <v>272</v>
      </c>
      <c r="T36" s="24" t="s">
        <v>231</v>
      </c>
      <c r="U36" s="25"/>
    </row>
    <row r="37" spans="18:21" ht="18">
      <c r="R37" s="22">
        <v>191</v>
      </c>
      <c r="S37" s="29" t="s">
        <v>272</v>
      </c>
      <c r="T37" s="24" t="s">
        <v>185</v>
      </c>
      <c r="U37" s="25"/>
    </row>
    <row r="38" spans="18:21" ht="18">
      <c r="R38" s="22">
        <v>10</v>
      </c>
      <c r="S38" s="29" t="s">
        <v>273</v>
      </c>
      <c r="T38" s="24" t="s">
        <v>61</v>
      </c>
      <c r="U38" s="25"/>
    </row>
    <row r="39" spans="18:21" ht="18">
      <c r="R39" s="22">
        <v>75</v>
      </c>
      <c r="S39" s="29" t="s">
        <v>273</v>
      </c>
      <c r="T39" s="24" t="s">
        <v>84</v>
      </c>
      <c r="U39" s="25"/>
    </row>
    <row r="40" spans="18:21" ht="18">
      <c r="R40" s="22">
        <v>130</v>
      </c>
      <c r="S40" s="29" t="s">
        <v>274</v>
      </c>
      <c r="T40" s="24" t="s">
        <v>84</v>
      </c>
      <c r="U40" s="25"/>
    </row>
    <row r="41" spans="18:21" ht="18">
      <c r="R41" s="22">
        <v>64</v>
      </c>
      <c r="S41" s="29" t="s">
        <v>274</v>
      </c>
      <c r="T41" s="24" t="s">
        <v>59</v>
      </c>
      <c r="U41" s="25"/>
    </row>
    <row r="42" spans="18:21" ht="18">
      <c r="R42" s="22"/>
      <c r="S42" s="29"/>
      <c r="T42" s="24"/>
      <c r="U42" s="25"/>
    </row>
    <row r="43" spans="18:21" ht="18">
      <c r="R43" s="22"/>
      <c r="S43" s="29"/>
      <c r="T43" s="24"/>
    </row>
    <row r="44" spans="18:21" ht="18">
      <c r="R44" s="22"/>
      <c r="S44" s="29"/>
      <c r="T44" s="24"/>
    </row>
    <row r="45" spans="18:21" ht="18">
      <c r="R45" s="22"/>
      <c r="S45" s="29"/>
      <c r="T45" s="24"/>
    </row>
    <row r="46" spans="18:21" ht="18">
      <c r="R46" s="22"/>
      <c r="S46" s="29"/>
      <c r="T46" s="24"/>
    </row>
    <row r="47" spans="18:21" ht="18">
      <c r="R47" s="22"/>
      <c r="S47" s="29"/>
      <c r="T47" s="24"/>
    </row>
    <row r="48" spans="18:21" ht="18">
      <c r="R48" s="22"/>
      <c r="S48" s="29"/>
      <c r="T48" s="24"/>
    </row>
    <row r="49" spans="18:20" ht="18">
      <c r="R49" s="22"/>
      <c r="S49" s="29"/>
      <c r="T49" s="24"/>
    </row>
    <row r="50" spans="18:20" ht="18">
      <c r="R50" s="22"/>
      <c r="S50" s="29"/>
      <c r="T50" s="24"/>
    </row>
    <row r="51" spans="18:20" ht="18">
      <c r="R51" s="22"/>
      <c r="S51" s="29"/>
      <c r="T51" s="24"/>
    </row>
    <row r="52" spans="18:20" ht="18">
      <c r="R52" s="22"/>
      <c r="S52" s="29"/>
      <c r="T52" s="24"/>
    </row>
    <row r="53" spans="18:20" ht="18">
      <c r="R53" s="22"/>
      <c r="S53" s="29"/>
      <c r="T53" s="24"/>
    </row>
    <row r="54" spans="18:20" ht="18">
      <c r="R54" s="22"/>
      <c r="S54" s="29"/>
      <c r="T54" s="24"/>
    </row>
    <row r="55" spans="18:20" ht="18">
      <c r="R55" s="22"/>
      <c r="S55" s="29"/>
      <c r="T55" s="24"/>
    </row>
    <row r="56" spans="18:20" ht="18">
      <c r="R56" s="22"/>
      <c r="S56" s="29"/>
      <c r="T56" s="24"/>
    </row>
    <row r="57" spans="18:20" ht="18">
      <c r="R57" s="22"/>
      <c r="S57" s="29"/>
      <c r="T57" s="24"/>
    </row>
    <row r="58" spans="18:20" ht="18">
      <c r="R58" s="22"/>
      <c r="S58" s="29"/>
      <c r="T58" s="24"/>
    </row>
    <row r="59" spans="18:20" ht="18">
      <c r="R59" s="22"/>
      <c r="S59" s="29"/>
      <c r="T59" s="24"/>
    </row>
    <row r="60" spans="18:20" ht="18">
      <c r="R60" s="22"/>
      <c r="S60" s="29"/>
      <c r="T60" s="24"/>
    </row>
    <row r="61" spans="18:20" ht="18">
      <c r="R61" s="22"/>
      <c r="S61" s="29"/>
      <c r="T61" s="24"/>
    </row>
    <row r="62" spans="18:20" ht="18">
      <c r="R62" s="22"/>
      <c r="S62" s="29"/>
      <c r="T62" s="24"/>
    </row>
  </sheetData>
  <mergeCells count="3">
    <mergeCell ref="F2:G2"/>
    <mergeCell ref="I2:N2"/>
    <mergeCell ref="R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דצמבר 2019</vt:lpstr>
      <vt:lpstr>ינואר 2020</vt:lpstr>
      <vt:lpstr>פברואר 2020</vt:lpstr>
      <vt:lpstr>מרץ 2020</vt:lpstr>
      <vt:lpstr>אפריל 2020</vt:lpstr>
      <vt:lpstr>מאי 2020</vt:lpstr>
      <vt:lpstr>יוני 2020</vt:lpstr>
      <vt:lpstr>יולי 2020</vt:lpstr>
      <vt:lpstr>אוגוסט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2020-12-20T06:29:00Z</dcterms:created>
  <dcterms:modified xsi:type="dcterms:W3CDTF">2020-12-20T06:29:13Z</dcterms:modified>
</cp:coreProperties>
</file>