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upyter\Home Exercise AI Models\Linear Regression\"/>
    </mc:Choice>
  </mc:AlternateContent>
  <xr:revisionPtr revIDLastSave="0" documentId="13_ncr:1_{B9CA6E60-B4D2-436F-9FC0-D57D5E487B2E}" xr6:coauthVersionLast="47" xr6:coauthVersionMax="47" xr10:uidLastSave="{00000000-0000-0000-0000-000000000000}"/>
  <bookViews>
    <workbookView xWindow="-108" yWindow="-108" windowWidth="23256" windowHeight="12456" xr2:uid="{C4EC61E3-8C35-46D8-9546-88BA13C44CBC}"/>
  </bookViews>
  <sheets>
    <sheet name="Exercise_1" sheetId="1" r:id="rId1"/>
    <sheet name="Exercise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8" i="2" s="1"/>
  <c r="G7" i="2"/>
  <c r="G8" i="2" s="1"/>
  <c r="I5" i="2" s="1"/>
  <c r="L5" i="2" s="1"/>
  <c r="H6" i="2"/>
  <c r="G6" i="2"/>
  <c r="H5" i="2"/>
  <c r="G5" i="2"/>
  <c r="H4" i="2"/>
  <c r="G4" i="2"/>
  <c r="H3" i="2"/>
  <c r="G3" i="2"/>
  <c r="B8" i="2"/>
  <c r="A8" i="2"/>
  <c r="D7" i="2"/>
  <c r="C7" i="2"/>
  <c r="D6" i="2"/>
  <c r="C6" i="2"/>
  <c r="D5" i="2"/>
  <c r="C5" i="2"/>
  <c r="D4" i="2"/>
  <c r="C4" i="2"/>
  <c r="D3" i="2"/>
  <c r="C3" i="2"/>
  <c r="K22" i="1"/>
  <c r="E22" i="1"/>
  <c r="E18" i="1"/>
  <c r="K18" i="1"/>
  <c r="L12" i="1"/>
  <c r="K12" i="1"/>
  <c r="L4" i="1"/>
  <c r="L5" i="1"/>
  <c r="L6" i="1"/>
  <c r="L7" i="1"/>
  <c r="L8" i="1"/>
  <c r="L9" i="1"/>
  <c r="L10" i="1"/>
  <c r="L11" i="1"/>
  <c r="L3" i="1"/>
  <c r="K4" i="1"/>
  <c r="K5" i="1"/>
  <c r="K6" i="1"/>
  <c r="K7" i="1"/>
  <c r="K8" i="1"/>
  <c r="K9" i="1"/>
  <c r="K10" i="1"/>
  <c r="K11" i="1"/>
  <c r="K3" i="1"/>
  <c r="J4" i="1"/>
  <c r="J5" i="1"/>
  <c r="J6" i="1"/>
  <c r="J7" i="1"/>
  <c r="J8" i="1"/>
  <c r="J9" i="1"/>
  <c r="J10" i="1"/>
  <c r="J11" i="1"/>
  <c r="J3" i="1"/>
  <c r="I4" i="1"/>
  <c r="I5" i="1"/>
  <c r="I6" i="1"/>
  <c r="I7" i="1"/>
  <c r="I8" i="1"/>
  <c r="I9" i="1"/>
  <c r="I10" i="1"/>
  <c r="I11" i="1"/>
  <c r="I3" i="1"/>
  <c r="H12" i="1"/>
  <c r="G12" i="1"/>
  <c r="D12" i="1"/>
  <c r="B12" i="1"/>
  <c r="A12" i="1"/>
  <c r="D4" i="1"/>
  <c r="D5" i="1"/>
  <c r="D6" i="1"/>
  <c r="D7" i="1"/>
  <c r="D8" i="1"/>
  <c r="D9" i="1"/>
  <c r="D10" i="1"/>
  <c r="D11" i="1"/>
  <c r="D3" i="1"/>
  <c r="C12" i="1"/>
  <c r="C4" i="1"/>
  <c r="C5" i="1"/>
  <c r="C6" i="1"/>
  <c r="C7" i="1"/>
  <c r="C8" i="1"/>
  <c r="C9" i="1"/>
  <c r="C10" i="1"/>
  <c r="C11" i="1"/>
  <c r="C3" i="1"/>
  <c r="I4" i="2" l="1"/>
  <c r="L4" i="2" s="1"/>
  <c r="D8" i="2"/>
  <c r="I6" i="2"/>
  <c r="L6" i="2" s="1"/>
  <c r="I3" i="2"/>
  <c r="L3" i="2" s="1"/>
  <c r="I7" i="2"/>
  <c r="L7" i="2" s="1"/>
  <c r="C8" i="2"/>
  <c r="E14" i="2" s="1"/>
  <c r="E18" i="2" s="1"/>
  <c r="J3" i="2"/>
  <c r="J5" i="2"/>
  <c r="K5" i="2" s="1"/>
  <c r="J7" i="2"/>
  <c r="J4" i="2"/>
  <c r="J6" i="2"/>
  <c r="K4" i="2" l="1"/>
  <c r="L8" i="2"/>
  <c r="K6" i="2"/>
  <c r="K7" i="2"/>
  <c r="K3" i="2"/>
  <c r="K8" i="2"/>
  <c r="K14" i="2" s="1"/>
  <c r="K18" i="2" s="1"/>
</calcChain>
</file>

<file path=xl/sharedStrings.xml><?xml version="1.0" encoding="utf-8"?>
<sst xmlns="http://schemas.openxmlformats.org/spreadsheetml/2006/main" count="46" uniqueCount="26">
  <si>
    <t>Advertising Investment (1000 ILS) (xi)</t>
  </si>
  <si>
    <t>Sales Growth (1000 ILS) (yi)</t>
  </si>
  <si>
    <t>∑xiyi=15,975</t>
  </si>
  <si>
    <t>xi^2</t>
  </si>
  <si>
    <t>∑xi=270</t>
  </si>
  <si>
    <t>∑yi=465</t>
  </si>
  <si>
    <t>∑xi^2=9,600</t>
  </si>
  <si>
    <t>y = 1.35x + 11.17</t>
  </si>
  <si>
    <t>solution - A</t>
  </si>
  <si>
    <t>=</t>
  </si>
  <si>
    <t>solution - C</t>
  </si>
  <si>
    <t>Phone Call Hours (xi)</t>
  </si>
  <si>
    <t>Profit Achieved (K$) (yi)</t>
  </si>
  <si>
    <t>∑xi=20</t>
  </si>
  <si>
    <t>∑yi=420</t>
  </si>
  <si>
    <t>∑xiyi=1,830</t>
  </si>
  <si>
    <t>∑xi^2=90</t>
  </si>
  <si>
    <t>x̄ = 30</t>
  </si>
  <si>
    <t>ȳ = 52</t>
  </si>
  <si>
    <t>x̄ = 4</t>
  </si>
  <si>
    <t>ȳ = 84</t>
  </si>
  <si>
    <t>xi - x̄</t>
  </si>
  <si>
    <t>(xi - x̄)^2</t>
  </si>
  <si>
    <t>xi ⋅ yi</t>
  </si>
  <si>
    <t>yi - ȳ</t>
  </si>
  <si>
    <t>(xi - x̄) * (yi - ȳ)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</si>
</sst>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9" formatCode="_ * #,##0_ ;_ * \-#,##0_ ;_ * &quot;-&quot;??_ ;_ @_ "/>
  </numFmts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0"/>
      <color rgb="FF1F2328"/>
      <name val="Segoe UI"/>
      <family val="2"/>
    </font>
    <font>
      <sz val="10"/>
      <color rgb="FF1F2328"/>
      <name val="Segoe U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9" fontId="3" fillId="2" borderId="1" xfId="1" applyNumberFormat="1" applyFont="1" applyFill="1" applyBorder="1" applyAlignment="1">
      <alignment vertical="center" wrapText="1"/>
    </xf>
    <xf numFmtId="0" fontId="0" fillId="0" borderId="1" xfId="0" applyBorder="1"/>
    <xf numFmtId="2" fontId="0" fillId="0" borderId="0" xfId="0" applyNumberFormat="1"/>
    <xf numFmtId="169" fontId="2" fillId="2" borderId="1" xfId="1" applyNumberFormat="1" applyFont="1" applyFill="1" applyBorder="1" applyAlignment="1">
      <alignment vertical="center" wrapText="1"/>
    </xf>
    <xf numFmtId="0" fontId="0" fillId="0" borderId="0" xfId="0" quotePrefix="1"/>
    <xf numFmtId="0" fontId="0" fillId="0" borderId="1" xfId="0" applyBorder="1" applyAlignment="1">
      <alignment horizontal="center"/>
    </xf>
    <xf numFmtId="169" fontId="0" fillId="0" borderId="1" xfId="0" applyNumberFormat="1" applyBorder="1"/>
    <xf numFmtId="43" fontId="0" fillId="0" borderId="0" xfId="0" applyNumberFormat="1"/>
    <xf numFmtId="1" fontId="0" fillId="0" borderId="1" xfId="1" applyNumberFormat="1" applyFont="1" applyBorder="1"/>
    <xf numFmtId="1" fontId="0" fillId="0" borderId="1" xfId="0" applyNumberFormat="1" applyBorder="1"/>
    <xf numFmtId="169" fontId="4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</xdr:colOff>
      <xdr:row>20</xdr:row>
      <xdr:rowOff>60960</xdr:rowOff>
    </xdr:from>
    <xdr:to>
      <xdr:col>7</xdr:col>
      <xdr:colOff>861060</xdr:colOff>
      <xdr:row>22</xdr:row>
      <xdr:rowOff>30508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4971351-F4D5-96D5-BB69-9D7FB41B7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2920" y="4495800"/>
          <a:ext cx="1714500" cy="320068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15</xdr:row>
      <xdr:rowOff>160020</xdr:rowOff>
    </xdr:from>
    <xdr:to>
      <xdr:col>8</xdr:col>
      <xdr:colOff>99214</xdr:colOff>
      <xdr:row>18</xdr:row>
      <xdr:rowOff>152445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AAFE993-1DC9-77B7-BC57-BDB605270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3718560"/>
          <a:ext cx="1775614" cy="518205"/>
        </a:xfrm>
        <a:prstGeom prst="rect">
          <a:avLst/>
        </a:prstGeom>
      </xdr:spPr>
    </xdr:pic>
    <xdr:clientData/>
  </xdr:twoCellAnchor>
  <xdr:twoCellAnchor editAs="oneCell">
    <xdr:from>
      <xdr:col>0</xdr:col>
      <xdr:colOff>251460</xdr:colOff>
      <xdr:row>15</xdr:row>
      <xdr:rowOff>114300</xdr:rowOff>
    </xdr:from>
    <xdr:to>
      <xdr:col>2</xdr:col>
      <xdr:colOff>335280</xdr:colOff>
      <xdr:row>18</xdr:row>
      <xdr:rowOff>137208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E7DDDC-102B-AAAE-65AB-4E5EE7CC2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1460" y="3672840"/>
          <a:ext cx="1729740" cy="548688"/>
        </a:xfrm>
        <a:prstGeom prst="rect">
          <a:avLst/>
        </a:prstGeom>
      </xdr:spPr>
    </xdr:pic>
    <xdr:clientData/>
  </xdr:twoCellAnchor>
  <xdr:twoCellAnchor editAs="oneCell">
    <xdr:from>
      <xdr:col>0</xdr:col>
      <xdr:colOff>274320</xdr:colOff>
      <xdr:row>20</xdr:row>
      <xdr:rowOff>0</xdr:rowOff>
    </xdr:from>
    <xdr:to>
      <xdr:col>2</xdr:col>
      <xdr:colOff>320040</xdr:colOff>
      <xdr:row>22</xdr:row>
      <xdr:rowOff>45754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8ACE829-1CDE-C444-3525-4B5DE1727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4320" y="4434840"/>
          <a:ext cx="1691640" cy="3962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</xdr:colOff>
      <xdr:row>16</xdr:row>
      <xdr:rowOff>60960</xdr:rowOff>
    </xdr:from>
    <xdr:to>
      <xdr:col>8</xdr:col>
      <xdr:colOff>106680</xdr:colOff>
      <xdr:row>18</xdr:row>
      <xdr:rowOff>30508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A90939-FE10-4C40-9E3B-699836B16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2920" y="4495800"/>
          <a:ext cx="1714500" cy="320068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11</xdr:row>
      <xdr:rowOff>160020</xdr:rowOff>
    </xdr:from>
    <xdr:to>
      <xdr:col>8</xdr:col>
      <xdr:colOff>236374</xdr:colOff>
      <xdr:row>14</xdr:row>
      <xdr:rowOff>152445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CB347E-36EA-4D9D-9D5F-C005147F7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0" y="3718560"/>
          <a:ext cx="1775614" cy="518205"/>
        </a:xfrm>
        <a:prstGeom prst="rect">
          <a:avLst/>
        </a:prstGeom>
      </xdr:spPr>
    </xdr:pic>
    <xdr:clientData/>
  </xdr:twoCellAnchor>
  <xdr:twoCellAnchor editAs="oneCell">
    <xdr:from>
      <xdr:col>0</xdr:col>
      <xdr:colOff>251460</xdr:colOff>
      <xdr:row>11</xdr:row>
      <xdr:rowOff>114300</xdr:rowOff>
    </xdr:from>
    <xdr:to>
      <xdr:col>2</xdr:col>
      <xdr:colOff>312420</xdr:colOff>
      <xdr:row>14</xdr:row>
      <xdr:rowOff>137208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CED8DA-9671-4E90-B2AC-A4D2F386F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1460" y="3672840"/>
          <a:ext cx="1729740" cy="548688"/>
        </a:xfrm>
        <a:prstGeom prst="rect">
          <a:avLst/>
        </a:prstGeom>
      </xdr:spPr>
    </xdr:pic>
    <xdr:clientData/>
  </xdr:twoCellAnchor>
  <xdr:twoCellAnchor editAs="oneCell">
    <xdr:from>
      <xdr:col>0</xdr:col>
      <xdr:colOff>274320</xdr:colOff>
      <xdr:row>16</xdr:row>
      <xdr:rowOff>0</xdr:rowOff>
    </xdr:from>
    <xdr:to>
      <xdr:col>2</xdr:col>
      <xdr:colOff>297180</xdr:colOff>
      <xdr:row>18</xdr:row>
      <xdr:rowOff>45754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5C2A4D-6E6F-44F2-83F8-2BE08C56C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4320" y="4434840"/>
          <a:ext cx="1691640" cy="396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41F6E-1037-472D-AFDD-F22321128E61}">
  <dimension ref="A1:L25"/>
  <sheetViews>
    <sheetView tabSelected="1" workbookViewId="0">
      <selection activeCell="I14" sqref="I14"/>
    </sheetView>
  </sheetViews>
  <sheetFormatPr defaultRowHeight="13.8" x14ac:dyDescent="0.25"/>
  <cols>
    <col min="1" max="1" width="10.8984375" customWidth="1"/>
    <col min="2" max="2" width="10.69921875" customWidth="1"/>
    <col min="3" max="3" width="11.296875" bestFit="1" customWidth="1"/>
    <col min="4" max="4" width="10.69921875" bestFit="1" customWidth="1"/>
    <col min="7" max="7" width="11.796875" customWidth="1"/>
    <col min="8" max="8" width="11.69921875" customWidth="1"/>
    <col min="9" max="9" width="7.3984375" customWidth="1"/>
    <col min="10" max="10" width="7.296875" customWidth="1"/>
    <col min="11" max="11" width="13.5" customWidth="1"/>
    <col min="12" max="12" width="9.69921875" customWidth="1"/>
  </cols>
  <sheetData>
    <row r="1" spans="1:12" x14ac:dyDescent="0.25">
      <c r="A1" s="8" t="s">
        <v>8</v>
      </c>
      <c r="B1" s="8"/>
      <c r="C1" s="8"/>
      <c r="D1" s="8"/>
      <c r="G1" s="8" t="s">
        <v>10</v>
      </c>
      <c r="H1" s="8"/>
      <c r="I1" s="8"/>
      <c r="J1" s="8"/>
      <c r="K1" s="8"/>
      <c r="L1" s="8"/>
    </row>
    <row r="2" spans="1:12" ht="60" x14ac:dyDescent="0.25">
      <c r="A2" s="1" t="s">
        <v>0</v>
      </c>
      <c r="B2" s="1" t="s">
        <v>1</v>
      </c>
      <c r="C2" s="1" t="s">
        <v>23</v>
      </c>
      <c r="D2" s="1" t="s">
        <v>3</v>
      </c>
      <c r="G2" s="1" t="s">
        <v>0</v>
      </c>
      <c r="H2" s="1" t="s">
        <v>1</v>
      </c>
      <c r="I2" s="1" t="s">
        <v>21</v>
      </c>
      <c r="J2" s="1" t="s">
        <v>24</v>
      </c>
      <c r="K2" s="1" t="s">
        <v>25</v>
      </c>
      <c r="L2" s="1" t="s">
        <v>22</v>
      </c>
    </row>
    <row r="3" spans="1:12" ht="15" x14ac:dyDescent="0.25">
      <c r="A3" s="2">
        <v>10</v>
      </c>
      <c r="B3" s="2">
        <v>25</v>
      </c>
      <c r="C3" s="3">
        <f>A3*B3</f>
        <v>250</v>
      </c>
      <c r="D3" s="3">
        <f>A3^2</f>
        <v>100</v>
      </c>
      <c r="G3" s="2">
        <v>10</v>
      </c>
      <c r="H3" s="2">
        <v>25</v>
      </c>
      <c r="I3" s="11">
        <f>G3-$G$12</f>
        <v>-20</v>
      </c>
      <c r="J3" s="9">
        <f>H3-$H$12</f>
        <v>-26.666666666666664</v>
      </c>
      <c r="K3" s="9">
        <f>I3*J3</f>
        <v>533.33333333333326</v>
      </c>
      <c r="L3" s="12">
        <f>I3^2</f>
        <v>400</v>
      </c>
    </row>
    <row r="4" spans="1:12" ht="15" x14ac:dyDescent="0.25">
      <c r="A4" s="2">
        <v>15</v>
      </c>
      <c r="B4" s="2">
        <v>30</v>
      </c>
      <c r="C4" s="3">
        <f t="shared" ref="C4:C12" si="0">A4*B4</f>
        <v>450</v>
      </c>
      <c r="D4" s="3">
        <f t="shared" ref="D4:D11" si="1">A4^2</f>
        <v>225</v>
      </c>
      <c r="G4" s="2">
        <v>15</v>
      </c>
      <c r="H4" s="2">
        <v>30</v>
      </c>
      <c r="I4" s="11">
        <f t="shared" ref="I4:I11" si="2">G4-$G$12</f>
        <v>-15</v>
      </c>
      <c r="J4" s="9">
        <f t="shared" ref="J4:J11" si="3">H4-$H$12</f>
        <v>-21.666666666666664</v>
      </c>
      <c r="K4" s="9">
        <f t="shared" ref="K4:K11" si="4">I4*J4</f>
        <v>324.99999999999994</v>
      </c>
      <c r="L4" s="12">
        <f t="shared" ref="L4:L11" si="5">I4^2</f>
        <v>225</v>
      </c>
    </row>
    <row r="5" spans="1:12" ht="15" x14ac:dyDescent="0.25">
      <c r="A5" s="2">
        <v>20</v>
      </c>
      <c r="B5" s="2">
        <v>40</v>
      </c>
      <c r="C5" s="3">
        <f t="shared" si="0"/>
        <v>800</v>
      </c>
      <c r="D5" s="3">
        <f t="shared" si="1"/>
        <v>400</v>
      </c>
      <c r="G5" s="2">
        <v>20</v>
      </c>
      <c r="H5" s="2">
        <v>40</v>
      </c>
      <c r="I5" s="11">
        <f t="shared" si="2"/>
        <v>-10</v>
      </c>
      <c r="J5" s="9">
        <f t="shared" si="3"/>
        <v>-11.666666666666664</v>
      </c>
      <c r="K5" s="9">
        <f t="shared" si="4"/>
        <v>116.66666666666664</v>
      </c>
      <c r="L5" s="12">
        <f t="shared" si="5"/>
        <v>100</v>
      </c>
    </row>
    <row r="6" spans="1:12" ht="15" x14ac:dyDescent="0.25">
      <c r="A6" s="2">
        <v>25</v>
      </c>
      <c r="B6" s="2">
        <v>45</v>
      </c>
      <c r="C6" s="3">
        <f t="shared" si="0"/>
        <v>1125</v>
      </c>
      <c r="D6" s="3">
        <f t="shared" si="1"/>
        <v>625</v>
      </c>
      <c r="G6" s="2">
        <v>25</v>
      </c>
      <c r="H6" s="2">
        <v>45</v>
      </c>
      <c r="I6" s="11">
        <f t="shared" si="2"/>
        <v>-5</v>
      </c>
      <c r="J6" s="9">
        <f t="shared" si="3"/>
        <v>-6.6666666666666643</v>
      </c>
      <c r="K6" s="9">
        <f t="shared" si="4"/>
        <v>33.333333333333321</v>
      </c>
      <c r="L6" s="12">
        <f t="shared" si="5"/>
        <v>25</v>
      </c>
    </row>
    <row r="7" spans="1:12" ht="15" x14ac:dyDescent="0.25">
      <c r="A7" s="2">
        <v>30</v>
      </c>
      <c r="B7" s="2">
        <v>50</v>
      </c>
      <c r="C7" s="3">
        <f t="shared" si="0"/>
        <v>1500</v>
      </c>
      <c r="D7" s="3">
        <f t="shared" si="1"/>
        <v>900</v>
      </c>
      <c r="G7" s="2">
        <v>30</v>
      </c>
      <c r="H7" s="2">
        <v>50</v>
      </c>
      <c r="I7" s="11">
        <f t="shared" si="2"/>
        <v>0</v>
      </c>
      <c r="J7" s="9">
        <f t="shared" si="3"/>
        <v>-1.6666666666666643</v>
      </c>
      <c r="K7" s="9">
        <f t="shared" si="4"/>
        <v>0</v>
      </c>
      <c r="L7" s="12">
        <f t="shared" si="5"/>
        <v>0</v>
      </c>
    </row>
    <row r="8" spans="1:12" ht="15" x14ac:dyDescent="0.25">
      <c r="A8" s="2">
        <v>35</v>
      </c>
      <c r="B8" s="2">
        <v>60</v>
      </c>
      <c r="C8" s="3">
        <f t="shared" si="0"/>
        <v>2100</v>
      </c>
      <c r="D8" s="3">
        <f t="shared" si="1"/>
        <v>1225</v>
      </c>
      <c r="G8" s="2">
        <v>35</v>
      </c>
      <c r="H8" s="2">
        <v>60</v>
      </c>
      <c r="I8" s="11">
        <f t="shared" si="2"/>
        <v>5</v>
      </c>
      <c r="J8" s="9">
        <f t="shared" si="3"/>
        <v>8.3333333333333357</v>
      </c>
      <c r="K8" s="9">
        <f t="shared" si="4"/>
        <v>41.666666666666679</v>
      </c>
      <c r="L8" s="12">
        <f t="shared" si="5"/>
        <v>25</v>
      </c>
    </row>
    <row r="9" spans="1:12" ht="15" x14ac:dyDescent="0.25">
      <c r="A9" s="2">
        <v>40</v>
      </c>
      <c r="B9" s="2">
        <v>65</v>
      </c>
      <c r="C9" s="3">
        <f t="shared" si="0"/>
        <v>2600</v>
      </c>
      <c r="D9" s="3">
        <f t="shared" si="1"/>
        <v>1600</v>
      </c>
      <c r="G9" s="2">
        <v>40</v>
      </c>
      <c r="H9" s="2">
        <v>65</v>
      </c>
      <c r="I9" s="11">
        <f t="shared" si="2"/>
        <v>10</v>
      </c>
      <c r="J9" s="9">
        <f t="shared" si="3"/>
        <v>13.333333333333336</v>
      </c>
      <c r="K9" s="9">
        <f t="shared" si="4"/>
        <v>133.33333333333337</v>
      </c>
      <c r="L9" s="12">
        <f t="shared" si="5"/>
        <v>100</v>
      </c>
    </row>
    <row r="10" spans="1:12" ht="15" x14ac:dyDescent="0.25">
      <c r="A10" s="2">
        <v>45</v>
      </c>
      <c r="B10" s="2">
        <v>70</v>
      </c>
      <c r="C10" s="3">
        <f t="shared" si="0"/>
        <v>3150</v>
      </c>
      <c r="D10" s="3">
        <f t="shared" si="1"/>
        <v>2025</v>
      </c>
      <c r="G10" s="2">
        <v>45</v>
      </c>
      <c r="H10" s="2">
        <v>70</v>
      </c>
      <c r="I10" s="11">
        <f t="shared" si="2"/>
        <v>15</v>
      </c>
      <c r="J10" s="9">
        <f t="shared" si="3"/>
        <v>18.333333333333336</v>
      </c>
      <c r="K10" s="9">
        <f t="shared" si="4"/>
        <v>275.00000000000006</v>
      </c>
      <c r="L10" s="12">
        <f t="shared" si="5"/>
        <v>225</v>
      </c>
    </row>
    <row r="11" spans="1:12" ht="15" x14ac:dyDescent="0.25">
      <c r="A11" s="2">
        <v>50</v>
      </c>
      <c r="B11" s="2">
        <v>80</v>
      </c>
      <c r="C11" s="3">
        <f t="shared" si="0"/>
        <v>4000</v>
      </c>
      <c r="D11" s="3">
        <f t="shared" si="1"/>
        <v>2500</v>
      </c>
      <c r="G11" s="2">
        <v>50</v>
      </c>
      <c r="H11" s="2">
        <v>80</v>
      </c>
      <c r="I11" s="11">
        <f t="shared" si="2"/>
        <v>20</v>
      </c>
      <c r="J11" s="9">
        <f t="shared" si="3"/>
        <v>28.333333333333336</v>
      </c>
      <c r="K11" s="9">
        <f t="shared" si="4"/>
        <v>566.66666666666674</v>
      </c>
      <c r="L11" s="12">
        <f t="shared" si="5"/>
        <v>400</v>
      </c>
    </row>
    <row r="12" spans="1:12" ht="15" x14ac:dyDescent="0.25">
      <c r="A12" s="6">
        <f t="shared" ref="A12:B12" si="6">SUM(A3:A11)</f>
        <v>270</v>
      </c>
      <c r="B12" s="6">
        <f t="shared" si="6"/>
        <v>465</v>
      </c>
      <c r="C12" s="6">
        <f>SUM(C3:C11)</f>
        <v>15975</v>
      </c>
      <c r="D12" s="6">
        <f t="shared" ref="D12" si="7">SUM(D3:D11)</f>
        <v>9600</v>
      </c>
      <c r="G12" s="6">
        <f>AVERAGE(G3:G11)</f>
        <v>30</v>
      </c>
      <c r="H12" s="6">
        <f>AVERAGE(H3:H11)</f>
        <v>51.666666666666664</v>
      </c>
      <c r="I12" s="4"/>
      <c r="J12" s="4"/>
      <c r="K12" s="13">
        <f>SUM(K3:K11)</f>
        <v>2025.0000000000002</v>
      </c>
      <c r="L12" s="13">
        <f>SUM(L3:L11)</f>
        <v>1500</v>
      </c>
    </row>
    <row r="14" spans="1:12" x14ac:dyDescent="0.25">
      <c r="A14" t="s">
        <v>4</v>
      </c>
      <c r="B14" t="s">
        <v>5</v>
      </c>
      <c r="C14" t="s">
        <v>2</v>
      </c>
      <c r="D14" t="s">
        <v>6</v>
      </c>
      <c r="G14" t="s">
        <v>17</v>
      </c>
      <c r="H14" t="s">
        <v>18</v>
      </c>
    </row>
    <row r="18" spans="1:11" x14ac:dyDescent="0.25">
      <c r="C18" s="7"/>
      <c r="D18" s="7" t="s">
        <v>9</v>
      </c>
      <c r="E18">
        <f>(COUNT(A3:A11)*C12-A12*B12)/(COUNT(A3:A11)*D12-A12^2)</f>
        <v>1.35</v>
      </c>
      <c r="J18" s="7" t="s">
        <v>9</v>
      </c>
      <c r="K18">
        <f>K12/L12</f>
        <v>1.35</v>
      </c>
    </row>
    <row r="22" spans="1:11" x14ac:dyDescent="0.25">
      <c r="D22" s="7" t="s">
        <v>9</v>
      </c>
      <c r="E22" s="5">
        <f>(B12-E18*A12)/COUNT(A3:A11)</f>
        <v>11.166666666666666</v>
      </c>
      <c r="J22" s="7" t="s">
        <v>9</v>
      </c>
      <c r="K22" s="10">
        <f>H12-K18*G12</f>
        <v>11.166666666666664</v>
      </c>
    </row>
    <row r="25" spans="1:11" x14ac:dyDescent="0.25">
      <c r="A25" s="7" t="s">
        <v>7</v>
      </c>
    </row>
  </sheetData>
  <mergeCells count="2">
    <mergeCell ref="A1:D1"/>
    <mergeCell ref="G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577DA-EBC7-48BB-8926-725D49B878EE}">
  <dimension ref="A1:L21"/>
  <sheetViews>
    <sheetView workbookViewId="0">
      <selection activeCell="K3" sqref="K3"/>
    </sheetView>
  </sheetViews>
  <sheetFormatPr defaultRowHeight="13.8" x14ac:dyDescent="0.25"/>
  <cols>
    <col min="1" max="1" width="9.3984375" customWidth="1"/>
    <col min="2" max="2" width="12.5" customWidth="1"/>
    <col min="3" max="3" width="11.296875" bestFit="1" customWidth="1"/>
    <col min="4" max="4" width="10.69921875" bestFit="1" customWidth="1"/>
    <col min="7" max="7" width="9.3984375" customWidth="1"/>
    <col min="8" max="8" width="12.296875" customWidth="1"/>
    <col min="9" max="9" width="7.3984375" customWidth="1"/>
    <col min="10" max="10" width="7.296875" customWidth="1"/>
    <col min="11" max="11" width="14.796875" customWidth="1"/>
    <col min="12" max="12" width="9.69921875" customWidth="1"/>
  </cols>
  <sheetData>
    <row r="1" spans="1:12" x14ac:dyDescent="0.25">
      <c r="A1" s="8" t="s">
        <v>8</v>
      </c>
      <c r="B1" s="8"/>
      <c r="C1" s="8"/>
      <c r="D1" s="8"/>
      <c r="G1" s="8" t="s">
        <v>10</v>
      </c>
      <c r="H1" s="8"/>
      <c r="I1" s="8"/>
      <c r="J1" s="8"/>
      <c r="K1" s="8"/>
      <c r="L1" s="8"/>
    </row>
    <row r="2" spans="1:12" ht="45" x14ac:dyDescent="0.25">
      <c r="A2" s="1" t="s">
        <v>11</v>
      </c>
      <c r="B2" s="1" t="s">
        <v>12</v>
      </c>
      <c r="C2" s="1" t="s">
        <v>23</v>
      </c>
      <c r="D2" s="1" t="s">
        <v>3</v>
      </c>
      <c r="G2" s="1" t="s">
        <v>11</v>
      </c>
      <c r="H2" s="1" t="s">
        <v>12</v>
      </c>
      <c r="I2" s="1" t="s">
        <v>21</v>
      </c>
      <c r="J2" s="1" t="s">
        <v>24</v>
      </c>
      <c r="K2" s="1" t="s">
        <v>25</v>
      </c>
      <c r="L2" s="1" t="s">
        <v>22</v>
      </c>
    </row>
    <row r="3" spans="1:12" ht="15" x14ac:dyDescent="0.25">
      <c r="A3" s="2">
        <v>2</v>
      </c>
      <c r="B3" s="2">
        <v>50</v>
      </c>
      <c r="C3" s="3">
        <f>A3*B3</f>
        <v>100</v>
      </c>
      <c r="D3" s="3">
        <f>A3^2</f>
        <v>4</v>
      </c>
      <c r="G3" s="2">
        <f>A3</f>
        <v>2</v>
      </c>
      <c r="H3" s="2">
        <f t="shared" ref="H3:H7" si="0">B3</f>
        <v>50</v>
      </c>
      <c r="I3" s="11">
        <f>G3-$G$8</f>
        <v>-2</v>
      </c>
      <c r="J3" s="9">
        <f>H3-$H$8</f>
        <v>-34</v>
      </c>
      <c r="K3" s="9">
        <f>I3*J3</f>
        <v>68</v>
      </c>
      <c r="L3" s="12">
        <f>I3^2</f>
        <v>4</v>
      </c>
    </row>
    <row r="4" spans="1:12" ht="15" x14ac:dyDescent="0.25">
      <c r="A4" s="2">
        <v>3</v>
      </c>
      <c r="B4" s="2">
        <v>70</v>
      </c>
      <c r="C4" s="3">
        <f t="shared" ref="C4:C7" si="1">A4*B4</f>
        <v>210</v>
      </c>
      <c r="D4" s="3">
        <f t="shared" ref="D4:D7" si="2">A4^2</f>
        <v>9</v>
      </c>
      <c r="G4" s="2">
        <f t="shared" ref="G4:G7" si="3">A4</f>
        <v>3</v>
      </c>
      <c r="H4" s="2">
        <f t="shared" si="0"/>
        <v>70</v>
      </c>
      <c r="I4" s="11">
        <f>G4-$G$8</f>
        <v>-1</v>
      </c>
      <c r="J4" s="9">
        <f>H4-$H$8</f>
        <v>-14</v>
      </c>
      <c r="K4" s="9">
        <f t="shared" ref="K4:K7" si="4">I4*J4</f>
        <v>14</v>
      </c>
      <c r="L4" s="12">
        <f t="shared" ref="L4:L7" si="5">I4^2</f>
        <v>1</v>
      </c>
    </row>
    <row r="5" spans="1:12" ht="15" x14ac:dyDescent="0.25">
      <c r="A5" s="2">
        <v>4</v>
      </c>
      <c r="B5" s="2">
        <v>90</v>
      </c>
      <c r="C5" s="3">
        <f t="shared" si="1"/>
        <v>360</v>
      </c>
      <c r="D5" s="3">
        <f t="shared" si="2"/>
        <v>16</v>
      </c>
      <c r="G5" s="2">
        <f t="shared" si="3"/>
        <v>4</v>
      </c>
      <c r="H5" s="2">
        <f t="shared" si="0"/>
        <v>90</v>
      </c>
      <c r="I5" s="11">
        <f>G5-$G$8</f>
        <v>0</v>
      </c>
      <c r="J5" s="9">
        <f>H5-$H$8</f>
        <v>6</v>
      </c>
      <c r="K5" s="9">
        <f t="shared" si="4"/>
        <v>0</v>
      </c>
      <c r="L5" s="12">
        <f t="shared" si="5"/>
        <v>0</v>
      </c>
    </row>
    <row r="6" spans="1:12" ht="15" x14ac:dyDescent="0.25">
      <c r="A6" s="2">
        <v>5</v>
      </c>
      <c r="B6" s="2">
        <v>100</v>
      </c>
      <c r="C6" s="3">
        <f t="shared" si="1"/>
        <v>500</v>
      </c>
      <c r="D6" s="3">
        <f t="shared" si="2"/>
        <v>25</v>
      </c>
      <c r="G6" s="2">
        <f t="shared" si="3"/>
        <v>5</v>
      </c>
      <c r="H6" s="2">
        <f t="shared" si="0"/>
        <v>100</v>
      </c>
      <c r="I6" s="11">
        <f>G6-$G$8</f>
        <v>1</v>
      </c>
      <c r="J6" s="9">
        <f>H6-$H$8</f>
        <v>16</v>
      </c>
      <c r="K6" s="9">
        <f t="shared" si="4"/>
        <v>16</v>
      </c>
      <c r="L6" s="12">
        <f t="shared" si="5"/>
        <v>1</v>
      </c>
    </row>
    <row r="7" spans="1:12" ht="15" x14ac:dyDescent="0.25">
      <c r="A7" s="2">
        <v>6</v>
      </c>
      <c r="B7" s="2">
        <v>110</v>
      </c>
      <c r="C7" s="3">
        <f t="shared" si="1"/>
        <v>660</v>
      </c>
      <c r="D7" s="3">
        <f t="shared" si="2"/>
        <v>36</v>
      </c>
      <c r="G7" s="2">
        <f t="shared" si="3"/>
        <v>6</v>
      </c>
      <c r="H7" s="2">
        <f t="shared" si="0"/>
        <v>110</v>
      </c>
      <c r="I7" s="11">
        <f>G7-$G$8</f>
        <v>2</v>
      </c>
      <c r="J7" s="9">
        <f>H7-$H$8</f>
        <v>26</v>
      </c>
      <c r="K7" s="9">
        <f t="shared" si="4"/>
        <v>52</v>
      </c>
      <c r="L7" s="12">
        <f t="shared" si="5"/>
        <v>4</v>
      </c>
    </row>
    <row r="8" spans="1:12" ht="15" x14ac:dyDescent="0.25">
      <c r="A8" s="6">
        <f>SUM(A3:A7)</f>
        <v>20</v>
      </c>
      <c r="B8" s="6">
        <f>SUM(B3:B7)</f>
        <v>420</v>
      </c>
      <c r="C8" s="6">
        <f>SUM(C3:C7)</f>
        <v>1830</v>
      </c>
      <c r="D8" s="6">
        <f>SUM(D3:D7)</f>
        <v>90</v>
      </c>
      <c r="G8" s="6">
        <f>AVERAGE(G3:G7)</f>
        <v>4</v>
      </c>
      <c r="H8" s="6">
        <f>AVERAGE(H3:H7)</f>
        <v>84</v>
      </c>
      <c r="I8" s="4"/>
      <c r="J8" s="4"/>
      <c r="K8" s="13">
        <f>SUM(K3:K7)</f>
        <v>150</v>
      </c>
      <c r="L8" s="13">
        <f>SUM(L3:L7)</f>
        <v>10</v>
      </c>
    </row>
    <row r="10" spans="1:12" x14ac:dyDescent="0.25">
      <c r="A10" t="s">
        <v>13</v>
      </c>
      <c r="B10" t="s">
        <v>14</v>
      </c>
      <c r="C10" t="s">
        <v>15</v>
      </c>
      <c r="D10" t="s">
        <v>16</v>
      </c>
      <c r="G10" t="s">
        <v>19</v>
      </c>
      <c r="H10" t="s">
        <v>20</v>
      </c>
    </row>
    <row r="14" spans="1:12" x14ac:dyDescent="0.25">
      <c r="C14" s="7"/>
      <c r="D14" s="7" t="s">
        <v>9</v>
      </c>
      <c r="E14" s="5">
        <f>(COUNT(A3:A7)*C8-A8*B8)/(COUNT(A3:A7)*D8-A8^2)</f>
        <v>15</v>
      </c>
      <c r="J14" s="7" t="s">
        <v>9</v>
      </c>
      <c r="K14" s="5">
        <f>K8/L8</f>
        <v>15</v>
      </c>
    </row>
    <row r="18" spans="1:11" x14ac:dyDescent="0.25">
      <c r="D18" s="7" t="s">
        <v>9</v>
      </c>
      <c r="E18" s="5">
        <f>(B8-E14*A8)/COUNT(A3:A7)</f>
        <v>24</v>
      </c>
      <c r="J18" s="7" t="s">
        <v>9</v>
      </c>
      <c r="K18" s="10">
        <f>H8-K14*G8</f>
        <v>24</v>
      </c>
    </row>
    <row r="21" spans="1:11" x14ac:dyDescent="0.25">
      <c r="A21" s="7" t="s">
        <v>7</v>
      </c>
    </row>
  </sheetData>
  <mergeCells count="2">
    <mergeCell ref="A1:D1"/>
    <mergeCell ref="G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Exercise_1</vt:lpstr>
      <vt:lpstr>Exercise_2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רועי ד</dc:creator>
  <cp:lastModifiedBy>רועי ד</cp:lastModifiedBy>
  <dcterms:created xsi:type="dcterms:W3CDTF">2025-03-24T17:48:22Z</dcterms:created>
  <dcterms:modified xsi:type="dcterms:W3CDTF">2025-04-06T05:41:01Z</dcterms:modified>
</cp:coreProperties>
</file>