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weejoanyong/Downloads/"/>
    </mc:Choice>
  </mc:AlternateContent>
  <xr:revisionPtr revIDLastSave="0" documentId="8_{AC7D663E-74AE-D244-ADA0-ACB75BE64B0A}" xr6:coauthVersionLast="47" xr6:coauthVersionMax="47" xr10:uidLastSave="{00000000-0000-0000-0000-000000000000}"/>
  <bookViews>
    <workbookView xWindow="0" yWindow="0" windowWidth="28800" windowHeight="18000" tabRatio="660" firstSheet="15" activeTab="25" xr2:uid="{00000000-000D-0000-FFFF-FFFF00000000}"/>
  </bookViews>
  <sheets>
    <sheet name="Jan 2020" sheetId="73" r:id="rId1"/>
    <sheet name="Feb 2020" sheetId="75" r:id="rId2"/>
    <sheet name="Mar 2020" sheetId="76" r:id="rId3"/>
    <sheet name="April 2020" sheetId="77" r:id="rId4"/>
    <sheet name="May 2020" sheetId="78" r:id="rId5"/>
    <sheet name="June 2020" sheetId="79" r:id="rId6"/>
    <sheet name="July 2020" sheetId="80" r:id="rId7"/>
    <sheet name="August 2020" sheetId="81" r:id="rId8"/>
    <sheet name="September 2020" sheetId="82" r:id="rId9"/>
    <sheet name="October 2020" sheetId="83" r:id="rId10"/>
    <sheet name="November 2020" sheetId="84" r:id="rId11"/>
    <sheet name="December 2020" sheetId="85" r:id="rId12"/>
    <sheet name="January 2021" sheetId="86" r:id="rId13"/>
    <sheet name="February 2021" sheetId="87" r:id="rId14"/>
    <sheet name="March 2021" sheetId="88" r:id="rId15"/>
    <sheet name="April 2021" sheetId="89" r:id="rId16"/>
    <sheet name="May 2021" sheetId="90" r:id="rId17"/>
    <sheet name="June 2021" sheetId="91" r:id="rId18"/>
    <sheet name="July 2021" sheetId="92" r:id="rId19"/>
    <sheet name="August 2021" sheetId="93" r:id="rId20"/>
    <sheet name="September 2021" sheetId="94" r:id="rId21"/>
    <sheet name="October 2021" sheetId="96" r:id="rId22"/>
    <sheet name="November 2021" sheetId="97" r:id="rId23"/>
    <sheet name="December 2021" sheetId="98" r:id="rId24"/>
    <sheet name="Jan 2022" sheetId="99" r:id="rId25"/>
    <sheet name="GRAPH (Stats)" sheetId="6" r:id="rId26"/>
    <sheet name="GRAPH (Wards)" sheetId="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12" i="6" l="1"/>
  <c r="I26" i="99"/>
  <c r="CG12" i="6" l="1"/>
  <c r="I26" i="98"/>
  <c r="I26" i="96" l="1"/>
  <c r="CF12" i="6"/>
  <c r="I26" i="97"/>
  <c r="CE12" i="6" l="1"/>
  <c r="CD12" i="6" l="1"/>
  <c r="I26" i="94"/>
  <c r="I26" i="92"/>
  <c r="I26" i="93"/>
  <c r="CC12" i="6"/>
  <c r="CB12" i="6" l="1"/>
  <c r="CA12" i="6" l="1"/>
  <c r="I26" i="91"/>
  <c r="BZ12" i="6" l="1"/>
  <c r="I26" i="90"/>
  <c r="BY12" i="6" l="1"/>
  <c r="I26" i="89"/>
  <c r="BX12" i="6" l="1"/>
  <c r="I26" i="88"/>
  <c r="BW12" i="6" l="1"/>
  <c r="I26" i="87"/>
  <c r="BV12" i="6" l="1"/>
  <c r="I26" i="86"/>
  <c r="BU12" i="6" l="1"/>
  <c r="I26" i="85"/>
  <c r="BT12" i="6" l="1"/>
  <c r="I26" i="84"/>
  <c r="BS12" i="6" l="1"/>
  <c r="I26" i="83"/>
  <c r="BR12" i="6" l="1"/>
  <c r="I26" i="82"/>
  <c r="BQ12" i="6" l="1"/>
  <c r="I26" i="81"/>
  <c r="I26" i="80" l="1"/>
  <c r="BP12" i="6"/>
  <c r="BO12" i="6" l="1"/>
  <c r="I26" i="79"/>
  <c r="BN12" i="6" l="1"/>
  <c r="I25" i="78"/>
  <c r="BM12" i="6" l="1"/>
  <c r="I25" i="77"/>
  <c r="I25" i="76" l="1"/>
  <c r="BL12" i="6"/>
  <c r="BK12" i="6" l="1"/>
  <c r="I25" i="75"/>
  <c r="BJ12" i="6" l="1"/>
  <c r="BI12" i="6" l="1"/>
  <c r="BH12" i="6" l="1"/>
  <c r="BG12" i="6" l="1"/>
  <c r="BF12" i="6" l="1"/>
  <c r="BE12" i="6" l="1"/>
  <c r="BD12" i="6" l="1"/>
  <c r="BC12" i="6" l="1"/>
  <c r="BB12" i="6" l="1"/>
  <c r="BA12" i="6" l="1"/>
  <c r="AZ12" i="6" l="1"/>
  <c r="AY12" i="6" l="1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D12" i="6"/>
  <c r="E12" i="6"/>
  <c r="K12" i="6"/>
  <c r="J12" i="6"/>
  <c r="I12" i="6"/>
  <c r="H12" i="6"/>
  <c r="G12" i="6"/>
  <c r="F12" i="6"/>
</calcChain>
</file>

<file path=xl/sharedStrings.xml><?xml version="1.0" encoding="utf-8"?>
<sst xmlns="http://schemas.openxmlformats.org/spreadsheetml/2006/main" count="1806" uniqueCount="967">
  <si>
    <t>AUG '14</t>
  </si>
  <si>
    <t>WRONG DRUG</t>
  </si>
  <si>
    <t>WRONG DOSE</t>
  </si>
  <si>
    <t>WRONG FREQUENCY</t>
  </si>
  <si>
    <t>WRONG ROUTE</t>
  </si>
  <si>
    <t>WRONG METHOD OF ORDERING</t>
  </si>
  <si>
    <t>SEP '14</t>
  </si>
  <si>
    <t>OCT '14</t>
  </si>
  <si>
    <t>NOV '14</t>
  </si>
  <si>
    <t>DEC '14</t>
  </si>
  <si>
    <t>JAN '15</t>
  </si>
  <si>
    <t>CHILD WARD</t>
  </si>
  <si>
    <t>WARD 4A</t>
  </si>
  <si>
    <t>WARD 4B</t>
  </si>
  <si>
    <t>WARD 5A</t>
  </si>
  <si>
    <t>WARD 5B</t>
  </si>
  <si>
    <t>WARD 9</t>
  </si>
  <si>
    <t>WARD 10</t>
  </si>
  <si>
    <t>HDU</t>
  </si>
  <si>
    <t>ICU</t>
  </si>
  <si>
    <t>NICU</t>
  </si>
  <si>
    <t>LABOUR WARD</t>
  </si>
  <si>
    <t>DAYWARD</t>
  </si>
  <si>
    <t>FEB '15</t>
  </si>
  <si>
    <t>MAR '15</t>
  </si>
  <si>
    <t>APR '15</t>
  </si>
  <si>
    <t>MAY '15</t>
  </si>
  <si>
    <t>JUN '15</t>
  </si>
  <si>
    <t xml:space="preserve"> </t>
  </si>
  <si>
    <t>JUL '15</t>
  </si>
  <si>
    <t>AUG '15</t>
  </si>
  <si>
    <t>SEP '15</t>
  </si>
  <si>
    <t>OCT '15</t>
  </si>
  <si>
    <t>NOV '15</t>
  </si>
  <si>
    <t>DEC '15</t>
  </si>
  <si>
    <t>JAN '16</t>
  </si>
  <si>
    <t>FEB '16</t>
  </si>
  <si>
    <t>MAR '16</t>
  </si>
  <si>
    <t>APR '16</t>
  </si>
  <si>
    <t>MAY '16</t>
  </si>
  <si>
    <t>JUNE '16</t>
  </si>
  <si>
    <t>AUG '16</t>
  </si>
  <si>
    <t>SEP '16</t>
  </si>
  <si>
    <t>OCT '16</t>
  </si>
  <si>
    <t>NOV '16</t>
  </si>
  <si>
    <t>DEC '16</t>
  </si>
  <si>
    <t>JAN '17</t>
  </si>
  <si>
    <t>FEB '17</t>
  </si>
  <si>
    <t>MAR '17</t>
  </si>
  <si>
    <t>APR '17</t>
  </si>
  <si>
    <t>WARD 8</t>
  </si>
  <si>
    <t>WARD 4C</t>
  </si>
  <si>
    <t>WARD 4D</t>
  </si>
  <si>
    <t>WARD 5C</t>
  </si>
  <si>
    <t>WARD 5D</t>
  </si>
  <si>
    <t>WARD 5E</t>
  </si>
  <si>
    <t>WARD 6</t>
  </si>
  <si>
    <t>WARD 7</t>
  </si>
  <si>
    <t>CAMELIA WARD</t>
  </si>
  <si>
    <t>JUNE'16</t>
  </si>
  <si>
    <t>JULY'16</t>
  </si>
  <si>
    <t>JAN'17</t>
  </si>
  <si>
    <t>FEB'17</t>
  </si>
  <si>
    <t>MAR'17</t>
  </si>
  <si>
    <t>APR'17</t>
  </si>
  <si>
    <t>MAY'17</t>
  </si>
  <si>
    <t>JUNE'17</t>
  </si>
  <si>
    <t>JULY'17</t>
  </si>
  <si>
    <t>AUG '17</t>
  </si>
  <si>
    <t>SEP '17</t>
  </si>
  <si>
    <t>OCT '17</t>
  </si>
  <si>
    <t>Types</t>
  </si>
  <si>
    <t>Wrong Patient</t>
  </si>
  <si>
    <t>Wrong Drug</t>
  </si>
  <si>
    <t>Wrong Dose</t>
  </si>
  <si>
    <t>Wrong Frequency</t>
  </si>
  <si>
    <t>Wrong Route</t>
  </si>
  <si>
    <t>Duplicate Ordering</t>
  </si>
  <si>
    <t>Wrong Method of Ordering</t>
  </si>
  <si>
    <t xml:space="preserve"> Total No. of Dr's Transcribed orders</t>
  </si>
  <si>
    <t xml:space="preserve"> Total No. of  Errors</t>
  </si>
  <si>
    <t xml:space="preserve"> % Transcribing error</t>
  </si>
  <si>
    <t xml:space="preserve"> % Change from Previous Month</t>
  </si>
  <si>
    <r>
      <rPr>
        <b/>
        <sz val="11"/>
        <color indexed="8"/>
        <rFont val="Calibri"/>
        <family val="2"/>
      </rPr>
      <t>MAR</t>
    </r>
    <r>
      <rPr>
        <b/>
        <sz val="11"/>
        <color indexed="8"/>
        <rFont val="Calibri"/>
        <family val="2"/>
      </rPr>
      <t xml:space="preserve"> '15</t>
    </r>
  </si>
  <si>
    <r>
      <t>APR</t>
    </r>
    <r>
      <rPr>
        <b/>
        <sz val="11"/>
        <color indexed="8"/>
        <rFont val="Calibri"/>
        <family val="2"/>
      </rPr>
      <t xml:space="preserve"> '15</t>
    </r>
  </si>
  <si>
    <r>
      <t>MAY</t>
    </r>
    <r>
      <rPr>
        <b/>
        <sz val="11"/>
        <color indexed="8"/>
        <rFont val="Calibri"/>
        <family val="2"/>
      </rPr>
      <t xml:space="preserve"> '15</t>
    </r>
  </si>
  <si>
    <r>
      <t>JUN</t>
    </r>
    <r>
      <rPr>
        <b/>
        <sz val="11"/>
        <color indexed="8"/>
        <rFont val="Calibri"/>
        <family val="2"/>
      </rPr>
      <t xml:space="preserve"> '15</t>
    </r>
  </si>
  <si>
    <r>
      <t>JUL</t>
    </r>
    <r>
      <rPr>
        <b/>
        <sz val="11"/>
        <color indexed="8"/>
        <rFont val="Calibri"/>
        <family val="2"/>
      </rPr>
      <t xml:space="preserve"> '15</t>
    </r>
  </si>
  <si>
    <r>
      <t>AUG</t>
    </r>
    <r>
      <rPr>
        <b/>
        <sz val="11"/>
        <color indexed="8"/>
        <rFont val="Calibri"/>
        <family val="2"/>
      </rPr>
      <t xml:space="preserve"> '15</t>
    </r>
  </si>
  <si>
    <r>
      <t>SEP</t>
    </r>
    <r>
      <rPr>
        <b/>
        <sz val="11"/>
        <color indexed="8"/>
        <rFont val="Calibri"/>
        <family val="2"/>
      </rPr>
      <t xml:space="preserve"> '15</t>
    </r>
  </si>
  <si>
    <r>
      <t>OCT</t>
    </r>
    <r>
      <rPr>
        <b/>
        <sz val="11"/>
        <color indexed="8"/>
        <rFont val="Calibri"/>
        <family val="2"/>
      </rPr>
      <t xml:space="preserve"> '15</t>
    </r>
  </si>
  <si>
    <r>
      <t>NOV</t>
    </r>
    <r>
      <rPr>
        <b/>
        <sz val="11"/>
        <color indexed="8"/>
        <rFont val="Calibri"/>
        <family val="2"/>
      </rPr>
      <t xml:space="preserve"> '15</t>
    </r>
  </si>
  <si>
    <r>
      <t>DEC</t>
    </r>
    <r>
      <rPr>
        <b/>
        <sz val="11"/>
        <color indexed="8"/>
        <rFont val="Calibri"/>
        <family val="2"/>
      </rPr>
      <t xml:space="preserve"> '15</t>
    </r>
  </si>
  <si>
    <t>JULY '16</t>
  </si>
  <si>
    <t>MAY '17</t>
  </si>
  <si>
    <t>JUNE '17</t>
  </si>
  <si>
    <t>AUG'17</t>
  </si>
  <si>
    <t>CAM WARD</t>
  </si>
  <si>
    <t>NOV '17</t>
  </si>
  <si>
    <t>IM Metoclopramide ordered as IV</t>
  </si>
  <si>
    <t>IV Metoclopramide ordered as PO</t>
  </si>
  <si>
    <t>Cozaar ordered as Hyzaar</t>
  </si>
  <si>
    <t>DUPLICATE / OMISSION</t>
  </si>
  <si>
    <t>TOTAL</t>
  </si>
  <si>
    <t>DEC '17</t>
  </si>
  <si>
    <t>MOT</t>
  </si>
  <si>
    <t>WRONG PATIENT/ALLERGY STATUS</t>
  </si>
  <si>
    <t>JAN '18</t>
  </si>
  <si>
    <t>FEB '18</t>
  </si>
  <si>
    <t>MAR '18</t>
  </si>
  <si>
    <t>APR '18</t>
  </si>
  <si>
    <t>JUN '18</t>
  </si>
  <si>
    <t>JUL '18</t>
  </si>
  <si>
    <t>AUG '18</t>
  </si>
  <si>
    <t>SEPT '18</t>
  </si>
  <si>
    <t>OCT '18</t>
  </si>
  <si>
    <t>NOV '18</t>
  </si>
  <si>
    <t>DEC '18</t>
  </si>
  <si>
    <t>JAN '19</t>
  </si>
  <si>
    <t>FEB '19</t>
  </si>
  <si>
    <t>MAR '19</t>
  </si>
  <si>
    <t>APR '19</t>
  </si>
  <si>
    <t>MAY'19</t>
  </si>
  <si>
    <t>JUN'19</t>
  </si>
  <si>
    <t>JUL'19</t>
  </si>
  <si>
    <t>Tetracaine 0.5% ordered as 1%</t>
  </si>
  <si>
    <t>AUG'19</t>
  </si>
  <si>
    <t>Caltrate ordered as Caltrate D</t>
  </si>
  <si>
    <t>SEP'19</t>
  </si>
  <si>
    <t>SEP '19</t>
  </si>
  <si>
    <t>IM metoclopramide ordered as IV</t>
  </si>
  <si>
    <t>OCT '19</t>
  </si>
  <si>
    <t>OCT'19</t>
  </si>
  <si>
    <t>NOV '19</t>
  </si>
  <si>
    <t>NOV'19</t>
  </si>
  <si>
    <t>DEC '19</t>
  </si>
  <si>
    <t>DEC'19</t>
  </si>
  <si>
    <t>Needed 9.375mg of Voltaren supp. Ordered Voltaren 50mg suppository and put sp instruction 3/4 of 12.5mg</t>
  </si>
  <si>
    <t>Arcoxia 90mg OM ordered as Arcoxia 90mg BD
-PO Paracetamol 1g qds prn ordered as routine</t>
  </si>
  <si>
    <t>Concor 1.25mg BD ordered as OM</t>
  </si>
  <si>
    <t>VIGAMOX QDS TO RIGHT EYE ONLY, ORDERED BOTH EYES</t>
  </si>
  <si>
    <t>Diamicron MR 1 tab OM ordered as half tab OM
-Imodium 2mg TDS PRN ordered as 1mg tds prn</t>
  </si>
  <si>
    <t>IV paracetamol 1g q6 prn ordered as 1mg</t>
  </si>
  <si>
    <t>Fleet enema ordered as oral fleet</t>
  </si>
  <si>
    <t>Dexa 4mg Q8H x 1/7 ordered as 4mg Q12H
-paracetamol 2 tab TDS PRN ordered as QDS
-IV pethidine 50mg q4-6 PRN if still in pain ordered as routine</t>
  </si>
  <si>
    <t>Janumet XR 50mg/1000mg 2 tab OM ordered as Janumet 50mg/1000mg</t>
  </si>
  <si>
    <t>Lyrica 25MG ordered as 75mg</t>
  </si>
  <si>
    <t>Ventolin 0.5mL (nebulising solution) ordered as Ventolin 0.5mL nebules
-Atarax 25mg ON PRN for sleep ordered as Atacand</t>
  </si>
  <si>
    <t>Aldactone 12.5 MG BD ordered as 25mg BD</t>
  </si>
  <si>
    <t>IV Ceftriaxone 1g ordered as 500mg
-S/C neupogen 300mcg ONE dose CM ordered as routine OM</t>
  </si>
  <si>
    <t>IV Ethicoline 100mg stat ordered as 50mg STAT</t>
  </si>
  <si>
    <t>Pot dihydrogen phosphate 10ml inj in D5 over 2hrs ordered as diluted in NS
-PO Glipizide 5mg TDS ordered as glibenclamide
-Aspirin EC 100mg OM (written in CCPN for cardio aspirin) ordered as cardiprin</t>
  </si>
  <si>
    <t>PO Paracetamol 1g 6h prn ordered as 8hrly</t>
  </si>
  <si>
    <t>Dostinex  0.5MG  2 tab STAT ordered as 1 tab STAT
-NS 3% 50mL over 5 hours ordered as 250mL over 5 hours</t>
  </si>
  <si>
    <t>IV N/S 500mL with KCl 10mmol q8h ordered as IV N/S 500mL with KCl 30mmol q8h</t>
  </si>
  <si>
    <t>Bosentan 62.5mg BD ordered as Cozaar (losartan) 62.5mg BD
- D5 ordered as DS</t>
  </si>
  <si>
    <t>Pilocarpine 2% every 15 mins x 3 doses ordered as every 5 mins</t>
  </si>
  <si>
    <t>Dhatrin (co-trimoxazole) 2 tabs at 8am on Mon, Wed, Fri (User schedule) ordered as 2 tabs at 8am every 2 days (Special instructions: Mon, Wed, Fri)</t>
  </si>
  <si>
    <t>IV metoclopramide 10mg 8h prn written in CCPN but not ordered in SCM.</t>
  </si>
  <si>
    <t>Daktacort cream ordered as Daktarin
- Lacto GG ordered as lacteol forte
-MVI 1 vial into DS ordered as NS</t>
  </si>
  <si>
    <t>D/S 1L , D5 1L WITH 40MMOL KCL TOTAL X 24HR ordered as D/S 500ML WITH 20MMOL KCL X2 BOT , D5 500ML WITH 20MMOL KCL X 2 BOT</t>
  </si>
  <si>
    <t>Nexium 40mg BD via NG ordered as Oral</t>
  </si>
  <si>
    <t>D/S 2 pints + N/S 2 pints over 24 hours + 40mmol kcl in divided doses ordered as 80mmol kcl in divided doses
-Albumin 50g daily ordered as 25% 50mL daily</t>
  </si>
  <si>
    <t>Fortrans 3L from 7-10pm starting 20/1/2020 (Patient for scope on 21/1/2020) ordered as start at 21/1/2020</t>
  </si>
  <si>
    <t>Duphalac 5mL BD ordered as TDS
-IV Buscopan 20mg 6H PRN ordered as routine
-IV Metoclopramide 10mg 8H PRN ordered as routine
-PO Dormicum 15mg ONCE @ 6:24am ordered as ON</t>
  </si>
  <si>
    <t>PO Stilnox CR 6.25mg ON PRN ordered as 12.5mg</t>
  </si>
  <si>
    <t>Aldactone 50mg OM ordered as 50mg BD
-Dr ordered lignocaine 100mg STAT IV, nurse transcribed as 100mL of 1% lignocaine, which would be 1000mg (lignocaine 200mg/20mL)
-Bactrim 1 tablet OM ordered as BD</t>
  </si>
  <si>
    <t>IV NS 500mL 8h (3 bottles daily) ordered as IV NS 500mL 8h (4 bottles daily)
-PR Paracetamol 162.5mg Supp (HALF) q4h prn ordered as 325mg</t>
  </si>
  <si>
    <t xml:space="preserve">IV D/S 500mL with KCl 10 mmol q8h ordered as with KCl 30 mmol q8h </t>
  </si>
  <si>
    <t>S/C mixtard 70/30 injection 15 units bd ordered as S/C mixtard 20/30 injection 15units bd</t>
  </si>
  <si>
    <t>D/S 2L in 24h, 20mmol KCl in each pint, 10mg maxalon in each pint ordered as 80mmol KCl in each pint, 40mg maxalon in each pint
-DS 500ml with 20mmol and 10mg metoclopramide  8hourly (3 bot in 24hr) ordered as DS 500ml with 20mmol Kcl and 10mg metoclopramide 8hourly (4 bot in 24hr)</t>
  </si>
  <si>
    <t/>
  </si>
  <si>
    <t>Imodium 1/1 tds prn ordered as imodium 1mg tds prn
-PO Arcoxia 120mg OD PRN ordered as 60mg 
-Dr order 0.75x25mg= 18.75mg of voltaren supp. Nurse keyed in for 25mg of voltaren. Special instructions says 3/4 of 25mg</t>
  </si>
  <si>
    <t>JAN '20</t>
  </si>
  <si>
    <t>JAN'20</t>
  </si>
  <si>
    <t>Voltaren 100mg supp STAT once ordered as TDS</t>
  </si>
  <si>
    <t xml:space="preserve">IV drip is meant for another patient. </t>
  </si>
  <si>
    <t>Albumin 25% 50g ordered as 50mL</t>
  </si>
  <si>
    <t>Duphaston Tab 1 every 12 hours ordered as every 18 hours</t>
  </si>
  <si>
    <t>PO Paracetamol 1g TDS PRN ordered as QDS
-Calcium Acetate 667mg 2 tab daily ordered as 1 tab daily</t>
  </si>
  <si>
    <t>Bisacodyl 2 supp stat ordered as 1 supp STAT</t>
  </si>
  <si>
    <t>OMEPRAZOLE 20MG BD ordered as OM</t>
  </si>
  <si>
    <t>IV Ceftriaxone ordered as IV Rocephin
-Ketoprofen Plaster ordered as Fastum gel</t>
  </si>
  <si>
    <t>Wrong pt 3006 ordered for 3005</t>
  </si>
  <si>
    <t>PO Paracetamol 1g TDS ordered as QDS</t>
  </si>
  <si>
    <t>Concor 1.25mg stat only ordered as OM</t>
  </si>
  <si>
    <t>PO Dulcolax 2 tabs stat ordered as 1 tab stat</t>
  </si>
  <si>
    <t>NESP IV ordered as SC</t>
  </si>
  <si>
    <t>Cytotec PV ordered as PO</t>
  </si>
  <si>
    <t>Tetracaine 1% 1 drop ONCE x 1 dose ordered as every 5min</t>
  </si>
  <si>
    <t>NESP IV ordered as SC
-Nexium 40mg daily (NG) ordered as IV</t>
  </si>
  <si>
    <t>PR Glycerin 0.25 Supp stat ordered as 1 supp stat</t>
  </si>
  <si>
    <t>Amoxil 1000mg TDS ordered as 500mg TDS
-Prednisolone 40mg ordered as 4mg</t>
  </si>
  <si>
    <t>D/S 1500mL with 30mL KCL ordered as 500mL D/S with 30mL KCL</t>
  </si>
  <si>
    <t>2000mL D/S with 60mL KCL ordered as D/S 500mL with 60mL KCL</t>
  </si>
  <si>
    <t>Glipizide ordered as glimiperide
-Omesec (Omeprazole, correct) ordered as Olmetec (Olmesartan, incorrect)</t>
  </si>
  <si>
    <t>D5 1500ml with Vit C and MVI over 24hrs ordered as D5 500ml with Vit C and MVI over 8hrs</t>
  </si>
  <si>
    <t>IV Albumin 25% 200mL (50g) OM 3 days ordered as IV Albumin 25% 50mL OM</t>
  </si>
  <si>
    <t>Omeprazole 20mg BD ordered as 40mg BD
-PO Eliquis 2.5mg OM ordered as 5mg OM
-PO Norvasc 2.5mg OM ordered as 5mg OM
-One-Alpha 1 tab OM (0.25mcg) ordered as 1mcg OM
-IV MgSO4 10mmol in 100ml N/S over 2 hours ordered as IV MgSO4 20mmol in 100ml N/S over 2 hours</t>
  </si>
  <si>
    <t xml:space="preserve">D/S 1500mL with MVI x 1 vial + KCL 60mmol in divided doses ordered as D/S 1500mL with MVI x 5 vials + KCL 60mmol in divided doses </t>
  </si>
  <si>
    <t>FEB '20</t>
  </si>
  <si>
    <t>FEB'20</t>
  </si>
  <si>
    <t>D/S 1 pint over 8 hours ordered as 1 litre over 8hr</t>
  </si>
  <si>
    <t>Refresh eyedrop ordered as Refresh liquidgel eyedrop</t>
  </si>
  <si>
    <t>Glucosamine 1 tab BD ordered as 1 tab daily
-Essential forte 1 tab daily ordered as 1 tab BD
-Cyklokapron 1 tab TDS ordered as 1g STAT</t>
  </si>
  <si>
    <t>Epilim chrono 750mg BD ordered as 500mg BD
-Fluorinef 50mg OM, 25mg ON ordered as 100mcg BD</t>
  </si>
  <si>
    <t xml:space="preserve">Losartan 100mg ordered as Hyzaar Forte 100/25mg </t>
  </si>
  <si>
    <t>IM Buscopan ordered as SC</t>
  </si>
  <si>
    <t>Difflam C Mouthwash 15ml QDS ordered as Difflam Mouthwash</t>
  </si>
  <si>
    <t>Lipitor 20mg OM ordered as ON</t>
  </si>
  <si>
    <t>Colchicine 250mcg stat ordered as 500mcg stat</t>
  </si>
  <si>
    <t>IM Buscopan ordered as IV
-SC Oxynorm 10mg ordered as IV</t>
  </si>
  <si>
    <t>Colchicine 500mg BD ordered as OM</t>
  </si>
  <si>
    <t>IV Omeprazole 40mg stat OM ordered as PO</t>
  </si>
  <si>
    <t xml:space="preserve">Canestan cream ordered as Canestan plus
-Exforge 160/10 ordered as Exforge HCT 160/10/12.5 </t>
  </si>
  <si>
    <t>PO Ventolin syrup 2.5mL ordered as 2.5mg
-PO Telfast syrup 2.5mL BD ordered as 2.5mg</t>
  </si>
  <si>
    <t>IV D/S(M) 1000ml/day ordered as D/S ( R)</t>
  </si>
  <si>
    <t>IV Augmentin 1200mg stat ordered as 100mg stat</t>
  </si>
  <si>
    <t>Omeprazole ordered as Losec Mups</t>
  </si>
  <si>
    <t>IV amiodarone 150mg q6h keyed as IV amiodarone 150mg every 8h</t>
  </si>
  <si>
    <t>Augmentin 1g bd ordered as 625mg
-IV D/S 3 litres per day ordered as  D/S 3 pints per day 
-D/S 1L over 4 hours ordered as D/S 500mL over 4 hours</t>
  </si>
  <si>
    <t>IM Buscopan 20mg q8h ordered as IV</t>
  </si>
  <si>
    <t>Cytotec 2 tab rectal ordered as oral</t>
  </si>
  <si>
    <t>Metolazone 5mg BD 30 mins before lasix ordered as Metolazone 5mg BD 30 mins before food</t>
  </si>
  <si>
    <t>Nexium 20mg OM ordered as 40mg OM
-IV nootropil 800 MILLIgrams ordered as 800grams
-Propofol 2% up to 400mg/hour ordered as Propofol 2% up to 150mg/hour</t>
  </si>
  <si>
    <t>SC Trulicity 1.5mg weekly on Monday ordered as given once</t>
  </si>
  <si>
    <t>Ordered under wrong patient.</t>
  </si>
  <si>
    <t>Wrong patient sticker on CCPN</t>
  </si>
  <si>
    <t>Oxynorm 10mg 6hrly ordered as 10mg 6hrly
-DS 1L + MVI 1 vial over 24 hour ordered as DS 1L + MVI 2 vial over 24 hour</t>
  </si>
  <si>
    <t>Hartmann IV infusion 1 pint over 1 hour x 1 dose ordered as continous drip</t>
  </si>
  <si>
    <t>Rifampicin 450mg daily ordered as 150mg daily</t>
  </si>
  <si>
    <t>Xanax 0.5mg ON PRN ordered as BD PRN
-NS 1pint with KCL 10ml each pint over 12 hours ordered as over 0.12 hours</t>
  </si>
  <si>
    <t>Phenylephrine 10% ordered as 2.5%
-Phenylephrine 10% ordered as 2.5%</t>
  </si>
  <si>
    <t>IV Oxynorm titratable infusion (Dilute 1mL (=10mg) in 19mL of NS) ordered as IV Oxynorm titratable infusion (Dilute 1mg in 19mL of NS)
-pethidine 100mg in 100ml NS written ordered as Pethdine 100mg in 500ml NS.</t>
  </si>
  <si>
    <t>MAR '20</t>
  </si>
  <si>
    <t>MAR'20</t>
  </si>
  <si>
    <t>S/L nifeidpine ordered as oral</t>
  </si>
  <si>
    <t>N/S 3pint + D5 3pint /day + MVI 1 vial/day ordered as MVI in D5 each pint (giving 3 bot per day)</t>
  </si>
  <si>
    <t>Omeprazole 20mg BD, to be given with celebrex ordered as omeprazole OM</t>
  </si>
  <si>
    <t>Novorapid orderde as Novomix</t>
  </si>
  <si>
    <t>Imodium 4mg (2 capsules) QDS PRN ordered as 2mg QDS PRN</t>
  </si>
  <si>
    <t>GTN 1 tablet (0.5mg) ordered as 1mg</t>
  </si>
  <si>
    <t>IV drip with vitamin C 500mg but keyed in as 0.5mg</t>
  </si>
  <si>
    <t>Nepro LP ordered as Nepro HP
-Dextrose 20% IV at 10mL/hr ordered as Dextrose 10%</t>
  </si>
  <si>
    <t>Ebixa 10mg half tab (=5mg) ON ordered as 10mg ON
-IV D/S 1.5L with 10ml KCL in each 500mL ordered as 30ml KCL in each 500mL
-Vitamin C 100mg BD ordered as 200mg BD</t>
  </si>
  <si>
    <t>IV DS 2 pints over 24 hours ordered as 4 pints over 24 hours</t>
  </si>
  <si>
    <t>Galvus met 50/500 1tab OM ordered as Galvus met 50/1000</t>
  </si>
  <si>
    <t>PO Folic Acid 5mg BD ordered as OD</t>
  </si>
  <si>
    <t>IV D20% 500ml over 24 hours ordered as over 12 hours</t>
  </si>
  <si>
    <t>Dextromethorphan syrup 5mL TDS PRN ordered as 5mg TDS PRN</t>
  </si>
  <si>
    <t>PO Eliquis 2.5mg OM for 1 dose ordered as Eliquis 2.5mg BD
-Xarelto 2.5mg BD to be stopped but is being ordered in SCM
-Celebrex 200mg BD PRN  ordered as BD (SN insist is BD until pharmacist verified with Dr is PRN)</t>
  </si>
  <si>
    <t>Difflam lozenges ordered as Difflam cough lozenges</t>
  </si>
  <si>
    <t xml:space="preserve">Zavicefta 1 vial keyed in as 1g
-Celebrex 200mg BD ordered as 400mg BD
-1L IV D/S with 1 vial multivitamin over 24 hours ordered as 500mL D/S with 1 vial multivitamin over 24 hours </t>
  </si>
  <si>
    <t>IV calcium gluconate 20ml in 20ml NS ordered as calcium gluconate 20ml once without NS
-Metoclopramide 10mg and 50mg pethidine in 500mL for 6 hourly (Total of 4 pints in 24hours) ordered as Metoclopramide 40mg and pethidine 200mg in 500mL</t>
  </si>
  <si>
    <t>Dr's order is for IV D5NS + 10 mmol KCl in alternating pints. Keyed in as IV D5NS + 10mmol KCL in each pint with special instructions KCL in alternating pints. The order is corrected to 2 pints IV D5NS plain + 2 pints IV D5NS with 20mmol of KCl.</t>
  </si>
  <si>
    <t>Rx written Rifaximin 1/1 BD, ordered as 200mg BD, confirmed with Dr is 550mg BD
-Dextromethorphan linctus 30mg tds (10ml tds) ordered as 10mg tds
-Dextromethorphan linctus 30mg tds (10ml tds) ordered as 10mg tds</t>
  </si>
  <si>
    <t>APR '20</t>
  </si>
  <si>
    <t>APR'20</t>
  </si>
  <si>
    <t>Difflam lozenges ordered as difflam cough lozenges</t>
  </si>
  <si>
    <t>Metalazone 5mg stat ordered under wrong pt</t>
  </si>
  <si>
    <t>Stilnox 12.5mg STAT one dose ordered as ON</t>
  </si>
  <si>
    <t>Should be Dr Benjamin Tow's order for stilnox. Keyed as Dr Lam Mun San's order.</t>
  </si>
  <si>
    <t>IM hydrocortisone ordered as IV hydrocortisone</t>
  </si>
  <si>
    <t>IV Nesp 160mcg ordered as SC</t>
  </si>
  <si>
    <t>IV frusemide 10mg once ordered as 1mg once</t>
  </si>
  <si>
    <t>Imodium 2 cap TDS ordered as 1 cap TDS
-IV D5% 1000mL over 24 hours ordered as IV D5% 100mL over 24hours
-PO Chlorpeniramine 1 tab TDS ordered as 0.5tab TDS</t>
  </si>
  <si>
    <t>IM tramadol to right deltoid ordered as IV Tramadol</t>
  </si>
  <si>
    <t>Difflam lozenges ordered as difflam cough lozenges
-Refresh eyedrops ordered as Refresh Liquigel eyedrops</t>
  </si>
  <si>
    <t>PO Frusemide 20mg OM ordered as IV</t>
  </si>
  <si>
    <t>PO Motilium 20mg stat only ordered as 20mg TDS</t>
  </si>
  <si>
    <t>Chlorpheniramine 1 tabet TDS ordered as 2mg TDS
-PO Mucosolvan syrup 10mL TDS ordered as 2mL TDS
-Sterimar 2 puff TDS both nostrils ordered as 1 puff TDS</t>
  </si>
  <si>
    <t>Atacand 16mg ordered as Atacand PLUS 16mg</t>
  </si>
  <si>
    <t>IV Amikacin 500mg BD for one day ordered as daily for one day</t>
  </si>
  <si>
    <t>PO Chlorpheniramine orderd as IV Chlorpheniramine</t>
  </si>
  <si>
    <t>Bisacodyl Supp ordered as Dulcolax tablet</t>
  </si>
  <si>
    <t>Folinic acid Leucovorin ordered as Folic acid 15mg Tablet</t>
  </si>
  <si>
    <t>Cravit D3 1 tab BD ordered as 1 microgram BD
-Albumin 25% 200ml x 2doses ordered as 20% albumin</t>
  </si>
  <si>
    <t>IV albumin 25% 100ml OM to run over 3 hours ordered as to run over 2 hours</t>
  </si>
  <si>
    <t>Dextrose 12.5% 5.0ml/hour (written in CCPN to decrease to 5ml/hour) ordered as 5.5mL/hour</t>
  </si>
  <si>
    <t xml:space="preserve">PO Potassium Citrate ordered as PO Potassium Chloride </t>
  </si>
  <si>
    <t>IV potassium dihydrogen phosphate 50mmol with NS 500ml over 10 hours for 1 dose ordered as potassium dihydrogen 60mmol</t>
  </si>
  <si>
    <t>Buscopan 2 tab TDS PRN ordered as 1 tab TDS PRN
-Ventolin 0.5mg every 8 hours but keyed in as 1mg 8h
-IV Nesp 160mcg (40mcg x 4) once  ordereed as 240mcg
-Heparin 10,000 IU in 1L 0.9% N/S over 1 hour to prime TPE circuit ordered as Heparin 10,000 IU in 10L 0.9% N/S</t>
  </si>
  <si>
    <t>sodium bicarbonate 100ml (neat) over 2h ordered as sodium bicarbonate 10ml in 100ml NS over 3h
-CCPN: Frusemide 40mg OM, 20mg PM; SCM: 40mg stat and one dose of 20mg at 4pm (ONCE). Confirmed with Dr to give frusemide on a twice daily regular dose
-Dextromethorphan 10ml TDS keyed in as Dextromethorphan 10mg TDS</t>
  </si>
  <si>
    <t>Tramadol 50mg BD ordered as TDS
-Fluconazole 150mg x1/week for 3 weeks ordered as 150mg OM
-Zovirax cream 5 times a day ordered as TDS after meals
-IV Meropenem 100mg over 1 hours keyed in as IV Meropenem 100mg over 100 hours</t>
  </si>
  <si>
    <t>Start date was ordered for D/S 0.45% on 14 Feb 2023, Dr's intention was to start today 21/5/20</t>
  </si>
  <si>
    <t>DS 360mL at 15ml/hr over 24 hours ordered as DS 360mL at 15ml/hr over 24 hours (Giving 1 bottle in 24 hours</t>
  </si>
  <si>
    <t>Dextrose saline 1L over 6h (2 bottles a day) ordered as Dextrose saline 500ml over 6h (4 bottles a day )
-Dr ordered 40mmol KCL in divided doses, ordered as  IV D/S 3 pints (all 3 pints with 10mmol KCl) and IV NS 2 pints (each pint 10mmol KCL) = 50mmol KCL/day</t>
  </si>
  <si>
    <t>DS 1L over 24 hours (start date should be 11/05/2020) ordered as start date on 04/02/2023</t>
  </si>
  <si>
    <t>MAY '20</t>
  </si>
  <si>
    <t>MAY'20</t>
  </si>
  <si>
    <t>PCC</t>
  </si>
  <si>
    <t>Magesium 250mg BD ordered as OD</t>
  </si>
  <si>
    <t>Ensure PLUS ordered as Ensure</t>
  </si>
  <si>
    <t>Difflam Lozenges 2 TDS PRN ordered as Difflam Lozenges 1 TDS PRN</t>
  </si>
  <si>
    <t>Rectal cytotec 400mcg ordered as oral</t>
  </si>
  <si>
    <t>Hartmann 1 pint over 1 hour ordered as over 0.5 hours</t>
  </si>
  <si>
    <t>Cubicin 500mg in NS 50ml over 1 hour ordered as over 1min</t>
  </si>
  <si>
    <t>IV Nexium 40mg STAT ordered as 4mg</t>
  </si>
  <si>
    <t>IV lignocaine ordered as IM
-IM Tramadol ordered as IV
-Lorazepam sublingual 0.5mg 8hrly ordered as oral</t>
  </si>
  <si>
    <t>Difflam lozenges ordered as Difflam Cough</t>
  </si>
  <si>
    <t>Fluimucil STAT and BD, nurse ordered STAT dose again</t>
  </si>
  <si>
    <t>PO Prograf 1mg ON ordered as BD</t>
  </si>
  <si>
    <t>IM Maxalon ordered as IV
-IM Pethidine ordered as IV Pethidine</t>
  </si>
  <si>
    <t>Bisacodyl Supp 20mg STAT ordered as 10mg STAT</t>
  </si>
  <si>
    <t>GTN 1 tab daily prn chest pain ordered as 2 tabs
-PO Motilium 10mg BD ordered as 20mg BD</t>
  </si>
  <si>
    <t>Rituximab 1000mg ordered as 100mg
-IV D/S 500mL with 10mmol KCL over 8h ordered as 20mmol KCL over 8 hours</t>
  </si>
  <si>
    <t>Cubicin 400mg IV INTERMITTENT in N/S 20ml over 5-10min ordered as IV bolus special instructions: in N/S 20ml over 5-10min</t>
  </si>
  <si>
    <t>Fleet enema x1 prn ordered as once</t>
  </si>
  <si>
    <t>Norvasc 2.5mg STAT ordered as OM, pt also on Twynsta.</t>
  </si>
  <si>
    <t>Doctor ordered BCG and Hep B vaccine but SN ordered again.
-Duplication for BCG order</t>
  </si>
  <si>
    <t>IV Keppra 1500mg BD ordered as 1000mg BD
-IV dextrose 5% one pint every 12 hours ordered as 1000 mls every 12 hours</t>
  </si>
  <si>
    <t>PO Gaviscon Advance 20mL TDS prn ordered as 10mL TDS prn
-PO Chlorpheniramine 4mg ON ordered as 2mg ON
-10mmol KCl in each pint ordered as 10mmol KCl in 2L D/S</t>
  </si>
  <si>
    <t>Losartan 50mg OM order as Hyzaar 1/1 OM
-Premix KCL 10mmol/500mL in D/S ordered as premix KCL in D5%</t>
  </si>
  <si>
    <t>Gaviscon ordered as Gaviscon Advance
-Glytrin mouth spray ordered as GTN tablet</t>
  </si>
  <si>
    <t>Written in CCPN and ordered in SCM Venorel 1 tab TDS. POM sent down is 2 tab TDS</t>
  </si>
  <si>
    <t>PO Lorazepam 1mg ON PRN ordered as routine  
- Dr ordered Omeprazole 20mg OM, wrote as 20mg BD in CCPN, but ranscribed as 20mg OM
-IV Hartmann 500ml + Pethidine 25mg for 2 doses (correct). SN keyed in as IV Hartmann 500ml + Pethidine 25mg routine (wrong).
-Dr ordered D/S 1.5L and Hartmann 1.5L in 24 hours. SN keyed in as D/S 1.5L over 24 hours and Hartman 1.5L over 24 hours. Confirmed with SN is to run alternate pints. Therefore 1 pint over 4 hours.</t>
  </si>
  <si>
    <t xml:space="preserve">IM Maxalon ordered as IV 
-IM Maxalon ordered as IV </t>
  </si>
  <si>
    <t xml:space="preserve">Nystatin 2.5mL BD ordered as STAT and BD </t>
  </si>
  <si>
    <t>JUNE '20</t>
  </si>
  <si>
    <t>JUNE'20</t>
  </si>
  <si>
    <t>Dextrose 5% ordered as Dextrose/Saline</t>
  </si>
  <si>
    <t>Olmetec 40mg BD ordered as OD
-PO Amoxicillin 500mg q8h ordered as q12h
-Aldactone 25mg daily ordered as QDS
-Plasmalyte 1L over 2 hours for 1 dose ordered as continous
-Tropicamide 1% eyedrop to right eye, 1 drop q10min for 3 doses ordered as 1 drop ONCE for 3 doses
-'PO Span K 1200 TDS x6 doses ordered as x9doses</t>
  </si>
  <si>
    <t>PV cytotec ordered as oral</t>
  </si>
  <si>
    <t>Magnesium Sulphate 5mL in N/S 50mL ordered as in N/S 500mL</t>
  </si>
  <si>
    <t>IV NESP ordered as SQ</t>
  </si>
  <si>
    <t>SC Neupogen 300mcg BD 5 doses ordered as for 10 doses</t>
  </si>
  <si>
    <t>Concor 2.5mg stat + OM ordered as stat +OM for 1 dose only.
-Dormicum 7.5mg once but keyed in as ON</t>
  </si>
  <si>
    <t>IV Adrenaline ordered as SC</t>
  </si>
  <si>
    <t>Olmetec 40mg OM ordered as 20mg OM</t>
  </si>
  <si>
    <t>IM Metoclopramide 10mg STAT ordered as IV</t>
  </si>
  <si>
    <t>Arcoxia 60mg BD PRN ordered as routine</t>
  </si>
  <si>
    <t>Pentaglobin 300ml (15g) transcribed as 3g (60mls)</t>
  </si>
  <si>
    <t>Danzen 2 BD ordered as Norgesic 2 BD</t>
  </si>
  <si>
    <t>IM Metoclopramide ordered as IV
-IM Buscopan  ordered as IV</t>
  </si>
  <si>
    <t>VSL as 2 tab BD ordered as  2 tab OM.</t>
  </si>
  <si>
    <t>Ezetrol 10mg OM ordered as Vytorin 10/10</t>
  </si>
  <si>
    <t>Norvasc 2.5mg OM Omit if SBP &lt; 140 mmHg ordered as omit if SBP &gt; 140 mmHg</t>
  </si>
  <si>
    <t>PV Cytotec 400mcg once ordered as PO</t>
  </si>
  <si>
    <t>Codeine 2 tab TDS PRN ordered as 1 tab TDS PRN</t>
  </si>
  <si>
    <t>Syrup Promethazine 3mL BD ordered as 8hrly</t>
  </si>
  <si>
    <t>NG Losec 20mg BD ordered as PO
- Gutt Tropticamide 1% 1 drop Once to left eye ordered as to BOTH eyes
-SC Fentanyl 50mcg ordered as IV</t>
  </si>
  <si>
    <t>Epilim chrono 500mg stat &amp; tomorrow morning ordered as 500mg STAT and OM</t>
  </si>
  <si>
    <t>Atacand 16mg BD ordered as OM
- PO Folic acid 5mg OM ordered as 1 dose</t>
  </si>
  <si>
    <t>Timolol 0.5% 1 drop to BOTH eyes BD ordered as to LEFT eye</t>
  </si>
  <si>
    <t>Hialid Eyedrops 0.3% ordered as 0.1%</t>
  </si>
  <si>
    <t>Tropicamide 1% minims ordered as Mydriacyl 15ml e/d
- Dulcolax 2 capsules once ordered as Dulcolax supp
- Euthyrox ordered as Eltroxin</t>
  </si>
  <si>
    <t>D/S 1L  with MVI ordered as D/S 500mL with MVI
- Nexium 20mg OM PRN ordered as 40mg
- IV NS 0.9% 500mL q12h (1L per day) ordered as (500mL per day)</t>
  </si>
  <si>
    <t>Gutt Phenylephrine 2.5% RIGHT eye ordered as BOTH eyes</t>
  </si>
  <si>
    <t>Panadeine 2 TDS prn ordered as QDS prn
- Plavix 75mg (user schedule) on mon, wed, fri 08:00 ordered as (user schedule) on 25/07/2020 08:00
- D/S 500mL + actrapid 10 units, to run 12 hourly ordered as 8 hourly
- NaCl 3% over 6 hours once ordered as continuous</t>
  </si>
  <si>
    <t>IV D5 1 pint + 50ml sodium bicarb over 12 hours ordered as +100mL sodium bicarb</t>
  </si>
  <si>
    <t>NS 100m/hr for 8 hours x 1 dose only ordered as routine</t>
  </si>
  <si>
    <t>Syntocinon 2.5 units in D5% 500ml (per policy) ordered as in D/S</t>
  </si>
  <si>
    <t>10mg Morphine in 10mL NaCl to make 1mg/ml ordered as 0.2mg Morphine in 10ml NaCl</t>
  </si>
  <si>
    <t>Alphagan 0.15% 1 drop BE BD ordered as TDS
- IV bolus Frusemide 10mg ordered as 10mg/hr continuos infusion</t>
  </si>
  <si>
    <t>IV dormicum 0.5mg to 1mg/hour ordered as 10mg/hour
- Paracetamol 1-2 tab TDS prn ordered as 2 tab TDS prn
- Dextrose saline 500ml with KCL 20mmol alt pint ordered as 10mmol KCL in alt pint
- 500ml with 10mg metoclopramde and kcl 20mmol over 8 hours (1.5L/24 hours) ordered as 1500ml with 10mg metoclopramide and KCl 20mmol over 8 hours</t>
  </si>
  <si>
    <t>PO Lorazepam 1mg ON prn ordered as 0.5mg
- 500ml with pethidine 50mg, maxolon 10mg, mgso42 20mmol ordered as 500ml with pethidine 100mg, maxolon 20mg, magnesium sulphate 20mmol</t>
  </si>
  <si>
    <t>Bactroban nasal ordered as mupirocin ointment</t>
  </si>
  <si>
    <t>Celebrex 200mg OD prn ordered as BD prn
-Lorzepam 1mg ONCE ordered as ON
- Omeprazole 20mg BD ordered as OM
- Dr ordered Fleet enema x1 dose 9pm on arrival. SN keyed in Fleet enema 1 dose ON</t>
  </si>
  <si>
    <t>Syntocinon infusion max rate is 48mL/hr ordered as 180mL/hr
- plasmalyte A 1 pint over 4 hours ordered as over 125hours
-Plasmalyte 500ml over 25 min ordered as over 30min</t>
  </si>
  <si>
    <t>Neogobion 1 tablet daily (Sangobion generic) ordered as Neurobion 1 daily
- Symbicort turbuhaler 160/4.5 ordered as Symbicort turbuhaler 80/4.5</t>
  </si>
  <si>
    <t>JULY '20</t>
  </si>
  <si>
    <t>Tetracaine 1% and Tropicamide 1% 1 drop every 5min for 3 doses ordered as 3 drops</t>
  </si>
  <si>
    <t>JULY'20</t>
  </si>
  <si>
    <t>Order under wrong pt. Should be 2020051391 instead of 2020053025</t>
  </si>
  <si>
    <t>Loperamide 2 cap tds prn ordered as 2mg tds prn</t>
  </si>
  <si>
    <t>Tropicamide 1 drop half hourly for 2 doses ordered as every 5 min.</t>
  </si>
  <si>
    <t>SC Oxynorm ordered as IV Bolus Oxynorm</t>
  </si>
  <si>
    <t>Loperamide 4mg QDS PRN ordered as 2mg QDS PRN</t>
  </si>
  <si>
    <t>PO Celebrex 200mg BD PRN ordered as routine
-PO Omeprazole 40mg OM PRN ordered as routine</t>
  </si>
  <si>
    <t>Florinef 0.025mg OM ordered as 0.25mg</t>
  </si>
  <si>
    <t>PO Paracetamol 1g STAT and QDS ordered as 1g STAT and QDS for one dose only</t>
  </si>
  <si>
    <t>Xanax 0.125mg once on 3/8 6am ordered as 0.25mg</t>
  </si>
  <si>
    <t>IM Metoclopramide 10mg every 8 hourly ordered as every 6 hourly
-PO Paracetamol 1g QDS ordered as TDS</t>
  </si>
  <si>
    <t>Lasix 40mg BD ordered as OM</t>
  </si>
  <si>
    <t>Imodium 4mg (2cap) ONCE ordered as 2mg (1cap) ONCE</t>
  </si>
  <si>
    <t xml:space="preserve">Motilium 10mg BD ordered as TDS </t>
  </si>
  <si>
    <t>Pantoprazole 40mg OM ordered as Omeprazole</t>
  </si>
  <si>
    <t>Spironolactone 5mg/ml in water 2.5mL BD for 1 day ordered as OM</t>
  </si>
  <si>
    <t>IV tramadol 100mg q8 prn for pain ordered as routine
- Plavix 75mg OM ordered as ON
-KCL 10 mmol in 100ml NS for 3 cycles ordered as KCL 10 mmol in 100ml NS for 1 cycle, KCL 10 mmol in 500ml NS for 2 cycles</t>
  </si>
  <si>
    <t>Sodium bicarb 8.4% 250ml in 250ml NS ordered as in 500mL NS
-adrenaline 0.01-0.1mcg/kg/min ordered as 0.01-0.5mcg/kg/min
-KCL 10ml in 50ml over 2 hours x 1 dose ordered as KCL 20ml in 50ml
-PO Mist MORPHINE 10MG Q4H PRN ordered as mist morphine 5mg Q4H PRN</t>
  </si>
  <si>
    <t>D/S 500mL with 10mmol KCL in each pint ordered as 20mmol KCL in each pint</t>
  </si>
  <si>
    <t>SN insist IV labetalol is under doctor's standing instruction while it is not.</t>
  </si>
  <si>
    <t>D5 1 pint with 10 mmol KCL ordered as 1 pint with 20mmol KCL
-NS 1 pint with 10 mmol KCL ordered as 1 pint with 20mmol KCL
-potassium 20mmol in DS 500ml  over 6h x 3 bottles ordered as potassium 60mmol in DS 500ml over 6h x 3 botles</t>
  </si>
  <si>
    <t>Januvia 100mg OM and Jardiance 25mg OM ordered as Januvia 25mg and Jardiance 100mg</t>
  </si>
  <si>
    <t>Inj adrenaline 1:1000 0.05mL once was given yesterday by dr, but nurse had no time to key in scm</t>
  </si>
  <si>
    <t>DS 2 pints, D5% 2 pints over 24 hours, with pethidine 50mg each pint, metoclopramdie 10mg alternate pint (should order as D5% 1000mL + pethidine 100mg + metoclopramide 10mg over 12 hours, DS 1000mL + pethidine 100mg + metoclopramide 10mg over 12 hours) ordered as D5% 500mL + pethidine 50mg + metoclopramide 10mg over 12 hours, DS 1000mL + pethidine 50mg + metoclopramide 10mg over 12 hours. (instr IV Pethidine each pint, IV metoclopramide alternate pint)</t>
  </si>
  <si>
    <t>Aug '20</t>
  </si>
  <si>
    <t>AUG'20</t>
  </si>
  <si>
    <t>Simvastatin 10mg EON ordered as ON</t>
  </si>
  <si>
    <t>Plasmalyte A 1 pint 8 hours for 1 dose ordered as continuous.</t>
  </si>
  <si>
    <t>Ponstan 2 tab tds ordered as 4 tab tds</t>
  </si>
  <si>
    <t>Glucophage 1g OM ordered as glucophage XR 1g ON</t>
  </si>
  <si>
    <t>IM buscopan 20mg stat ordered as IV</t>
  </si>
  <si>
    <t>Imovane 7.5mg on prn ordered 3.75mg</t>
  </si>
  <si>
    <t>Clexane 80mg BD ordered as OM</t>
  </si>
  <si>
    <t>Stemetil 1 tab (5mg) TDS PRN ordered as 2 tab (10mg) TDS PRN
-Sodium Chloride 0.9% Infusion 1500mL over 24 hours ordered as 15000mL over 24 hours</t>
  </si>
  <si>
    <t>IM Metoclopramide 10mg ordered as IV</t>
  </si>
  <si>
    <t>PO Metoclopramide 10mg TDS PRN ordered as IV</t>
  </si>
  <si>
    <t>IM buscopan 40mg stat ordered as IV</t>
  </si>
  <si>
    <t>Nasonex 2 puff both nostrils BD ordered as OD.
-Dext/Saline 500ml 8hrs ordered as over 16 hours</t>
  </si>
  <si>
    <t>Fenofibrate 160 mg ON ordered as 160 tablets ON</t>
  </si>
  <si>
    <t>Chlorpheniramine 7.5ml BD ordered as 7.5MG BD</t>
  </si>
  <si>
    <t xml:space="preserve">Ezetemibe (Ezetrol) 10mg ordered as Ezetemibe 10mg/Simvastatin 10mg (Vytorin 10/10mg) </t>
  </si>
  <si>
    <t>Alphagan P both eyes TDS ordered as BD</t>
  </si>
  <si>
    <t>IV Calcium gluconate ordered as calcium chloride</t>
  </si>
  <si>
    <t>IV dexamethasone 4mg 6H ordered as 4mg 6H PRN
-N/S 1L at 50mL/hr for 1 dose ordered as continuous.
-NG Senokot 2 tabs STAT x 1 dose ordered as ON routine</t>
  </si>
  <si>
    <t>Clexane 60mg at 9pm tonight for one dose ordered as 60mg OM</t>
  </si>
  <si>
    <t>Exforge HCT 1 tab OM ordered as 0.5 tab OM</t>
  </si>
  <si>
    <t>Paracetamol 650 x2 supps STAT x 1 dose ordered as x2 supps TDS x 1 dose</t>
  </si>
  <si>
    <t>Diflucan 200mg OM ordered as diclofenac 200mg OM (both in ccpn and SCM)</t>
  </si>
  <si>
    <t>IV drip 500ml 4h should be 6 bottles in 24 h. SN Keyed in as 4 bottles</t>
  </si>
  <si>
    <t>Ursofalk 500mg OM ordered as BD.
-PO Diovan 160mg ON ordered as OM
-Betaserc 24mg OM ordered as ON
-IV D/S 500ml over 6 hours ordered as over 7.94 hours</t>
  </si>
  <si>
    <t>D/S 0.45% ordered as D/S 0.9%</t>
  </si>
  <si>
    <t>IV Nexium 40MG BD ordered as PO
-NG enalapril, NG haloperidol ordered as PO</t>
  </si>
  <si>
    <t>Vitamin B Complex ordered as Nevramin</t>
  </si>
  <si>
    <t xml:space="preserve">Omeprazole 40mg OM ordered as 20mg OM.
-'Arcoxia 120mg OM ordered as 60mg OM.
-NS 500ML with KCL 10 mmol (2 bottles in 24 hours) ordered as NS 500mL with 20mmol KCL (2 bottles in 24 hours) </t>
  </si>
  <si>
    <t>PO Lipitor 20mg ON ordered as 10mg ON
-Combivent 1.25ml ordered as 2.5mL</t>
  </si>
  <si>
    <t>Sep '20</t>
  </si>
  <si>
    <t>SEP'20</t>
  </si>
  <si>
    <t>PO Duodart 1 cap ON ordered as 0.5cap ON
-IV KCL 10 mmol in 100 ml NS ordered as in 500mL NS</t>
  </si>
  <si>
    <t>IV Novorapid 8 units stat keyed in as subcutaneous</t>
  </si>
  <si>
    <t>Celebrex 1 OD ordered as BD</t>
  </si>
  <si>
    <t>Maxalon 10mg once ordered as TDS for 1 dose.</t>
  </si>
  <si>
    <t>IV lasix ordered as oral.</t>
  </si>
  <si>
    <t>Doctored ordered diethylbesterol and nurse ordered again.</t>
  </si>
  <si>
    <t>Kaolin 10mL TDS PRN ordered as BD PRN.
-IV NS 3L/day keyed in as 3L over 40 hours</t>
  </si>
  <si>
    <t>IM Maxolon ordered as IV</t>
  </si>
  <si>
    <t>Janumet XR 50/1000mg ordered as Janumet 50/1000mg</t>
  </si>
  <si>
    <t>Neurobion ordered as Neurontin</t>
  </si>
  <si>
    <t>Mupirocin Ointment Applt TDS ordered as once
-Duphalac 10-20ml BD PRN ordered as routine</t>
  </si>
  <si>
    <t>Nasonex 1 puff BD both nostrils ordered as 2 puff BD
-SC Eprex 40000 IU Once ordered as 4000IU</t>
  </si>
  <si>
    <t>Augmentin 1g BD ordered as 625mg</t>
  </si>
  <si>
    <t>Paracetamol 1g TDS PRN ordered as QDS PRN</t>
  </si>
  <si>
    <t>Clonazepam 1 tab ON PRN for insomnia ordered as routine</t>
  </si>
  <si>
    <t>Omeprazole 20mg BD ordered as 40mg BD</t>
  </si>
  <si>
    <t>PV Cytotec ordered as PR
-IV Maxalon ordered as IM</t>
  </si>
  <si>
    <t>Syntocinon infusion increment every 30 mins ordered as every 15min</t>
  </si>
  <si>
    <t>IV metoclopramide ordered as PO</t>
  </si>
  <si>
    <t>propofol start at 20mg/hr ordered as start at 1mg/hr</t>
  </si>
  <si>
    <t>Imodium 2 cap qds prn ordered as 1 cap qds prn
-Fotrans 1.5 packet ordered as 1 sachet</t>
  </si>
  <si>
    <t>IV Rocephine 2g stat and 1g OM ordered as IV Rocephine 2g stat and OM</t>
  </si>
  <si>
    <t>PO Lyrica 50mg BD ordered as OM
-Miacalcic 200IU over 6 hours 6 hourly ordered as OM
-PO Panadeine 2 tabs TDS PRN ordered as routine
-Gutt Pred forte 2 drops 3 hourly till bedtime ordered as 2 drops BD
- Paracetamol 1g QDS regular ordered as prn
-PO Charcoal 1/1 QDS PRN ordered as TDS PRN</t>
  </si>
  <si>
    <t>IM metoclopramide ordered as IV
- NG spironolactone ordered as PO</t>
  </si>
  <si>
    <t xml:space="preserve"> Thyrozol ordered as Euthyrox</t>
  </si>
  <si>
    <t>Imodium 2mg (1 capsule) stat ordered as 1mg STAT</t>
  </si>
  <si>
    <t>Difflam Loz 1/1 tds prn ordered as 1/1 tds
-Xanax 0.25mg ON PRN ordered as BD PRN</t>
  </si>
  <si>
    <t>Calcium acetate 1-2-1 ordered as 1 tab TDS
-Xanax 0.25mg ON PRN ordered as 0.5mg
-Fortrans 0.5 sachet ordered as 1 sachet
-Rocephine 2g daily ordered as 1g daily
-Buscopan 10mg TDS prn ordered as 20mg TDS PRN</t>
  </si>
  <si>
    <t>NGT norvas 5mg once ordered as PO
-Gutt Vidisic ordered as topical</t>
  </si>
  <si>
    <t>IV Zofran 8mg stat 1 dose ordered as TDS
- Tropicamide 1% 1 drop Q15min X 2 drops ordered as x 3 drops</t>
  </si>
  <si>
    <t>SC Oxynorm ordered as IV</t>
  </si>
  <si>
    <t>Tropicamide 1 drop q15min ordered as 2 drops q15min
-D/S 500ml with KCL 10mmol over 8 hours ordered as 500ml with KCL 30mmol over 8 hours</t>
  </si>
  <si>
    <t>Tobradex ordered as Tobrex
-D/S ordered as D5%</t>
  </si>
  <si>
    <t>PO Crestor 10mg EON (last taken: 14/10/2020 night), to start on 16/10/2020. Ordered as to start on 15/10</t>
  </si>
  <si>
    <t>Prednisolone 10mg EOM ordered as OM
-IV flagyl 500mg stat + tds ordered as for 1 dose
-PO Omeprazole 20mg BD ordered as OM
-Pristiq ER 2 tab OD ordered as BD
- Imdur 30mg OM Ordered as ON</t>
  </si>
  <si>
    <t>Gelafusin over 1 hour ordered as over 2 hours
-cordarone 150mg over 12 hours every 12 hours ordered as over 8 hours every 12 hourly
-IV D10% 500ml + novorapid 10units at 83.35ml/hour (continuous) ordered as for 24 hours only</t>
  </si>
  <si>
    <t>dopamine initial 3mcg/kg/min and range 3mcg/kg/min (min) to 3 mcg/kg/min (max) ordered as dopamine initial 3mcg/kg/min and range 0mcg/kg/min (min) to 0 mcg/kg/min (max)</t>
  </si>
  <si>
    <t>PO Paracetamol 1g tds prn ordered as routine
-Lignopad Patch 12 hours/day  ordered as every 12 hourly</t>
  </si>
  <si>
    <t>Forlax ordered as fortrans</t>
  </si>
  <si>
    <t>Oct '20</t>
  </si>
  <si>
    <t>OCT'20</t>
  </si>
  <si>
    <t>Dr already order clexane 40mg OD, nurse ordered again.</t>
  </si>
  <si>
    <t>D/S one pint over 4 hourly ordered as over 6 hourly.</t>
  </si>
  <si>
    <t>Nexium 40mg BD PRN ordered as routine
-Hartmann 500ml over 2hours for 1 dose ordered as continuous</t>
  </si>
  <si>
    <t>Betamethasone cream ordered as ointment
-Vastarel MR 35mg BD ordered as Vasterel 35mg (immediate release)</t>
  </si>
  <si>
    <t>IV Rocephine 1g 12 hourly ordered as 8hrly
-Stilnos 6.25mg routine ON ordered as PRN
-PO Paracetamol 1000mg q6h PRN ordered as routine</t>
  </si>
  <si>
    <t>Arcoxia 90mg OM routine ordered as PRN</t>
  </si>
  <si>
    <t>PR Cytotec ordered as SL</t>
  </si>
  <si>
    <t>IV Lorazepam 2mg q6h prn ordered as PO</t>
  </si>
  <si>
    <t>DS 0.9% ordered as DS 0.45%</t>
  </si>
  <si>
    <t>IV Maxalon ordered as IM</t>
  </si>
  <si>
    <t>Actal ordered as Duolac
-Plendil ordered as Coversyl</t>
  </si>
  <si>
    <t>Dorithricin 1 lozenge q4 hourly ordered as 20 Dorithricin</t>
  </si>
  <si>
    <t>Tetracaine 1% ordered as 0.5%</t>
  </si>
  <si>
    <t>Stilnox 6.25mg on prn ordered as routine order</t>
  </si>
  <si>
    <t>N/S 3L/day ordered as 1.5L/day
-Crestor 10mg ON ordered as 5mg ON</t>
  </si>
  <si>
    <t xml:space="preserve">Cozaar 50mg ordered as Hyzaar 50mg/12.5mg </t>
  </si>
  <si>
    <t>Difflam lozenges ordered as Difflam cough lozenges
-Gaviscon ADVANCE ordered as Gaviscon</t>
  </si>
  <si>
    <t>IV Oxynorm 1mg 6H PRN for severe pain ordered as routine
-Vizomet cream daily PRN for itchiness ordered as routine
-PO Span K 1200mg BD x 5/7 ordered as routine</t>
  </si>
  <si>
    <t>Nortriptyline ordered as amitryptyline</t>
  </si>
  <si>
    <t>Januvia 100mg stat + om ordered as Januvia 100mg stat + 50mg om</t>
  </si>
  <si>
    <t>potassium chloride SR 1.2g bd 7 days ordered as for 7 hours</t>
  </si>
  <si>
    <t>DS(0.2%) ordered as N/S
-D/S(R) ordered as N/S</t>
  </si>
  <si>
    <t>IV Ceftriaxone 1g in 100mL N/S ordered as in 1000mL N/S</t>
  </si>
  <si>
    <t>Albumin 50g (200ml) over 2 hours ordered as 12.5g (50ml) over 2 hours</t>
  </si>
  <si>
    <t>V NS one pint 6h ordered as one pint in 24 hours
-Flutiform 125/5 1 puff BD ordered as OM
-Valtrex 500mg daily on Mon, Wed, Fri ordered as BD</t>
  </si>
  <si>
    <t>Difflam gargle 10ml QDS ordered as TDS
-arcoxia 90mg om prn ordered as routine order
-Paracetamol 1-2 tabs PRN q6h ordered as routine order
-Vocinti daily PRN ordered as routine order</t>
  </si>
  <si>
    <t>Ketamine 50mg/hr ordered as 50mcg/kg/min.
-pulmicort 1mg BD ordered as pulmicort 0.5mg
-Albumin 50g (200mL) ordered as 25g (100mL)
-crestor 5mg on ordered as 10mg on
-IV Ketamine infusion 50 to 100mg/hour ordered as 2mcg/kg/min to 100mcg/kg/min
-Ketamine Titratable Infusion Start 12mg/hr, Max 25mg/hr ordered as Start 2mcg/kg/min, Max 25mcg/kg/min</t>
  </si>
  <si>
    <t>Dextrose saline 2L + 10 mmol KCl in each pint (total 40 mmol of KCl in 24 hours) ordered as Dextrose saline 2L + 40 mmol KCl in each pint (total 160 mmol of KCl in 24 hours)</t>
  </si>
  <si>
    <t>Pethidine order was keyed in under correct patient but CCPN faxed/written was for wrong patient.</t>
  </si>
  <si>
    <t>IV NS 2000ml with 40mg metoclopramide and 200mg pethidine over 24 hours ordered as IV NS 2000ml with 10mg metoclopramide and 50mg pethidine over 24 hours</t>
  </si>
  <si>
    <t>Co-plavix 1 tablet daily transcribed as 0.25mg OM
-Prednisolone 20mg BD ordered as TDS
-Heptral 400mg OM ordered as 200mg OM
-Piriton 8mg ON prn ordered as 4mg
-NS 1L + MVI 1 vial over 24 hours ordered as NS plain drip</t>
  </si>
  <si>
    <t>IV maxalon ordered as PO
-Cravit 1.5% Eyedrops into both EYES ordered as into EARS
-IV Intermittent Droperidol 0.625mg in 100ml NACL over 30 mins ordered as IV bolus
-Nitroderm patch to right wrist ordered as left wrist</t>
  </si>
  <si>
    <t>Sodium Bicarbonate capsules 1000mg BD ordered as TDS
- DS 500ml over 5hours , rate 100ml/hour ordered as rate 20.83ml/hour</t>
  </si>
  <si>
    <t>Lacto GG 2 capsule STAT ordered as 1 capsule
-Ketamine start at 4mg/hour, and range 1-8mg/hour, dilution ketamine in NS 2mg/ml ordered as ketamine start at 4mcg/kg/min and range 1-8mcg/kg/min , dilution ketamine in NS 1mg/ml</t>
  </si>
  <si>
    <t>IV midazolam 3mg ordered as 5mg
-Propofol 1% 3ml X 1 DOSE ordered as Propofol 1% 20mg x 1 dose and 3mg</t>
  </si>
  <si>
    <t>Nov '20</t>
  </si>
  <si>
    <t>NOV'20</t>
  </si>
  <si>
    <t>PR Cytotec ordered as PV</t>
  </si>
  <si>
    <t>concor 1.25mg om , withhold if SBP &lt;100, did not add in special instruction</t>
  </si>
  <si>
    <t>Zaditen 5mL ON ordered as 5mg ON
-Aerius 5ml daily ordered as 5mg daily</t>
  </si>
  <si>
    <t>Concor 2.5mg ON ordered as OM</t>
  </si>
  <si>
    <t>PO Potassium Chloride Mixture 1000mg Daily ordered as 10mg daily</t>
  </si>
  <si>
    <t>IM maxalon orderd as IV</t>
  </si>
  <si>
    <t>IV Rocephine 1g BD ordered as OM</t>
  </si>
  <si>
    <t>PO Paracetamol 1g TDS prn ordered as QDS prn</t>
  </si>
  <si>
    <t>Glucophage XR 750mg ON ordered as OM</t>
  </si>
  <si>
    <t>dextrose saline 0.9% ordered as 0.45%</t>
  </si>
  <si>
    <t>Seroquel 100mg stat and ON ordered as 25mg stat and ON</t>
  </si>
  <si>
    <t>Ambisome 250mg ordered as 200mg</t>
  </si>
  <si>
    <t>Alprazolam 0.125mg STAT ordered as 0.25mg</t>
  </si>
  <si>
    <t>Daktarin ordered as Daktacort</t>
  </si>
  <si>
    <t>IM Metoclopramide ordered as IV
-PO Paracetamol ordered as IV</t>
  </si>
  <si>
    <t>Durotuss regular ordered as Durotuss expectorant</t>
  </si>
  <si>
    <t>PO Paracetamol 3.6ml QDS ordered as 3.3mL</t>
  </si>
  <si>
    <t>Arcoxia 90mg daily PRN ordered as routine</t>
  </si>
  <si>
    <t>Albumin 25% 200mL daily ordered as 50mL daily
-KCL 1.2g BD transcribed as 600mg BD</t>
  </si>
  <si>
    <t>Difflam lozenges 1 tds prn ordered as routine
-betnovate 0.1% 1 application daily prn ordered as for 1 dose only
-SC oxynorm 8h prn transcribed as 6h prn</t>
  </si>
  <si>
    <t>Dulcolax 1 tab ordered as 2 tab stat
-Rocephin 2g stat followed by 1g BD ordered as 2g BD</t>
  </si>
  <si>
    <t>Hyzaar ordered as Cozaar</t>
  </si>
  <si>
    <t xml:space="preserve">Ordered Ultracet under wrong pt. </t>
  </si>
  <si>
    <t>Valcyte 1g TDS ordered as 500mg TDS</t>
  </si>
  <si>
    <t>Difflam lozenges ordered as Difflam Cough lozenges</t>
  </si>
  <si>
    <t>Norvasc 5mg daily prn if SBP&gt;150mmHg and DBP&gt;95mmHg ordered as prn if SBP&lt;150mmHg and DBP&gt;95mmHg.</t>
  </si>
  <si>
    <t>IV Diphenhydramine &amp; Hydrocortisone ordered under wrong pt</t>
  </si>
  <si>
    <t>Dulcolax supp 20mg OM ordered as 10mg OM
-PO Mucosolvan 60mg (=10mL) Daily ordered as 10mg daily
-Fortrans 2L (2 sachets) ordered as 1 sachet dissolve in 2L of water.
-IV DS 500mL w Kcl 10mmol over 8h (3 botts/day) ordered as IV DS 500mL w Kcl 30mmol over 8h (3 botts/day)
-IV D5% 3L with 50mL of 8.4% NaHCO3 in each pint over 24hours ordered as IV D5% 3L with 50mL of 8.4% NaHCO3 over 24hours</t>
  </si>
  <si>
    <t>Paracetamol 1g 6h ordered as BD
-IV Kcl 20mmol in NS 200ml over 2 hours for 1 dose (first cycle), IV Kcl 20mmol in NS 200ml over 2 hours for 1 dose (second cycle)= 2 orders instead of ordering OM</t>
  </si>
  <si>
    <t>Ventolin 0.5% neb 0.5mL ordered as 1mL
-IV NS 500ml with 10mmol KCL over 4 hours (3 bottles in 24hours) and IV D5 500ml over 4 hours (3 bottles in 24 hours) ordered as IV NS 500ml with 30mmol KCL over 4 hours (3 bottles in 24 hours) and IV D5 500ml over 4 hours (3 bottles in 24 hours)</t>
  </si>
  <si>
    <t>Spiolto respimat ordered as Spiriva respimat
-Xanax ordered as Xanax XR</t>
  </si>
  <si>
    <t>Dec '20</t>
  </si>
  <si>
    <t>DEC'20</t>
  </si>
  <si>
    <t xml:space="preserve">
Paracetamol suspension 500mg QDS PRN ordered as TDS PRN</t>
  </si>
  <si>
    <t>Paracetamol 1g TDS PRN ordered as QDS prn
-Xanax 2.5mg ON PRN ordered as BD prn
-Xanax 0.25mg OM and Xanax 0.5mg ON ordered as both ON</t>
  </si>
  <si>
    <t xml:space="preserve">
-betmiga 50mg om ordered as 50mcg
-IV MgSO4 5mL (10mmol) ordered as 10mL (20mmol)</t>
  </si>
  <si>
    <t>Norvasc 5mg BD ordered as OM</t>
  </si>
  <si>
    <t>Pasted wrong pt label for fleet enema order on CCPN. Pasted pt 2021006749 instead of 2021003281</t>
  </si>
  <si>
    <t>All medications has been ordered already, another nurse ordered the whole set again.</t>
  </si>
  <si>
    <t>PO Crestor 10mg ON TTS 8pm ordered as OM 8am</t>
  </si>
  <si>
    <t>Reduce iv meronem infusion time from 3 hours to 1 hour but the reordered start date was 1 week later. It should start today.</t>
  </si>
  <si>
    <t>Lignocaine Viscous 10mL prn 2hrly ordered as routine
-NGT Paracetamol 1g TDS PRN ordered as QDS
-PO Metoclopramide 10mg TDS PRN ordered as routine</t>
  </si>
  <si>
    <t>ibuprofen 150mg 8h prn start 29 Jan 2021 ordered as start 29 Nov 2021</t>
  </si>
  <si>
    <t>Tropicamide eye drop 1 drop every 15 mins for 2 doses keyed in as once
-IV D5 1 pint over 12h ordered as over 24h
-NS 1L over 2 hours x 1 dose ordered as continuously
-PO zithromax 500mg stat and om ordered as for 1 dose
-IV D/S 1L over 12 hours ordered as over 24 hours
-IV D5% 1L over 12 hours ordered as over 24 hours</t>
  </si>
  <si>
    <t>D5 2L over 4 hours ordered as 500mL over 4 hours.</t>
  </si>
  <si>
    <t>PO Frusemide ordered as IV</t>
  </si>
  <si>
    <t>PO prednisolone ordered as hydrocortisone</t>
  </si>
  <si>
    <t>IV Paracetamol ordered as PO</t>
  </si>
  <si>
    <t>D5% ordered as D/S
-Nexium 40mg ordered as Lasix 40mg</t>
  </si>
  <si>
    <t>Trajenta Duo keyed in for wrong patient, supposed to be for bed 5640 but keyed under 5639</t>
  </si>
  <si>
    <t>IV Plasmalye 1L at 80mL/hour ordered as 100mL/hr</t>
  </si>
  <si>
    <t>Neupogen 300mcg once (tomorrow) but keyed in as OM
-PO Paracetamol 1g QDS ordered as PRN</t>
  </si>
  <si>
    <t xml:space="preserve"> IV Methylprednisolone 500mg once ordered as OM
-PO Ultracet 2 tab 6H ordered as TDS
-PO Nexium 40mg BD ordered as TDS</t>
  </si>
  <si>
    <t>IV dexamethasone 8mg stat ordered as PO</t>
  </si>
  <si>
    <t>Clexane 0.4ml OM ordered as OM x 1 dose
-gelafusin 4% 500ml over 1hour ordered over 0.1hour</t>
  </si>
  <si>
    <t>Nurofen syrup 4mL 6H PRN ordered as 5mL
-Paracetamol supp 162.5mg 4H PRN ordered as 325mg
-Voltaren supp 9.375mg 8H PRN ordered as 12.5mg 8 hr PRN</t>
  </si>
  <si>
    <t>IM metoclopramide ordered as IV
-SC oxynorm ordered as IV
-SC oxynorm ordered as IV</t>
  </si>
  <si>
    <t>Albumin 50g daily 5 doses ordered as 1 dose</t>
  </si>
  <si>
    <t>Panadeine ordered as Ponstan
- tetracaine 0.5% ordered as 1%</t>
  </si>
  <si>
    <t>Gutt topicamide 1% half hourly to RE for 2 doses ordered as 3 doses</t>
  </si>
  <si>
    <t>Diphenhydramine 25mg ordered as 50mg
-IV Albumin 25g eod ordered as 25mL
-Iv rocephine 2g OM ordered as 1g OM
-SC Eprex 40000 IU ordered as 4000IU
-D/S 1500mL w KCL 60mmol over 24h ordered as plain drip</t>
  </si>
  <si>
    <t>Cefazolin one dose tonight keyed in as ON
-IM Zofran 4mg TDS PRN ordered as routine
-PO Dulcolax 5mg ON ordered as OM
-PO Omeprazole 20mg BD PRN ordered as OM PRN
-IM Pethidine 100mg every 6 hourly ordered as every 4 hourly
-tropicamide 1% 1 drop to left eye for 3 doses ordered as once</t>
  </si>
  <si>
    <t>IV Ceftraroline ordered IV Cephazolin</t>
  </si>
  <si>
    <t>Sodium chloride 0.9% 500ml over 30minutes for 1 dose ordered as routine</t>
  </si>
  <si>
    <t>SC Buscopan ordered as IV
-SL Nifedipine ordered as PO</t>
  </si>
  <si>
    <t>Estramustin 420mg (3 caps) TDS ordered as 140mg (1 cap) TDS</t>
  </si>
  <si>
    <t>Gutt Phenylephrine 10% RE ordered to LE</t>
  </si>
  <si>
    <t>Entered Xanax under wrong patient</t>
  </si>
  <si>
    <t>IV D/S 500mL with CaCl 10mL for 2 doses ordered as Cacl 20mL
-DS 500ml + 10mmol KCl over 6 hours ordered as DS 500ml + 20mmol KCl over 6 hours</t>
  </si>
  <si>
    <t>IV Infusion Neupogen ordered as SC</t>
  </si>
  <si>
    <t>Daflon 1000mg BD keyed in as 100mg BD.
-IV D/S 500mL with 10mmol KCL over 8 hours (3 bags in 24 hours) ordered as IV D/S 500mL with 30mmol KCL over 8 hours (3 bags in 24 hours)
-DS 1500ml with KCL 30mmol and metoclopramide 10mg into alternate pint (=20mg/day) over 24 hours ordered as DS 1500ml with KCL 90mmol and metoclopramide 60mg over 24 hours</t>
  </si>
  <si>
    <t>Omeprazole ordered as nexium
-tetracaine 1% ordered as 0.5%</t>
  </si>
  <si>
    <t>D/S 1500mL over 18h ordered as 500mL over 18h
-Seretide 250/25 2 puff BD ordered as 1 puff BD
-tetracaine 1% 1 drop to left eye x3 doses ordered as ONCE</t>
  </si>
  <si>
    <t>Janumet XR 50/1000mg ordered as Janumet 50/1000mg
-D5 ordered as DS</t>
  </si>
  <si>
    <t>Recormon 40 000 entered as 4000 3x/week
-Augmentin 625mg 1 tab BD ordered as 625tabs BD
-IV D5% 2L over 16 hours with 40mmol KCL (10mmol of KCL in each pint) ordered as 2L with 10mmol KCL
-IV D/S 1L over 8 hours with 20 mmol KCL  ordered as plain drip
-Hartman 2L/24 hours ordered as 2000L/24 hours.
-D5 2 pints and N/S 2 pints. 40 mmol in divided doses ordered as D5 2 pints and N/S 2 pints. 80 mmol in divided doses
-magnesium sulfate 10 mmol keyed as 20mmol.</t>
  </si>
  <si>
    <t>Jan '21</t>
  </si>
  <si>
    <t>JAN'21</t>
  </si>
  <si>
    <t>IV sodium bicarbonate 50mls ONCE was keyed in as 50 mls/hour
-N/S 0.45% 5L/24 hours ordered as over 5L/20 hours</t>
  </si>
  <si>
    <t>IV Recormon ordered as SC</t>
  </si>
  <si>
    <t>IV Dexamthasone keyed in as PO</t>
  </si>
  <si>
    <t>Duodart 1 cap Daily ordered as 0.4cap daily</t>
  </si>
  <si>
    <t>Carminative 10ml TDS prn ordered as routine</t>
  </si>
  <si>
    <t>PO omeprazole ordered as IV</t>
  </si>
  <si>
    <t>Omeprazole 20mg x 1 dose ordered as OM</t>
  </si>
  <si>
    <t>Difflam lozenges ordered as Difflam cough lozenges
-Canestan cream ordered as canestan plus cream</t>
  </si>
  <si>
    <t>PR Voltaren 100mg ONCE (standing order) ordered as 100mg TDS</t>
  </si>
  <si>
    <t>Amoxicillin 500mg TDS ordered as 250mg TDS</t>
  </si>
  <si>
    <t>Exlon patch 14.25 mg keyed in as 13.75mg
-PO Fortrans 2 sachet in 2L once ordered as 1 sachet in 2L once</t>
  </si>
  <si>
    <t>PO Dulcolax 2 tab (10mg) stat ordered as 20mg stat. 
-NG Eltroxin 100mcg OM ordered as 50mcg OM</t>
  </si>
  <si>
    <t>Chlorpromazine 25mg TDS PRN ordered as QDS PRN</t>
  </si>
  <si>
    <t>ferrum drops 1mL OM ordered as 1mg OM</t>
  </si>
  <si>
    <t>Lipitor ordered as Zocor</t>
  </si>
  <si>
    <t>SL Nifedipine ordered as PO
-SL Nifedipine ordered as PO</t>
  </si>
  <si>
    <t>Span K 2.4g STAT ordered as 2.4mg STAT</t>
  </si>
  <si>
    <t xml:space="preserve">IV Dopamine titratable infusion range 0.01 - 2 mcg/kg/min ordered as range 0.01 - 1 mcg/kg/min </t>
  </si>
  <si>
    <t>Sangobion ordered as Neurobion
-Calcium chloride ordered as calcium gluconate</t>
  </si>
  <si>
    <t>IV Diamox 500mg 6 hourly for one more day ordered as ONCE
-Bactrim 2 tab daily ordered as BD
-Mist KCl 10ml BD ordered as TDS
-albumin 5% 250ml over 1 hour ordered as over 3 hours
-DS 0.9% 500ml with KCL 15mmol in each pint, each pint over 8 hours ordered as each pint over 16 hours</t>
  </si>
  <si>
    <t>Paractamol 1g 6h prn ordered as routine
-hartmann 500ml over 2 hours 1 pint ordered as continuous
-DS 100ml + MVI 1 vial over 2 hours x 1 dose ordered as continuous</t>
  </si>
  <si>
    <t>STAT dose of hydroxyzine 50mg ordered twice</t>
  </si>
  <si>
    <t>Xanax 0.125mg every noon was ordered as Xanax 0.125mg x 1 dose</t>
  </si>
  <si>
    <t>Digoxin 1/2 tab of 62.5mcg OM was keyed in as 125mcg OM
-Atrovent 0.025% 1ml was ordered as 0.25ml.</t>
  </si>
  <si>
    <t>D5% ordered as DS</t>
  </si>
  <si>
    <t>Oxynorm 5mg 6h ordered as PRN</t>
  </si>
  <si>
    <t>Albumin 50g ordered as 25% 50mL (=12.5mg)
-Euthyrox 150mcg ONCE ordered as 50mcg ONCE</t>
  </si>
  <si>
    <t>Nexium continuous infusion ordered as frusemide continous infusion</t>
  </si>
  <si>
    <t>Xanax 0.25mg ON PRN ordered as routine
-NaCl 3% 200ml over 2hrs x 1 dose ordered as continous infusion</t>
  </si>
  <si>
    <t>Imodium 1 cap (=2mg) stat ordered as 1mg
-Telfast 2.5mL OM ordered as 2.5mg OM.
-IV Ketamine 1-12 mcg/kg/min ordered as 1-12 mg/hr
-IV DS 0.45% 1500ml with 15ml of KCL over 24 hours ordered as 5mL KCL</t>
  </si>
  <si>
    <t>IV Zofran 4mg q8H prn ordered as 8mg
-PO lorazepam 0.5mg stat ordered as 1mg
-DS 5 pints plus KCL 20mmol/pint (=100mmol/day) per 24 hours ordered as DS 5 pints plus KCL 20mmol per 24 hours</t>
  </si>
  <si>
    <t>Feb '21</t>
  </si>
  <si>
    <t>FEB'21</t>
  </si>
  <si>
    <t>IM DORMICUM ordered as IV</t>
  </si>
  <si>
    <t>IV Zofran 8mg q8h prn ordered as routine</t>
  </si>
  <si>
    <t>Mupirocin ointment to LEFT nostril ordered as to RIGHT nostril.</t>
  </si>
  <si>
    <t>One-alpha 0.5mcg 2 capsules om ordered as 1 capsule om.</t>
  </si>
  <si>
    <t>Microgynon duplicate order.</t>
  </si>
  <si>
    <t>IV paracetamol ordered as PO.</t>
  </si>
  <si>
    <t>Losartan 50mg OM ordered as Hyzaar 50/12.5mg OM</t>
  </si>
  <si>
    <t>PR Bisacodyl x2 supp ONCE order as 1 supp</t>
  </si>
  <si>
    <t>IV Recormon 4000IU once ordered as SC</t>
  </si>
  <si>
    <t>Zinnat 140mg BD suspension ordered as 1140mg BD
-D/S 500ml q8h ordered as 1000mL q8h
-Potassium Chloride Mixture 10mL BD ordered as 0.1mL</t>
  </si>
  <si>
    <t>Multivitamin ordered as Renapro</t>
  </si>
  <si>
    <t>Creon 3 Cap TDS ordered as 9 cap TDS</t>
  </si>
  <si>
    <t>PO Lorazepam 1mg ON PRN ordered as routine</t>
  </si>
  <si>
    <t>NG Metoclopramide ordered as PO</t>
  </si>
  <si>
    <t>PO Ultracet 0.5 tab tds prn ordered as 1 tab tds prn</t>
  </si>
  <si>
    <t>Norvasc 2.5mg stat then BD for today only (to stop at midnight) ordered as for 24 hours</t>
  </si>
  <si>
    <t>Norvasc 2.5mg stat followed by BD for today only ordered as 5mg OM</t>
  </si>
  <si>
    <t>PO Paracetamol 1g 6H PRN ordered as TDS
-IV Meropenem 500mg BD ordered as 8hrly
-Voltaren supp 12.5mg q8h ordered as q6h</t>
  </si>
  <si>
    <t>Paracetamol syrup ordered as suppository</t>
  </si>
  <si>
    <t xml:space="preserve">Canestan cream ordered as Canestan Plus </t>
  </si>
  <si>
    <t>IM metoclopramide ordered as metoclopramide syrup
-SC Oxynorm ordered as IV</t>
  </si>
  <si>
    <t>Nitroderm 5mg patch apply to right wrist ordered to left wrist</t>
  </si>
  <si>
    <t>Hep B vaccine ordered as hyperhep</t>
  </si>
  <si>
    <t>Plavix 75mg EOD ordered as OM
-IV Cubicin 500mg 1 dose on 21032021 at 1600hours ordered as on 22032021</t>
  </si>
  <si>
    <t>Omeprazole 20mg BD PRN ordered as TDS prn</t>
  </si>
  <si>
    <t>IV Rocephine 2000mg=2g ordered as 20,000mg
-salt tablets 4 tab bd ordered as 2 tab bd</t>
  </si>
  <si>
    <t>Caduet 5/20 ordered as Caduet 10/10
- Neurobion Inj ordered as Becozyme Inj</t>
  </si>
  <si>
    <t>Combiderm TDS ordered as BD
-Plasmalyte 1.5 L over 25 hours ordered as over 18 hours
-NS 1 pint over 6hrs x 1 dose ordered as continuous</t>
  </si>
  <si>
    <t>IV Nexium 40mg BD ordered as OM
-Diovan 40mg ONCE ordered as OM
-IV morphine 2mg q1h prn ordered as q2h
-IV Gelafusin 4% 250mL over 30 mins over 1 hour</t>
  </si>
  <si>
    <t>Tropicamide 1% every 10 mins for 3 doses ordered as every 5mins
-Phenylephrine 2.5% every 10 min for 3 doses ordered as every 5mins</t>
  </si>
  <si>
    <t>magnesium sulfate 10mmol (=5mL) ordered as 10mL
-d/s with calcium chloride 1 pint in 24 hours ordered as in 2 pints</t>
  </si>
  <si>
    <t>IV Nexium ordered as PO
-PO Dexamethasone ordered as IV</t>
  </si>
  <si>
    <t>IV D/S 500ml + 10mmol of IV KCl ordered as IV D/S 500ml + 4mmol of IV KCL</t>
  </si>
  <si>
    <t>levophed max 0.5mcg/kg/min ordered as 3mcg/kg/min
-vasopressin max 2.4units/HOUR (=max 0.04unit/min) ordered as max 2.4units/MIN
-half saline 1L to match previous hour's urine output ordered as 500mL</t>
  </si>
  <si>
    <t>PO Paracetamol 1g TDS PRN ordered as QDS prn
-IV NS 500ml over 18 hours x2 dose ordered as over 22 hours
-PO Metoclopramide 10mg 6h prn ordered as TDS prn</t>
  </si>
  <si>
    <t>NS 1L over 24 hours ordered as over 12 hours
-PO Pariet 20mg BD ordered as OM
-lipitor 10mg on on wed &amp; sat every week ordered as every 2 weeks</t>
  </si>
  <si>
    <t>Tetracaine 2 drops om ordered as 1 drop
-PCA Morphine 1mg demand dose not indicated
-PCA Morphine 100mg (10mL) + 90mL NS ordered as PCA Morphine 1mg (1mL) + 90mL NS</t>
  </si>
  <si>
    <t>Remicade 400mg once transcribed as 450mg once
- Methycobal 1mg om ordered as 500mcg om
-IV Mycamine 50mg OM ordered as 100mg
-Imodium 2 tab q6h prn ordered as 1 tab
-dopamine infusion max 5mcg/kg/min ordered as 20mcg/kg/min 
-IV D/S 500mL over 8 hourly (3 bott in 24h) ordered as 2 bot in 24 hours
-Albumin 200ml (50g) ordered as 50mL
-IV calcium gluconate (v/o) as 20 mmol but keyed in as 20 mls</t>
  </si>
  <si>
    <t>Mar '21</t>
  </si>
  <si>
    <t>MAR'21</t>
  </si>
  <si>
    <t>Doctor ordered debridat tds, nurse ordered again.</t>
  </si>
  <si>
    <t>Ordered cytotec under wrong pt 2021031249</t>
  </si>
  <si>
    <t>Promethazine syrup ordered as procodin</t>
  </si>
  <si>
    <t>Duplication in ordering paracetamol</t>
  </si>
  <si>
    <t>Voltaren 12.5mg supp 3/4 (=9.375mg) tds ordered as 12.5mg tds
-3 tab of Dulcolax ordered as 1 tab</t>
  </si>
  <si>
    <t>indomethacin syr 5mg tds ordered as stat</t>
  </si>
  <si>
    <t xml:space="preserve">Desitin paste ordered as cream.
-Exforge 10/160 ordered as Exforge HCT (10/160/12.5) </t>
  </si>
  <si>
    <t>V Hartmanns 100ml/hr, 5 bottles in 24 hours ordered as 4 bot / 24 hours</t>
  </si>
  <si>
    <t>Targin 5/2.5mg BD prn ordered as routine
-D/S 1 pint 8 hourly ordered as 1 pint 24hourly
- Bisacodyl Suppository 1 OM prn ordered as ON prn
-IM Pethidine 6H ordered as BD</t>
  </si>
  <si>
    <t>Tetracaine/tropicamide q5min ordered as q15min</t>
  </si>
  <si>
    <t>PO Paracetamol 1g TDS ordered as PRN</t>
  </si>
  <si>
    <t>SC Morphine ordered as IV</t>
  </si>
  <si>
    <t>IV Cyklokapron 1000mg stat ordered as 500mg stat</t>
  </si>
  <si>
    <t>Lipitor 20mg OM ordered as 10mg
-PO Cordarone 200mg OM ordered as 100mg OM</t>
  </si>
  <si>
    <t>PO paracetamol ordered as IV</t>
  </si>
  <si>
    <t>IV calcium gluconate ordered as calcium chloride</t>
  </si>
  <si>
    <t>PR Voltaren supp 50mg stat ordered as TDS</t>
  </si>
  <si>
    <t>Celebrex ordered as colchicine</t>
  </si>
  <si>
    <t>Coversyl 2.5mg OM ordered as 12mg OM
-d/s 1 pint 8 hourly ordered as 3 pints 8hrly</t>
  </si>
  <si>
    <t>Lyrica 25mg ON prn ordered as 75mg
-IM Pethidine 50mg ordered as 100mg</t>
  </si>
  <si>
    <t>Concor 2.5mg BD ordered as OM
-PO Xyzal 5mg OD PRN ordered as routine</t>
  </si>
  <si>
    <t>IV D/S 1L/24H ordered as 1L/12H</t>
  </si>
  <si>
    <t>Syntocinon regime in normal saline ordered as in D/S</t>
  </si>
  <si>
    <t>Lyrica 25mg BD PRN ordered as routine</t>
  </si>
  <si>
    <t>Rocephine 2g STAT, then 1g BD, ordered as 2g STAT and BD.
-IM Pethidine 75mg 8H PRN ordered as 25mg
-IV Hartmann's 500mL over 6 hour (To give 2 bott(s) in 24h) ordered as 500mL over 2 hours</t>
  </si>
  <si>
    <t>Herbesser SR 100mg ordered as IR Herbesser</t>
  </si>
  <si>
    <t>IM Dormicum 10mg ordered as IV</t>
  </si>
  <si>
    <t>SN faxed CCPN for 1004 but ordered under 1003, cfm w/ SN that is meant for 1003. She re-wrote and re-faxed.</t>
  </si>
  <si>
    <t>Dr Lye ordered TPN STD1 but SN ordered as Smofkabiven and put the specific quantities in the special instructions
-Difflam Mouthwash ordered as Difflam C mouthwash</t>
  </si>
  <si>
    <t>PO Cordarone 300mg BD ordered as 200mg BD
-IV D/S 500mL with 10mmol KCL in each pint, 4 pints/day ordered as 40mmol KCL in each pint</t>
  </si>
  <si>
    <t>Panadeine ordered as paracetamol.
-PO Trajenta Duo 2.5/500 BD ordered as Trajenta Duo 40/5 OM</t>
  </si>
  <si>
    <t>Chlorpheniramine 4mg TDS ordered as 2mg TDS</t>
  </si>
  <si>
    <t>lactulose, dulcolax, fybogel transcribed into wrong patient in SCM.</t>
  </si>
  <si>
    <t>IV Zofran 4mg 8H PRN ordered as 8mg 8h prn
-Euthyrox 200mcg ordered as 20mcg
-Paracetamol 2.5mL ordered as 5mL
- Neb Berodual 0.8 ml TDS ordered as 0.8 drops
-IV Venofer 200mg ordered as 20mg
- Iliadin 0.01% 2 drops ON for 4 days ordered as 1 drop ON</t>
  </si>
  <si>
    <t>PO Buscopan ordered as IV</t>
  </si>
  <si>
    <t>TPN 1100mL ordered as 1000mL
-TPN 1100mL ordered as 1000mL over 24 hours</t>
  </si>
  <si>
    <t>Entresto 25mg BD ordered as OM
-Celebrex 1 daily ordered as BD
-IV D/S 500ml with pethidine 50mg and maxalon 10mg over 12h ordered as over 24hr</t>
  </si>
  <si>
    <t>IV D/S 500mL with 20mmol KCL over 8 hours, 2 pint per day ordered as 40mmol KCL in each pint
-IV Remicade 400mg ordered as 250mg</t>
  </si>
  <si>
    <t>10% Dextrose 96mL, KCL 3mL, 20% NaCl 0.9mL ordered as 10% Dextrose 100mL, KCL 3mL, 20% NaCl 0.9mL
- D10% 96.1mL with KCl 7.45% 3mmol with NaCl 20% 0.9mL at rate of 4.6mL/h ordered as D10% 110.4mL with KCl 7.45% 3mmol with NaCl 20% 0.9mL at rate of 4.6mL/h</t>
  </si>
  <si>
    <t>Concor 2.5mg STAT ordered as OM
-IV solu medrol 125mg once ordered as OM
-IV Cordarone 300mg in 44mL D5 over 12 hours every 12 hourly ordered as over 24 hours q12hrly
-Fortrans 1 sachet x 1 dose ordered as PRN
-Oral fleet half bottle x 1 dose ordered as prn</t>
  </si>
  <si>
    <t>PO Celebrex 200mg BD (to serve strictly) ordered as prn
-Bromhexine 1 tab tds ordered as prn</t>
  </si>
  <si>
    <t>Apr '21</t>
  </si>
  <si>
    <t>APR'21</t>
  </si>
  <si>
    <t>Tramadol 50mg TDS ordered as for 6 doses only
-Augmentin ES 3.2ml BD for 14 days" trancribed into SCM as "Augmentin ES 3.2ml BD for 17 days
-Ensure 500ml / day ordered as BD
-PO Paracetamol 500mg q4h PRN ordered as QDS
-IV Hartmann's over 2 hours ordered as over 4 hours</t>
  </si>
  <si>
    <t>Nexium 40mg BD ordered as OM</t>
  </si>
  <si>
    <t>IV bolus novorapid 10units ordered as SC Novorapid</t>
  </si>
  <si>
    <t>Coapprovel 300/12.5 (1/2) tab OM transcribed as 150mg/12.5 (1/2) tab OM</t>
  </si>
  <si>
    <t>Controloc 40mg OM ordered as BD</t>
  </si>
  <si>
    <t>Fastum gel ordered as Kefentech patch
-Antacid ordered as Anarex</t>
  </si>
  <si>
    <t>Omeprazole 20mg BD ordered as OM
-Hirudoid Cream OD prn ordered as routine</t>
  </si>
  <si>
    <t>Exforge 5/160mg ordered as Exforge 10/160mg</t>
  </si>
  <si>
    <t>IV Hartmann 1L/24h ordered as 1L/16h
-IV D/S 500mL 8h ordered as 6h</t>
  </si>
  <si>
    <t>IV DS 1.5L with 10mmol of KCL in each pint ordered as 500mls with 30 mmol of KCL 8 hourly</t>
  </si>
  <si>
    <t xml:space="preserve">D/S 0.45% 60ml/hour (regular continuous infusion) ordered as one dose
-IV drip 50ml/hr ordered as 20ml/hr
</t>
  </si>
  <si>
    <t>-IV d5 500mL over 4 hours x 2 pints ordered as 1000mL over 4 hours.
-IV DS 500mL over 4 hours x 4 pints ordered as 2000mL over 4 hours.</t>
  </si>
  <si>
    <t>EPIDURAL morphine ordered as IV</t>
  </si>
  <si>
    <t>Synflex 275mg TDS ordered as Synflex 275mg BD</t>
  </si>
  <si>
    <t>PO hydrocortisone 10mg BD ordered as OM
-Omeprazole 20mg BD ordered as 20mg OM
-PO Propranolol 20mg TDS ordered as BD
-Mist morphine 5mg every 4h prn transcribed as QDS</t>
  </si>
  <si>
    <t>Nexium 40mg stat ordered as OM
-Lotemax 1/1 drop BD was keyed in as 3h</t>
  </si>
  <si>
    <t>IM Atropine ordered as IV</t>
  </si>
  <si>
    <t>Voltaren Gel BD prn ordered as routine
-IV Dextrose Saline at 63ml/hr (i.e 8hrly) ordered as 6hrly</t>
  </si>
  <si>
    <t>Baraclude 0.5mg OM ordered as 1mg OM</t>
  </si>
  <si>
    <t>IV DS 500mL q8H for 3 doses ordered as continuous</t>
  </si>
  <si>
    <t>One-Alpha Capsule 0.5mcg OM ordered as 0.25mcg OM
-Potassium Chloride Tablet 1.2g OM ordered as 600mg OM
-Dronaderone 400mg OM 200mg ON keyed in as Dronaderone 400mg ON
-IV 25% albumin 50ml BD ordered as 50g BD</t>
  </si>
  <si>
    <t>Albumin 25% 50mL OM ordered as 100mL OM
-Lanoxin 62.5mcg OM as 125mcg OM</t>
  </si>
  <si>
    <t>PO Ursofalk 500mg ON ordered as 250mg ON
-IV D/0.45% 1000ml with 16units of novorapid over 16 hours ordered as with 8 units Novorapid</t>
  </si>
  <si>
    <t>IV ciprobay 400mg BD ordered as 200mg BD
-PO Imodium 2mg TDS ordered as 4mg TDS
-IV 20 mmol KCL in 100ml NS ordered in 500mL NS
-10mmol KCl in 1 pint of DS keyed in as 40mmol in 1 pint of DS
-IV DS 1 pint with 10mmol KCL over 6 hours ordered as with 40mmol in each pint</t>
  </si>
  <si>
    <t>Gutt tropicamide 1% 1 drop to RE q30mins until going to DSOT ordered as 3 drops</t>
  </si>
  <si>
    <t>PO Senokot 1 tab daily ordered as 2 tabs daily
-PO Baraclude 0.5mg OM ordered as 1mg OM
-Paracetamol 3.5ml 4H PRN ordered as 3ml 6H
-Neb ventolin 0.5mL ordered as 1mL</t>
  </si>
  <si>
    <t>Hydroxyurea 500mg (Mon-Sat), 1000mg (Sunday only). SN transcribed as 2 orders. eg. Hydroxyurea 500mg daily-, with special instruction to take from mon to sat. Should use user schedule</t>
  </si>
  <si>
    <t>Rx IV DS 3 pints per day with IV KCL 10 mmol in each pint ordered as 
1. IV DS 500mls every 8 hours with KCL 10 mmol in each pint (correct order) 
2. IV DS 500mls per day with KCL 10 mmol in one pint 
Ordered for total 2L of DS</t>
  </si>
  <si>
    <t xml:space="preserve">Ezetimibe ordered as Vytorin 10/10mg
-Potassium Dihydrogen Phosphate ordered as Calcium Chloride </t>
  </si>
  <si>
    <t>Chlorphen 2 tab stat ordered as 1 tab stat
-Feburic acid 40mg (half tab) OM keyed in as Feburuic acid 40mg BD
-PO Potassim chloride 2.4g stat ordered as 2.4mg stat
-IV DS 500ml with 10ml KCL, 50mg pethidine and 10mg maxalon ordered as IV DS 500ml with 40ml KCL, 200mg pethidine and 40mg maxalon</t>
  </si>
  <si>
    <t>PO Dulcolax 10mg BD prn ordered as 5mg BD prn 
-Albumin 25% 50ml BD ordered as 100mL BD
-Albumin 25% 50ml BD ordered as 200mL BD
-Renal Regimen D5 to run 100ml/hour minus urine output continuous ordered as run at 50ml/hour minus urine output
-Renal Regimen NS to run 100ml/hour minus urine output continuous ordered as to run at 50ml/hour minus urine output
-IV D/S 1500ml over 24 hours at 63ml/h ordered as 500ml over 24 hours
-IV Albumin 25% 50ml stat ordered as 50g stat
-Neb Mesna 20% 3mL ordered as 1mL
-GTN infusion 5mcg/min ordered as 5mcg/kg</t>
  </si>
  <si>
    <t>Tab Dulcolax ordered as supp
- IV ceftriaxone ordered as BOLUS when dr wanted to run over 3 hours</t>
  </si>
  <si>
    <t>May '21</t>
  </si>
  <si>
    <t>MAY'21</t>
  </si>
  <si>
    <t>Doctor ordered Lipitor 20mg ON, SN ordered again.</t>
  </si>
  <si>
    <t>IV DS 1L and Hartmann's 2L per day but only Hartmann's was ordered (rate is diffierent)</t>
  </si>
  <si>
    <t>Rx IV KCL 1g in 100 mls NS ordered as 10 mmol KCL in 100mls NS</t>
  </si>
  <si>
    <t>TPN order is the same as yesterday with multivit and TE. No MVI and TE was ordered for the current dose.</t>
  </si>
  <si>
    <t>IM Shincort 40mg/ml x 2 ordered as 40mg (instead of 80mg)
-Xyloacine 1% 5mls ordered as 1ml</t>
  </si>
  <si>
    <t>Dulcolax Tablet ordered as Supp</t>
  </si>
  <si>
    <t>Janumet XR 50/1000 ordered as Janumet 50/1000</t>
  </si>
  <si>
    <t>Wrong pt ordered for dulcolax supp</t>
  </si>
  <si>
    <t>Dulcolax 10mg supp ONCE ordered as 20mg ONCE</t>
  </si>
  <si>
    <t>Zyrtec ordered as Zyrtec D
-Panadeine ordered as paracetamol
-Micardis 40mg ordered as Micardis Plus 40/12.5mg</t>
  </si>
  <si>
    <t>Omeprazole BD PRN ordered as OM PRN
-Paracetamol QDS PRN ordered as TDS PRN
-IV D5 1 pint over 24 hours ordered as over 12 hours
-Crestor 5mg ON ordered as OM</t>
  </si>
  <si>
    <t>Fortran sachet ordered as fleet enema</t>
  </si>
  <si>
    <t>Dr. Lim Hong Liang has alrdy ordered Nystatin 500000U BD, RN ordered again</t>
  </si>
  <si>
    <t>Bisacodyl supp q3days prn if BNO ordered as routine</t>
  </si>
  <si>
    <t>atorvastatin eon starting on 21/6/21 ordered as to start on 23/6</t>
  </si>
  <si>
    <t>Advagraf ordered as Prograf</t>
  </si>
  <si>
    <t>Gaviscon advance ordered as Gaviscon
-D5% ordered as D/Saline</t>
  </si>
  <si>
    <t>Xarelto 2.5mg BD ordered as 25mg BD</t>
  </si>
  <si>
    <t>Camcolit 800mg ON ordered as 200mg ON
-Seroquel 200mg ON ordered as 250mg ON</t>
  </si>
  <si>
    <t>PO Cravit ordered as IV</t>
  </si>
  <si>
    <t>IV ampicillin 2g stat ordered as 500mg stat</t>
  </si>
  <si>
    <t>SC OXYNORM ordered as IV</t>
  </si>
  <si>
    <t>Phenylephrine 10% eye drop q5min for 2 doses ordered as q10min.
-Gutt Tropicamide Q10min x5 doses LE ordered as 3 doses</t>
  </si>
  <si>
    <t>Phenyephrine 2.5% and tropicamdie 1% orders were already keyed in by another nurse, and the nurse keyed in again</t>
  </si>
  <si>
    <t>I/A NaCl 0.45 + Heparin Injection ordered as I/V</t>
  </si>
  <si>
    <t>Hydralate 90mls keyed in as 90 sachets QDS
-Requip PD 2mg OM ordered as 4mg OM
-D/S 2500 mls with 10 mmol of KCL in EACH PINT ordered as D/S 2500mls + 10 mmols KCL</t>
  </si>
  <si>
    <t>IV NaCl 500ml q4h ordered as 500mL/hr
-IV NS 1L over 30 mins keyed in as over 30 HOURS</t>
  </si>
  <si>
    <t>KCL 7.45% 10ml in 100ml NS over 1 hour every hour x 4 doses ordered as KCL 7.45% 10ml in 100ml NS over 1 hour ONCE. Special instruction for 4 cycles</t>
  </si>
  <si>
    <t>IV benadryl 25mg bolus ordered as IV intermittent</t>
  </si>
  <si>
    <t>Gentamcin 160mg (correct dose) ordered as Gentamicin 120mg (wrong dose) BD.</t>
  </si>
  <si>
    <t>Augmentin tablet ordered as Augmentin suspension
-Promethazine syrup ordered as Procodin</t>
  </si>
  <si>
    <t>Atorvastatin 40mg ordered as 10mg
-Famotidine 20mg bd ordered as 40mg bd
-D/S 1L over 24 hours with 1vial MVI/day ordered as MVI 1 vial in each 500mL, giving 2 bottles a day.</t>
  </si>
  <si>
    <t>PO Chlorpheniramine 4mg TDS ordered as 2mg TDS
-Sodium chloride 3% run 10 hours at 10ml/hr for 1 dose = 100ml only, but special instruction put 200mL</t>
  </si>
  <si>
    <t>IV metoclopramide 10mg once ordered as TDS
-IV Hartman 500mL fast then IV NS 500ml Q4h ordered as hartman and NS alternate</t>
  </si>
  <si>
    <t>nepro HP 1000ml / day ordered as 200mL Q4H
-IV Nacl 10mL CaCl +5mL (=10mmol) MgSo4 over 8 hours ordered as 10mL of MgSo4
-hartmann 500ml with kcl 10mmol ordered as 500mL with Kcl 20mmol</t>
  </si>
  <si>
    <t>Fluimucil 1.2g BD ordered as TDS
-Feburic 80mg ON ordered as OM
-Paracetamol 6H PRN ordered as 4H prn</t>
  </si>
  <si>
    <t>Omeprazole 20mg BD ordered as OM
-IV Doribax 500mg STAT ordered as 8hourly</t>
  </si>
  <si>
    <t>June '21</t>
  </si>
  <si>
    <t>JUNE'21</t>
  </si>
  <si>
    <t>Lomotil ordered as Imodium</t>
  </si>
  <si>
    <t>Rexulti 1mg OM ordered as 1mcg OM</t>
  </si>
  <si>
    <t>Duplication of heparin 1000IU stat, Dr has already ordered</t>
  </si>
  <si>
    <t>Fortrans 2L (2 sachets) ordered as 1 sachet</t>
  </si>
  <si>
    <t>Arcoxia 120mg daily ordered as 1 dose
-Diben 6x/day ordered as 5x/day</t>
  </si>
  <si>
    <t>Keppra IV ordered as solution
-PR Resonium 30g stat ordered as PEG</t>
  </si>
  <si>
    <t xml:space="preserve">Duplication for colchicine 500mcg OM </t>
  </si>
  <si>
    <t>Novorapid IV continuous infusion ordered as SC</t>
  </si>
  <si>
    <t>Vitamin D3 3000IU daily ordered as osteomed</t>
  </si>
  <si>
    <t>Nepro LP 200ml five times daily to give 1000ml per day ordered as 1000mL 5 times a day
-Beneprotein 1 scoops three times daily ordered as 3 scoops TDS</t>
  </si>
  <si>
    <t>SQ NOVORAPID ordered as IV
- S/L nifedipine 5mg ordered as oral</t>
  </si>
  <si>
    <t>oxycontin neo ordered as oxynorm
-Dulcolax supp ordered as tab</t>
  </si>
  <si>
    <t>Glucerna 1500ML/day routine ordered as once</t>
  </si>
  <si>
    <t>precedex titratable infusion at 8mcg/kg/h ordered as 4mL/h
-Ensure 1500mL/day ordered as 1500mL 6 times a day</t>
  </si>
  <si>
    <t>Duphalac (Lactulose) 15mL OM ordered as 10mL OM
-IV MGSO4 5ML (=10MMOL) ONCE ordered as 10mL once
- Piriton 1 tab ON ordered as 2 tabs ON</t>
  </si>
  <si>
    <t>PO TRAMADOL 50MG TDS PRN ordered as once</t>
  </si>
  <si>
    <t>Frusemide 20mg stat ordered as stat and om
-Meronem 1g 12H over 30hours. should be over 30min.</t>
  </si>
  <si>
    <t>Difflam Cough ordered as Difflam
-Difflam Cough ordered as Difflam</t>
  </si>
  <si>
    <t>exforge to give if SBP &gt; 130mmHg ordered as to omit if SBP &gt; 130mmHg</t>
  </si>
  <si>
    <t>PO Tramadol ordered as IV</t>
  </si>
  <si>
    <t>SC Novorapid &gt;20 give 15u, ordered as &gt;25 give 15u</t>
  </si>
  <si>
    <t>Cresemba 200mg OM ordered as once
-IV KH2PO4 20MMOL in 200ML NS OVER 1 HOUR X 1 DOSE ordered as hourly</t>
  </si>
  <si>
    <t>Lipitor 10mg on sunday OM ordered as ON</t>
  </si>
  <si>
    <t>PO Dulcolax 1/1 OM transcribed as 10mg (2 tabs) OM
-convert wrongly from mg/dL to mmol/L for Novorapid
150mmol/L to 6.1mg/dL</t>
  </si>
  <si>
    <t>Nepro HP 800ml daily ordered as 800ml 4 times daily</t>
  </si>
  <si>
    <t>PO Norgesic 2 tabs QDS ordered as prn
-Paracetamol 1g 6H PRN for pain/fever ordered as routine
-DIAZEPAM 15MG ON ordered as prn
-Plasmalyte 250ml over 1 hour x 1 dose ordered as routine
-dext/Saline 1 pint over 6 hours for 1 dose ordered as routine</t>
  </si>
  <si>
    <t>IV DS 2L with 1 vial MVI 24H ordered as 1 MVI in each pint</t>
  </si>
  <si>
    <t>Melatonin 9mg ON prn ordered as routine
-PO Paracetamol 1g 6H  ordered as prn</t>
  </si>
  <si>
    <t>Arcoxia 90mg OM ordered as 60mg OM
-Fortrans 2L, followed by 1L PRN ordered as followed by 2L PRN
-Pulmicort 1mg/2ml (1mL ordered as 2mL</t>
  </si>
  <si>
    <t>PO Coralan 2.5mg ONCE for 1 dose ordered as BD
-PO Dormicum 7.5mg at 7am for 1 dose ordered as ON for 1 dose
-Resource 25ml/h routine ordered as once.
-Jevity 237ml at 63ml/hr ordered as once
- Hartmann 1 dose ordered as continous</t>
  </si>
  <si>
    <t>Ezetrol ordered as vytorin</t>
  </si>
  <si>
    <t>Syntocinon 30 IU in 500 mls of DS to run at 125ml/hr  ordered as in 125mL DS</t>
  </si>
  <si>
    <t>Glucophage XR 500mg BD (start on 19/7/21) and Glucophage XR 500mg STAT ordered as to start on 18/7/21
-Jardiance 10mg STAT and Jardiance 10mg ON (start 19/7/21) ordered as ON dose to start on 18/7/2021</t>
  </si>
  <si>
    <t>July '21</t>
  </si>
  <si>
    <t>JULY'21</t>
  </si>
  <si>
    <t>IV D/S 1 pint over 3 hours ordered as over 2 hours
-Gelafusine 500ml over 1 hour x 1 dose ordered as continuous infusion
-Ensure 750ml daily over 22 hours  ordered as for 22 hours</t>
  </si>
  <si>
    <t>IV Hartmann 500ml over 1h ONCE ordered as routine
-V D/S 500mL over 6 hours ordered as 500mL/hour</t>
  </si>
  <si>
    <t>Rx Heptral 400mg BD (routine) ordered as one dose</t>
  </si>
  <si>
    <t>PO Paracetamol Suspension 500mg q6hrly prn ordered as 250mg 6h prn</t>
  </si>
  <si>
    <t>Sodium Chloride 1L over 12h ONCE ordered as for 2 doses
-D/S 1L over 12 hours ordered as 500mL over 12 hours.</t>
  </si>
  <si>
    <t>Dr wants ventolin: atrovent: pulmicort (0.5mg/ml) 1:1:2 but pulmicort 0.5mg/2ml was ordered
- Janumet XR 50/1000mg ordered as Janumet 50/1000mg</t>
  </si>
  <si>
    <t>Lorazepam 0.5mg ON ordered as 1mg ON</t>
  </si>
  <si>
    <t>Duolac ordered as Dulcolax tablet</t>
  </si>
  <si>
    <t>Difflam cough lozenges ordered as Difflam lozenges</t>
  </si>
  <si>
    <t>Duplication order (lorazapam 1mg on prn). Dr has ordered.</t>
  </si>
  <si>
    <t>PO Bilaxten ordered as via inhalation</t>
  </si>
  <si>
    <t>PO Prochlorperazine 5mg TDS prn ordered as routine
-Redoxon 1 tab Daily ordered as once</t>
  </si>
  <si>
    <t>IV NaCl 0.9% 500ml over 8h ONCE ordered as routine
-glucerna 1L/day ordered as 1L qds</t>
  </si>
  <si>
    <t>Duovent ordered as Atrovent</t>
  </si>
  <si>
    <t>Pandeine 2 tab TDS ordered as QDS
-Remdesivir 200mg x 1 dose ordered as daily</t>
  </si>
  <si>
    <t>Ceftriaxone 1 g once ordered as 2g once.</t>
  </si>
  <si>
    <t>IV Maxolon 10mg 8 hourly ordered as 6 hourly
-PO Norgesic 1 BD PRN ordered as routine</t>
  </si>
  <si>
    <t>NG Clarityne ordered as PO
-SQ Xylocaine 1% 5ML ordered as IV</t>
  </si>
  <si>
    <t>D/S 3L over 24 hours ordered as 500mL over 8 hours giving 3 bottles in 24 hours.
-D/S incresed to 63mL/hr = 3 pints a day but ordered as 2 pints a day</t>
  </si>
  <si>
    <t>NG Diflucan ordered as PO</t>
  </si>
  <si>
    <t>Dr ordered IV infusion Ceftriaxone 1600mg OM, Nurse ordered as IV Bolus. Afterwards, Dr ordered to increase dose to 1700mg. Nurse ordered as IV Bolus again.</t>
  </si>
  <si>
    <t>Dupahlac 10ml BD ordered as 15ml BD
-Ensure Plus 200mL TDS ordered as 1000mL TDS</t>
  </si>
  <si>
    <t>Fortrans ordered as Forlax</t>
  </si>
  <si>
    <t>IV D/S 3 pints with multivit 1 vial in 24 hours ordered as MVI 1 vial in each pint
-DS 1.5ml with 1 vial of MVI over 24H ordered as DS 500ml with MVI 1 vial over 8H. After that ordered as DS over 12H (2 bott) + DS with MVI over 6H</t>
  </si>
  <si>
    <t>PO Vitamin D3 1000IU EOM ordered as OM
-PO Allopurinol 100mg EOM ordered as OM
-Hartmann's 500mls x 1 dose (was not indicate for ONE dose)
-Spiriva 1 puff at 8am, 2pm, 8pm ordered as 8am and 2pm only
-Stilnox CR 12.5mg ONCE if unsable to sleep after PSG set up ordered as ON PRN if unable to sleep
-IV NS 100mls to run fast x 1 dose but was not indicated for one dose</t>
  </si>
  <si>
    <t>PO Oral Fleet 45ml at 19:00 ordered as 65ml
-IV NACL 500ML WITH NAHCO3 20ML OVER 4 HOURS (TOTAL 6 BOTTLES IN A DAY) TOTAL: 120ML OF NAHCO3 IN A DAY ordered as 500mL Nacl with 120mL Nahco3</t>
  </si>
  <si>
    <t>IV N/S 1L and IV D5% 1L in 24h ordered as IV N/S 1L over 6h, IV D5% 1L over 6h 
-amikacin 170mg once ordered as 70mg once</t>
  </si>
  <si>
    <t>KCL 1.2G TDS ordered for wrong pt</t>
  </si>
  <si>
    <t>August '21</t>
  </si>
  <si>
    <t>AUG' 21</t>
  </si>
  <si>
    <t>Mist KCL 50mL once ordered as 500mL
-Diabetmin XR 1000mg OM ordered as 1000 tablets OM</t>
  </si>
  <si>
    <t>IV paracetamol 1g qds prn ordered as TDS PRN
-paracetamol 1g ONCE ordered as qds
-Celebrex 200mg BD PRN ordered as routine
-Norvasc 10mg BD PRN  ordered as 10mg OM</t>
  </si>
  <si>
    <t>IV CYKLOKAPRON 1G STAT ordered as TDS
-Gelafusin 4% 500ml over 30 mins x 1 dose at 22:30 16 august 2021 (dose has been served) ordered as on 17 Aug 2021
- Anesthetist ordered IV NS 500ml 8hrly x 24hr, SN transcribed as IV NS 500ml 8H continuous with no end date</t>
  </si>
  <si>
    <t>Should be NS 500ml with Kcl 20mmol over 1 hr x 1 dose only ordered as continuous</t>
  </si>
  <si>
    <t>Ventolin 2.5mg/2.5mL nebules ordered as ventolin 0.5% nebulisation solution</t>
  </si>
  <si>
    <t>IV NS 500ml at 50ml/hr x 1 dose ordered as continuous</t>
  </si>
  <si>
    <t>IV Maxalon 10mg ordered as PO</t>
  </si>
  <si>
    <t>Tropicamide and tetracaine user schedule 3 doses ordered as 1 dose</t>
  </si>
  <si>
    <t>SC morphine 10mg 1 dose ordered as IV</t>
  </si>
  <si>
    <t>Atenolol was keyed in SCM by doctor and there is a duplication of the order</t>
  </si>
  <si>
    <t>500ml gelafusin over 1 hour at 500ml/hr x 1 dose ordered as continuous
-500ml hartmann's over 1 hour at 500ml/hr for 1 doses ordered as continuous</t>
  </si>
  <si>
    <t>ferrum syrup 20ml bd ordered as ferum drops 20mg BD</t>
  </si>
  <si>
    <t>PO Paracetamol 1000mg q6hrly prn ordered as routine
-Dilatrend 12.5mg bd ordered as om
-PO Minidiab 5mg BD ordered as OM</t>
  </si>
  <si>
    <t>Codeine syrup (10mg/5ml) 10ml tds ordered as 10mg TDS
-Norvasc 10mg OM ordered as 5mg OM
-D/S 1L 8 hourly ordered as D/S 500mL 8 hourly</t>
  </si>
  <si>
    <t>Shincort 40mg ordered as 50mg</t>
  </si>
  <si>
    <t>IV Gelafusin 1L over 30mins ordered as over 120min</t>
  </si>
  <si>
    <t>xanax 0.125mg one dose at 10pm and one dose at 6am next day ordered as ON and OM</t>
  </si>
  <si>
    <t>Rx Stilnox 6.25mg ON PRN ordered as 12.5mg ON PRN</t>
  </si>
  <si>
    <t>Glycerin supp ordered as Dulcolax supp</t>
  </si>
  <si>
    <t>IM ADRENALINE ordered as IV</t>
  </si>
  <si>
    <t>Twynsta 40/5 ordered as Twynsta 80/5</t>
  </si>
  <si>
    <t>Stilnox 12.5MG ONCE ordered as ON prn
-Deponit 5mg patch once ordered as daily.</t>
  </si>
  <si>
    <t>D5% 1L over 12 hours ordered as 500ml over 12 hours for 2 doses.
-IV Lasix 20MG STAT ordered as 10mg</t>
  </si>
  <si>
    <t>Fastum Gel BD PRN for knee pain ordered as routine</t>
  </si>
  <si>
    <t>PO Imodium 2 tab Q6H PRN ordered as 2mg</t>
  </si>
  <si>
    <t>NG Dextrose 50% 40mL ordered as IV
-Non-Form Trimbow via inhalation 2 puff bd ordered as oral</t>
  </si>
  <si>
    <t>Hydroxyzine 25mg tds prn ordered aws routine
- paracetamol 120mg 4-6hrly (for fever) ordered as prn</t>
  </si>
  <si>
    <t>Rx PO Keppra 7.5mls BD keyed in as 100mg (1 ml) BD
-Rx PO Epilim 3.75ml every 8 hours keyed in as 5ml every 8 hours
-Magnesium 10mmol (=5mL) per day ordered as magnesium 20mmol (=10mL) per day.</t>
  </si>
  <si>
    <t>hartmann 500ml over 1 hour one dose ordered as continuous
- D/S 1 pint over 2 hrs for 1 dose ordered as continuous</t>
  </si>
  <si>
    <t>Ultracet half tab TDS PRN ordered as routine</t>
  </si>
  <si>
    <t>ISMN 60mg OM transcribed as ISDN 60mg OM
-Glucerna ordered as Ensure</t>
  </si>
  <si>
    <t>Senokot 2 tab ON transcribed as 1 tab ON.
-PO lorazepam 0.5mg ON prn transcribed as 1mg ON prn
-D/S 3 pints + D5 2 pints over 24 hours ordered as D/S 1500mL over 4.8 hours (giving 3 bottles in 24 hours) + D5 1000mL over 4.8 hours (giving 2 bottles in 24 hours)</t>
  </si>
  <si>
    <t>Panadeine 2 tab qds ordered as 2 tab qds prn.
-PO famotidine 40mg x 1 dose ordered as 40mg BD
-IV normal saline 1L over 3 hour for 1 dose ordered as for 1 day.</t>
  </si>
  <si>
    <t>Sep '21</t>
  </si>
  <si>
    <t>SEP' 21</t>
  </si>
  <si>
    <t>PO Paracetamol 1g QDS prn ordered aws TDS prn
-Rx IV DS one pint over 4 hours x 1 dose ordered as continuous (one dose in special instruction)
--Rx IV DS one pint over 4 hours for one dose but not indicated in duration
-PO Paracetamol 1g tds x 1 dose was written and ordered and insisted is 1 dose. c/w dr is not for 1 dose only</t>
  </si>
  <si>
    <t>Ceftriaxone 1g BD routine ordered as for 1 dose only.</t>
  </si>
  <si>
    <t>IV Promethazine 25mg once was transcribed as IM</t>
  </si>
  <si>
    <t>NG paracetamol 1g q6H PRN ordered as NJ</t>
  </si>
  <si>
    <t>IV DS 2L with maxalon 10mg in each pint was keyed in as 40mg in each pint</t>
  </si>
  <si>
    <t>Cravit 1.5% eyedrops ordered as Cravit 0.5%</t>
  </si>
  <si>
    <t>Paracetamol 1g QDS PRN ordered as routine</t>
  </si>
  <si>
    <t>IV HYDROCORTISONE 50MG 8H ordered as oral
-IV Neupogen ordered as SC.</t>
  </si>
  <si>
    <t>Duplicate order for Zinforo. Doctor ordered</t>
  </si>
  <si>
    <t>Co-enzyme q10 150mg daily ordered as 50mg daily
-D/S 1.5L/day with 1 MVI. Ordered 1 MVI in each pint.</t>
  </si>
  <si>
    <t>lipitor 40mg ON ordered as 20mg ON
-Zinc Sulfate 50mg OM x5/7 ordered as no duration
-paracetamol syrup 12ml q4-6h prn ordered as 600ml</t>
  </si>
  <si>
    <t xml:space="preserve">IV Metoclopramide 10mg in 500ml Dextrose Saline ordered as 40mg in 500ml
-IV Cyklokapron 1g STAT ordered as 500mg STAT
</t>
  </si>
  <si>
    <t>Magnesium 250mg dly ordered as magnesium 500mg dly</t>
  </si>
  <si>
    <t>Mannitol 20% 120ml once ordered as 12ml once</t>
  </si>
  <si>
    <t>SC oxynorm 10mg BD PRN ordered as IV</t>
  </si>
  <si>
    <t>Nifedipine XR 30mg OM ordered as nifedipine 30mg OM
-Difflam cough loz ordered as difflam loz</t>
  </si>
  <si>
    <t>Lipitor 20mg ON ordered as OM</t>
  </si>
  <si>
    <t>Rx DS 1 litre over 12 hours keyed in as 500mls every 12 hours
-Minirin 0.05mg (HALF TAB only) ordered as 0.5mg</t>
  </si>
  <si>
    <t>IV EPREX 4000IU ONCE ordered as SC</t>
  </si>
  <si>
    <t>Caertiflex 3 capsules ordered for wrong patient</t>
  </si>
  <si>
    <t>Glucerna 500mls/day
ordered as 500mls bd
-Omeprazole 20mg BD PRN ordered as routine
-Difflam lozenges 1 tds prn ordered as qds</t>
  </si>
  <si>
    <t>Motilium 2 tab TDS ordered as prn</t>
  </si>
  <si>
    <t>IV metoclopramide 10mg STAT ordered as IM</t>
  </si>
  <si>
    <t>Concor 1.25mg om was omited from POM list</t>
  </si>
  <si>
    <t>Sodium chloride 0.9% ordered as D/S 0.9%</t>
  </si>
  <si>
    <t>IV Omeprazole ordered as oral</t>
  </si>
  <si>
    <t>DS 2 pints over 24H ordered as 2L over 24 hours
-chlorpheniramine 2ml TDS PRN ordered as 2mg
-Ventolin syrup 2.5ml TDS PRN ordered as 2.5mg TDS PRN</t>
  </si>
  <si>
    <t>Hartmann 1L with pethidine 100mg run at 100ml/h ordered as Hartmann 500ml run at 100ml/h</t>
  </si>
  <si>
    <t>IV D5% 500ml with kcl 10mmol over 4 hours and IV D/S 500ml with kcl 10mmol over 4 hours ordered as IV D5% 500ml with kcl 20mmol over 4 hours and IV D/S 500ml with kcl 40mmol over 4 hours.
-CEFOXITIN 500MG DAILY ordered as 500g daily</t>
  </si>
  <si>
    <t>Co-plavix ordered as plavix</t>
  </si>
  <si>
    <t>Lyrica 75mg at noon ordered as at 1400
-Soy milk powder QDS PRN ordered as QDS. Start date in 2024.
- D5% one pint over 24 hours transcribed as 500mls over 24 hours (Give 2 bottles in 24 hours)</t>
  </si>
  <si>
    <t>IV Hartmanns 1L with Pethidine 100mg and maxalon 10mg over 12 hours ordered as over 24 hours</t>
  </si>
  <si>
    <t xml:space="preserve">Start date of N/S 0.45% put 2024. </t>
  </si>
  <si>
    <t>Oct '21</t>
  </si>
  <si>
    <t>OCT' 21</t>
  </si>
  <si>
    <t xml:space="preserve">Rx NG mist KCL 50 mls stat transcribed as 10mls stat
-IV hartmann 500ml with IV oxynorm 10mg at 250ml/h ordered as in 250mL hartmann
</t>
  </si>
  <si>
    <t>Mist Morphine 2.5mg 6hrly prn ordered as 8hourly prn
-Isocal 50mL every 2 hourly give 10 times a day. Total 500mL/day ordered as 500mL q2h
-ketamine titratable infusion 0.5ml/hr, 0,5 to 0.4 ml/hr ordered as 0.5mcg/kg/min, 0,5 to 0.4 mcg/kg/min 
-NG KCl 30ml x 1 dose ordered as 60ml</t>
  </si>
  <si>
    <t>Paracetamol suppository 243.75mg (3/4 of 325mg supp) once ordered as 325mg once</t>
  </si>
  <si>
    <t>Cordarone 900mg / 24 hours ordered as 300mg q6h</t>
  </si>
  <si>
    <t>Nexium 40mg OM ordered as 20mg OM</t>
  </si>
  <si>
    <t>Hartman per policy is 1500mL/hr. Ordered as 1000mL/hr</t>
  </si>
  <si>
    <t>Lipitor and Vasteral MR ordered for 2021082442. But CCPN faxed is under pt 2021073152</t>
  </si>
  <si>
    <t>Xylocaine 10% Spray Daily prn for throat pain ordered as routine daily</t>
  </si>
  <si>
    <t>D/S 1 L with 20ml KCl- 
Ordered as 500ml with 20ml KCL
-Vivomix 2 caps stat ordered as 1 cap stat</t>
  </si>
  <si>
    <t>IV ceftriaxone 1g STAT ordered as OM</t>
  </si>
  <si>
    <t>Sangobion 2 cap OM ordered as 1 cap OM.</t>
  </si>
  <si>
    <t>Dulcolax supp duplicate order. Dr already ordered.
-Nacl drip duplicate order. Dr already ordered.</t>
  </si>
  <si>
    <t>Gelafusin 250mL over 30min stat ordered as 500mL over 250 hours
-Arcoxia 120mg OM PRN ordered as 60mg
-atropine 0.6mg ordered as 0.6mcg</t>
  </si>
  <si>
    <t>IV Syntocinon 2.5 IU in 500mls of Dextrose / saline was keyed in for 500mls of Dextrose</t>
  </si>
  <si>
    <t>Order for  (2021083868) was pasted with (2021063446) sticky label on CCPN</t>
  </si>
  <si>
    <t>Janumet XR 50/500mg BD ordered as janumet (normal release)</t>
  </si>
  <si>
    <t>PO Controloc 40mg OM ordered as IV
-Methylcobal IM ordered as IV</t>
  </si>
  <si>
    <t>Rx Jevity 2 cans per day was ordered as 237 mls BD x 1 TIMES</t>
  </si>
  <si>
    <t>IV zofran 4mg q8h prn ordered as 8mg q8h prn
-IV DS 500ml over 8h ordered as 1500mL over 8h</t>
  </si>
  <si>
    <t>Nov '21</t>
  </si>
  <si>
    <t>NOV' 21</t>
  </si>
  <si>
    <t>D/S 0.45% ordered as n/s 0.45%</t>
  </si>
  <si>
    <t>Loperamide 2 tabs tds prn ordered as 2mg tds prn</t>
  </si>
  <si>
    <t>Xanax 0.25mg on prn ordered as routine</t>
  </si>
  <si>
    <t>Propofol 1% 50mL (i.e. 500mg) ONCE ordered as 50mg once</t>
  </si>
  <si>
    <t>Celebrex 200mg BD PRN ordered as routine</t>
  </si>
  <si>
    <t>Pt taking digoxin 0.0625mg EOD. Last dose taken was 7/12. Next dose should be 9/12 but ordered as start 8/12.</t>
  </si>
  <si>
    <t>Duspatalin Retard 1 cap bd ordered as 1/2 cap bd</t>
  </si>
  <si>
    <t>Tramadol 50mg ordered as 100mg</t>
  </si>
  <si>
    <t>tetracaine 1% every 5 mins for 3 doses via LEFT EYE ordered as RIGHT EYE</t>
  </si>
  <si>
    <t>coversyl 10mg ON ordered as 5mg ON</t>
  </si>
  <si>
    <t>KCL ordered as potassion dihydrogen phosphate</t>
  </si>
  <si>
    <t>IM diazepam ordered as IV</t>
  </si>
  <si>
    <t>Xanax 0.5mg ON PRN ordered as routine.</t>
  </si>
  <si>
    <t>Atrovent:saline 1:4ml q6h prn ordered as 0.25:4ml q6h prn</t>
  </si>
  <si>
    <t xml:space="preserve"> Concor 2.5mg OD ordered as Concor 2.5mg EOD</t>
  </si>
  <si>
    <t>Dulcolax 1 tab on ordered as 2 tab ON
-NACL 500mL over 8 hours ordered as 1500mL over 8 hours
-IV Magnesium Sulphate 10mmol (5ml) ordered as 10mL</t>
  </si>
  <si>
    <t>Biotine ointment BD ordered daily</t>
  </si>
  <si>
    <t>Omeprazole 40mg ONCE ordered as 20mg ONCE
-D/S 2500mL/day + NaHCO3 50mL and KCL 10mL into each pint. Ordered as D/S 2500mL/day + NaHCO3 50mL + Potassium Dihydrogen Phosphate 10mL per day.</t>
  </si>
  <si>
    <t>IV DS with KCl 10mmol per pint Q8H ordered as DS with KCl 30mmol per pint Q8H
-IV DSR with 10ml KCL in 1 pint to run at 40ml/h ordered as plain drip</t>
  </si>
  <si>
    <t>Dec '21</t>
  </si>
  <si>
    <t>DEC' 21</t>
  </si>
  <si>
    <t>IV penicillin 2MU 6 hourly ordered as 4 hourly</t>
  </si>
  <si>
    <t>Rx IV Frusemide 40mg BD x 1 dose was ordered for IV Frusemide 40mg BD</t>
  </si>
  <si>
    <t>Calcium gluconate ordered as Calcium Chloride inj</t>
  </si>
  <si>
    <t>iv flagyl 500mg bd ordered as iv flagyl 500mg q8h</t>
  </si>
  <si>
    <t>PO Lorazepam 0.5mg ON ordered as PRN</t>
  </si>
  <si>
    <t>Per policy is paracetamol supp 1300mg once, ordered as 650mg once.</t>
  </si>
  <si>
    <t>Atozet 10/20 ordered as Vytorin 10/20 Tablet.</t>
  </si>
  <si>
    <t>Omeprazole ordered as Nexium</t>
  </si>
  <si>
    <t>Cholestyramine 1 sachet ON ordered as 4 sachets ON</t>
  </si>
  <si>
    <t>Rx Vastarel XR 80mg OM keyed in as Vastarel MR 35mg OM</t>
  </si>
  <si>
    <t>Rx KH2PO4 in replacement (multibic) but keyed in as KCL</t>
  </si>
  <si>
    <t>Brufen syrup ordered as buscopan syrup
-D5% NaCl 0.45% ordered as NaCl 0.45%
-IV NS 2 pints keyed in as D5%</t>
  </si>
  <si>
    <t>Rx PO Paracetamol 130mg every 4 to 6 hours prn keyed in as every 4 hours</t>
  </si>
  <si>
    <t>"im diclofenac 75mg on admission" i.e. im diclofenac 75mg once ordered as ON</t>
  </si>
  <si>
    <t>ALbumin 25% 50mL ordered as 100mL
-Thyronorm 12.5 MCG OM ordered 12.5 tabs OM</t>
  </si>
  <si>
    <t>IV Neupogen ordered as SC
-IV Neupogen 600mcg ordered as SC</t>
  </si>
  <si>
    <t>D/NS 0.9% ordered as D/NS 0.45%</t>
  </si>
  <si>
    <t>Chlorpheniramine 4mg 9am for 1 dose ordered as routine
-Recormon 4000 IU 2x/week ordered as 4000IU 2x/week for 1 dose</t>
  </si>
  <si>
    <t>Rx IV D5% 1.5L per day ordered as 1L per day
-Ventolin/Atrovent/NaCl 1:1:2 6hrly ordered as 1:1:1 6hrly</t>
  </si>
  <si>
    <t>Lacteol forte 2 sachets BD ordered as 1 sachet BD
-Sodium chloride 3% Infusion 500ml over 6 hours ordered as 100mL over 6 hours</t>
  </si>
  <si>
    <t xml:space="preserve">Glucerna 100mL x6/day for 1 day ordered as 600mL 6 times a day for 1 time
-Nepro HP 240mL, 40mL/h ordered as Nepro HP 960mL, 40mL/h </t>
  </si>
  <si>
    <t>Dr ordered IV NS 50ml/hr, to complete 500mL  transcribed as IV continuous NS 50ml/hr</t>
  </si>
  <si>
    <t>IV D/S 500ml with 10mmol of KCl and 15mmol of NAHCO3 over 6 hours (giving 4 bottles/day) ordered as IV D/S 500ml with 40mmol of KCl and 60mmol of NAHCO3 over 6 hours (giving 4 bottles/day)</t>
  </si>
  <si>
    <t>Arcoxia 90mg stat ordered as arcoxia 90mg prn for 1 dose
-Clarityne 1 tab OM prn ordered as routine.
-Omeprazole 20mg bd prn ordered as om prn
-Difflam lozenges 1/1 tds PRN ordered as QDS prn
-Sterimar nasal spray order suppose to be 6 hourly prn ordered as 8 hourly prn
-po paracetamol 1g tds prn ordered as qds prn
-Alendronate 70mg every saturday morning ordered as 70mg OM</t>
  </si>
  <si>
    <t>Jan '22</t>
  </si>
  <si>
    <t>JAN' 22</t>
  </si>
  <si>
    <t>Glucophage ordered as Glucophage XR
-Fybogel ordered as Fibrosol
-Symbicort Rapihaler (160/4.5mcg) ordered as Turbuhaler.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</si>
</sst>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0" fontId="10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/>
    <xf numFmtId="0" fontId="1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right"/>
    </xf>
    <xf numFmtId="0" fontId="9" fillId="0" borderId="4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11" fillId="2" borderId="1" xfId="0" quotePrefix="1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2" borderId="2" xfId="0" quotePrefix="1" applyFont="1" applyFill="1" applyBorder="1" applyAlignment="1">
      <alignment wrapText="1"/>
    </xf>
    <xf numFmtId="0" fontId="0" fillId="2" borderId="2" xfId="0" applyFill="1" applyBorder="1" applyAlignment="1">
      <alignment horizontal="right"/>
    </xf>
    <xf numFmtId="0" fontId="11" fillId="2" borderId="2" xfId="0" applyFont="1" applyFill="1" applyBorder="1" applyAlignment="1">
      <alignment wrapText="1"/>
    </xf>
    <xf numFmtId="0" fontId="11" fillId="2" borderId="5" xfId="0" quotePrefix="1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wrapText="1"/>
    </xf>
    <xf numFmtId="0" fontId="11" fillId="4" borderId="1" xfId="0" quotePrefix="1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4" borderId="9" xfId="0" applyFont="1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11" fillId="0" borderId="1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11" fillId="0" borderId="1" xfId="0" quotePrefix="1" applyFont="1" applyFill="1" applyBorder="1" applyAlignment="1">
      <alignment wrapText="1"/>
    </xf>
    <xf numFmtId="0" fontId="11" fillId="0" borderId="9" xfId="0" quotePrefix="1" applyFont="1" applyFill="1" applyBorder="1" applyAlignment="1">
      <alignment wrapText="1"/>
    </xf>
    <xf numFmtId="0" fontId="11" fillId="0" borderId="2" xfId="0" quotePrefix="1" applyFont="1" applyFill="1" applyBorder="1" applyAlignment="1">
      <alignment wrapText="1"/>
    </xf>
    <xf numFmtId="0" fontId="11" fillId="0" borderId="5" xfId="0" applyFont="1" applyFill="1" applyBorder="1" applyAlignment="1">
      <alignment wrapText="1"/>
    </xf>
    <xf numFmtId="0" fontId="0" fillId="0" borderId="2" xfId="0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11" fillId="0" borderId="5" xfId="0" quotePrefix="1" applyFont="1" applyFill="1" applyBorder="1" applyAlignment="1">
      <alignment wrapText="1"/>
    </xf>
    <xf numFmtId="0" fontId="0" fillId="0" borderId="2" xfId="0" applyFill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right" wrapText="1"/>
    </xf>
    <xf numFmtId="0" fontId="0" fillId="5" borderId="2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11" fillId="0" borderId="1" xfId="0" quotePrefix="1" applyFont="1" applyFill="1" applyBorder="1" applyAlignment="1"/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0" fillId="0" borderId="2" xfId="0" applyFont="1" applyFill="1" applyBorder="1" applyAlignment="1">
      <alignment horizontal="right" wrapText="1"/>
    </xf>
    <xf numFmtId="0" fontId="11" fillId="0" borderId="1" xfId="0" applyFont="1" applyBorder="1"/>
    <xf numFmtId="0" fontId="7" fillId="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1" fillId="0" borderId="11" xfId="0" quotePrefix="1" applyFont="1" applyFill="1" applyBorder="1" applyAlignment="1">
      <alignment wrapText="1"/>
    </xf>
    <xf numFmtId="0" fontId="11" fillId="0" borderId="6" xfId="0" applyFont="1" applyFill="1" applyBorder="1" applyAlignment="1">
      <alignment wrapText="1"/>
    </xf>
    <xf numFmtId="0" fontId="11" fillId="0" borderId="12" xfId="0" quotePrefix="1" applyFont="1" applyFill="1" applyBorder="1" applyAlignment="1">
      <alignment wrapText="1"/>
    </xf>
    <xf numFmtId="0" fontId="11" fillId="0" borderId="4" xfId="0" quotePrefix="1" applyFont="1" applyFill="1" applyBorder="1" applyAlignment="1">
      <alignment wrapText="1"/>
    </xf>
    <xf numFmtId="0" fontId="11" fillId="0" borderId="3" xfId="0" quotePrefix="1" applyFont="1" applyFill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3" fillId="0" borderId="10" xfId="0" applyFont="1" applyBorder="1" applyAlignment="1" applyProtection="1">
      <alignment vertical="top" wrapText="1" readingOrder="1"/>
      <protection locked="0"/>
    </xf>
    <xf numFmtId="0" fontId="14" fillId="0" borderId="10" xfId="0" applyFont="1" applyBorder="1" applyAlignment="1" applyProtection="1">
      <alignment vertical="top" wrapText="1" readingOrder="1"/>
      <protection locked="0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1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13" fillId="0" borderId="13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154"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9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SCM Transcription Errors</a:t>
            </a:r>
          </a:p>
        </c:rich>
      </c:tx>
      <c:layout>
        <c:manualLayout>
          <c:xMode val="edge"/>
          <c:yMode val="edge"/>
          <c:x val="0.50822204627011891"/>
          <c:y val="2.29354169909500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378157467031784E-2"/>
          <c:y val="7.2992700729927029E-2"/>
          <c:w val="0.89355754518414421"/>
          <c:h val="0.62460896767466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'GRAPH (Stats)'!$A$2:$B$2</c:f>
              <c:strCache>
                <c:ptCount val="2"/>
                <c:pt idx="0">
                  <c:v>Types</c:v>
                </c:pt>
                <c:pt idx="1">
                  <c:v>Wrong Patient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(Stats)'!$BX$2:$CH$2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403-90AC-FA41F4811573}"/>
            </c:ext>
          </c:extLst>
        </c:ser>
        <c:ser>
          <c:idx val="1"/>
          <c:order val="1"/>
          <c:tx>
            <c:strRef>
              <c:f>'GRAPH (Stats)'!$A$3:$B$3</c:f>
              <c:strCache>
                <c:ptCount val="2"/>
                <c:pt idx="0">
                  <c:v>Types</c:v>
                </c:pt>
                <c:pt idx="1">
                  <c:v>Wrong Drug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(Stats)'!$BX$3:$CH$3</c:f>
              <c:numCache>
                <c:formatCode>General</c:formatCode>
                <c:ptCount val="11"/>
                <c:pt idx="0">
                  <c:v>7</c:v>
                </c:pt>
                <c:pt idx="1">
                  <c:v>11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4-4403-90AC-FA41F4811573}"/>
            </c:ext>
          </c:extLst>
        </c:ser>
        <c:ser>
          <c:idx val="2"/>
          <c:order val="2"/>
          <c:tx>
            <c:strRef>
              <c:f>'GRAPH (Stats)'!$A$4:$B$4</c:f>
              <c:strCache>
                <c:ptCount val="2"/>
                <c:pt idx="0">
                  <c:v>Types</c:v>
                </c:pt>
                <c:pt idx="1">
                  <c:v>Wrong Dose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(Stats)'!$BX$4:$CH$4</c:f>
              <c:numCache>
                <c:formatCode>General</c:formatCode>
                <c:ptCount val="11"/>
                <c:pt idx="0">
                  <c:v>27</c:v>
                </c:pt>
                <c:pt idx="1">
                  <c:v>28</c:v>
                </c:pt>
                <c:pt idx="2">
                  <c:v>33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23</c:v>
                </c:pt>
                <c:pt idx="7">
                  <c:v>20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4-4403-90AC-FA41F4811573}"/>
            </c:ext>
          </c:extLst>
        </c:ser>
        <c:ser>
          <c:idx val="3"/>
          <c:order val="3"/>
          <c:tx>
            <c:strRef>
              <c:f>'GRAPH (Stats)'!$A$5:$B$5</c:f>
              <c:strCache>
                <c:ptCount val="2"/>
                <c:pt idx="0">
                  <c:v>Types</c:v>
                </c:pt>
                <c:pt idx="1">
                  <c:v>Wrong Frequency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(Stats)'!$BX$5:$CH$5</c:f>
              <c:numCache>
                <c:formatCode>General</c:formatCode>
                <c:ptCount val="11"/>
                <c:pt idx="0">
                  <c:v>23</c:v>
                </c:pt>
                <c:pt idx="1">
                  <c:v>27</c:v>
                </c:pt>
                <c:pt idx="2">
                  <c:v>20</c:v>
                </c:pt>
                <c:pt idx="3">
                  <c:v>16</c:v>
                </c:pt>
                <c:pt idx="4">
                  <c:v>27</c:v>
                </c:pt>
                <c:pt idx="5">
                  <c:v>22</c:v>
                </c:pt>
                <c:pt idx="6">
                  <c:v>23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4-4403-90AC-FA41F4811573}"/>
            </c:ext>
          </c:extLst>
        </c:ser>
        <c:ser>
          <c:idx val="4"/>
          <c:order val="4"/>
          <c:tx>
            <c:strRef>
              <c:f>'GRAPH (Stats)'!$A$6:$B$6</c:f>
              <c:strCache>
                <c:ptCount val="2"/>
                <c:pt idx="0">
                  <c:v>Types</c:v>
                </c:pt>
                <c:pt idx="1">
                  <c:v>Wrong Route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(Stats)'!$BX$6:$CH$6</c:f>
              <c:numCache>
                <c:formatCode>General</c:formatCode>
                <c:ptCount val="11"/>
                <c:pt idx="0">
                  <c:v>11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4-4403-90AC-FA41F4811573}"/>
            </c:ext>
          </c:extLst>
        </c:ser>
        <c:ser>
          <c:idx val="5"/>
          <c:order val="5"/>
          <c:tx>
            <c:strRef>
              <c:f>'GRAPH (Stats)'!$A$7:$B$7</c:f>
              <c:strCache>
                <c:ptCount val="2"/>
                <c:pt idx="0">
                  <c:v>Types</c:v>
                </c:pt>
                <c:pt idx="1">
                  <c:v>Duplicate Ordering</c:v>
                </c:pt>
              </c:strCache>
            </c:strRef>
          </c:tx>
          <c:spPr>
            <a:solidFill>
              <a:srgbClr val="F4B183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(Stats)'!$BX$7:$CH$7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44-4403-90AC-FA41F4811573}"/>
            </c:ext>
          </c:extLst>
        </c:ser>
        <c:ser>
          <c:idx val="6"/>
          <c:order val="6"/>
          <c:tx>
            <c:strRef>
              <c:f>'GRAPH (Stats)'!$A$8:$B$8</c:f>
              <c:strCache>
                <c:ptCount val="2"/>
                <c:pt idx="0">
                  <c:v>Types</c:v>
                </c:pt>
                <c:pt idx="1">
                  <c:v>Wrong Method of Ordering</c:v>
                </c:pt>
              </c:strCache>
            </c:strRef>
          </c:tx>
          <c:spPr>
            <a:solidFill>
              <a:srgbClr val="2E75B6"/>
            </a:solidFill>
            <a:ln w="25400">
              <a:noFill/>
            </a:ln>
          </c:spPr>
          <c:invertIfNegative val="0"/>
          <c:cat>
            <c:strRef>
              <c:f>'GRAPH (Stats)'!$BX$1:$CH$1</c:f>
              <c:strCache>
                <c:ptCount val="11"/>
                <c:pt idx="0">
                  <c:v>Mar '21</c:v>
                </c:pt>
                <c:pt idx="1">
                  <c:v>Apr '21</c:v>
                </c:pt>
                <c:pt idx="2">
                  <c:v>May '21</c:v>
                </c:pt>
                <c:pt idx="3">
                  <c:v>June '21</c:v>
                </c:pt>
                <c:pt idx="4">
                  <c:v>July '21</c:v>
                </c:pt>
                <c:pt idx="5">
                  <c:v>August '21</c:v>
                </c:pt>
                <c:pt idx="6">
                  <c:v>Sep '21</c:v>
                </c:pt>
                <c:pt idx="7">
                  <c:v>Oct '21</c:v>
                </c:pt>
                <c:pt idx="8">
                  <c:v>Nov '21</c:v>
                </c:pt>
                <c:pt idx="9">
                  <c:v>Dec '21</c:v>
                </c:pt>
                <c:pt idx="10">
                  <c:v>Jan '22</c:v>
                </c:pt>
              </c:strCache>
            </c:strRef>
          </c:cat>
          <c:val>
            <c:numRef>
              <c:f>'GRAPH (Stats)'!$BX$8:$CH$8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44-4403-90AC-FA41F481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498704"/>
        <c:axId val="469504976"/>
      </c:barChart>
      <c:lineChart>
        <c:grouping val="standard"/>
        <c:varyColors val="0"/>
        <c:ser>
          <c:idx val="8"/>
          <c:order val="7"/>
          <c:tx>
            <c:strRef>
              <c:f>'GRAPH (Stats)'!$A$9:$B$9</c:f>
              <c:strCache>
                <c:ptCount val="2"/>
                <c:pt idx="0">
                  <c:v> Total No. of Dr's Transcribed orders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cat>
            <c:strRef>
              <c:f>'GRAPH (Stats)'!$BW$1:$CG$1</c:f>
              <c:strCache>
                <c:ptCount val="11"/>
                <c:pt idx="0">
                  <c:v>Feb '21</c:v>
                </c:pt>
                <c:pt idx="1">
                  <c:v>Mar '21</c:v>
                </c:pt>
                <c:pt idx="2">
                  <c:v>Apr '21</c:v>
                </c:pt>
                <c:pt idx="3">
                  <c:v>May '21</c:v>
                </c:pt>
                <c:pt idx="4">
                  <c:v>June '21</c:v>
                </c:pt>
                <c:pt idx="5">
                  <c:v>July '21</c:v>
                </c:pt>
                <c:pt idx="6">
                  <c:v>August '21</c:v>
                </c:pt>
                <c:pt idx="7">
                  <c:v>Sep '21</c:v>
                </c:pt>
                <c:pt idx="8">
                  <c:v>Oct '21</c:v>
                </c:pt>
                <c:pt idx="9">
                  <c:v>Nov '21</c:v>
                </c:pt>
                <c:pt idx="10">
                  <c:v>Dec '21</c:v>
                </c:pt>
              </c:strCache>
            </c:strRef>
          </c:cat>
          <c:val>
            <c:numRef>
              <c:f>'GRAPH (Stats)'!$BX$9:$CH$9</c:f>
              <c:numCache>
                <c:formatCode>General</c:formatCode>
                <c:ptCount val="11"/>
                <c:pt idx="0">
                  <c:v>12411</c:v>
                </c:pt>
                <c:pt idx="1">
                  <c:v>10695</c:v>
                </c:pt>
                <c:pt idx="2">
                  <c:v>9707</c:v>
                </c:pt>
                <c:pt idx="3">
                  <c:v>8731</c:v>
                </c:pt>
                <c:pt idx="4">
                  <c:v>9528</c:v>
                </c:pt>
                <c:pt idx="5">
                  <c:v>9412</c:v>
                </c:pt>
                <c:pt idx="6">
                  <c:v>10649</c:v>
                </c:pt>
                <c:pt idx="7">
                  <c:v>10403</c:v>
                </c:pt>
                <c:pt idx="8">
                  <c:v>8473</c:v>
                </c:pt>
                <c:pt idx="9">
                  <c:v>8587</c:v>
                </c:pt>
                <c:pt idx="10">
                  <c:v>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44-4403-90AC-FA41F4811573}"/>
            </c:ext>
          </c:extLst>
        </c:ser>
        <c:ser>
          <c:idx val="7"/>
          <c:order val="8"/>
          <c:tx>
            <c:v>Total Number of Errors</c:v>
          </c:tx>
          <c:cat>
            <c:strRef>
              <c:f>'GRAPH (Stats)'!$BW$1:$CG$1</c:f>
              <c:strCache>
                <c:ptCount val="11"/>
                <c:pt idx="0">
                  <c:v>Feb '21</c:v>
                </c:pt>
                <c:pt idx="1">
                  <c:v>Mar '21</c:v>
                </c:pt>
                <c:pt idx="2">
                  <c:v>Apr '21</c:v>
                </c:pt>
                <c:pt idx="3">
                  <c:v>May '21</c:v>
                </c:pt>
                <c:pt idx="4">
                  <c:v>June '21</c:v>
                </c:pt>
                <c:pt idx="5">
                  <c:v>July '21</c:v>
                </c:pt>
                <c:pt idx="6">
                  <c:v>August '21</c:v>
                </c:pt>
                <c:pt idx="7">
                  <c:v>Sep '21</c:v>
                </c:pt>
                <c:pt idx="8">
                  <c:v>Oct '21</c:v>
                </c:pt>
                <c:pt idx="9">
                  <c:v>Nov '21</c:v>
                </c:pt>
                <c:pt idx="10">
                  <c:v>Dec '21</c:v>
                </c:pt>
              </c:strCache>
            </c:strRef>
          </c:cat>
          <c:val>
            <c:numRef>
              <c:f>'GRAPH (Stats)'!$BX$10:$CH$10</c:f>
              <c:numCache>
                <c:formatCode>General</c:formatCode>
                <c:ptCount val="11"/>
                <c:pt idx="0">
                  <c:v>70</c:v>
                </c:pt>
                <c:pt idx="1">
                  <c:v>76</c:v>
                </c:pt>
                <c:pt idx="2">
                  <c:v>66</c:v>
                </c:pt>
                <c:pt idx="3">
                  <c:v>60</c:v>
                </c:pt>
                <c:pt idx="4">
                  <c:v>63</c:v>
                </c:pt>
                <c:pt idx="5">
                  <c:v>52</c:v>
                </c:pt>
                <c:pt idx="6">
                  <c:v>60</c:v>
                </c:pt>
                <c:pt idx="7">
                  <c:v>49</c:v>
                </c:pt>
                <c:pt idx="8">
                  <c:v>26</c:v>
                </c:pt>
                <c:pt idx="9">
                  <c:v>25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6-40F4-AE26-78BE648F4EE0}"/>
            </c:ext>
          </c:extLst>
        </c:ser>
        <c:ser>
          <c:idx val="9"/>
          <c:order val="9"/>
          <c:tx>
            <c:v>% Transcribing Error</c:v>
          </c:tx>
          <c:cat>
            <c:strRef>
              <c:f>'GRAPH (Stats)'!$BW$1:$CG$1</c:f>
              <c:strCache>
                <c:ptCount val="11"/>
                <c:pt idx="0">
                  <c:v>Feb '21</c:v>
                </c:pt>
                <c:pt idx="1">
                  <c:v>Mar '21</c:v>
                </c:pt>
                <c:pt idx="2">
                  <c:v>Apr '21</c:v>
                </c:pt>
                <c:pt idx="3">
                  <c:v>May '21</c:v>
                </c:pt>
                <c:pt idx="4">
                  <c:v>June '21</c:v>
                </c:pt>
                <c:pt idx="5">
                  <c:v>July '21</c:v>
                </c:pt>
                <c:pt idx="6">
                  <c:v>August '21</c:v>
                </c:pt>
                <c:pt idx="7">
                  <c:v>Sep '21</c:v>
                </c:pt>
                <c:pt idx="8">
                  <c:v>Oct '21</c:v>
                </c:pt>
                <c:pt idx="9">
                  <c:v>Nov '21</c:v>
                </c:pt>
                <c:pt idx="10">
                  <c:v>Dec '21</c:v>
                </c:pt>
              </c:strCache>
            </c:strRef>
          </c:cat>
          <c:val>
            <c:numRef>
              <c:f>'GRAPH (Stats)'!$BX$11:$CH$11</c:f>
              <c:numCache>
                <c:formatCode>0.00%</c:formatCode>
                <c:ptCount val="11"/>
                <c:pt idx="0">
                  <c:v>5.5999999999999999E-3</c:v>
                </c:pt>
                <c:pt idx="1">
                  <c:v>7.1000000000000004E-3</c:v>
                </c:pt>
                <c:pt idx="2">
                  <c:v>6.7999999999999996E-3</c:v>
                </c:pt>
                <c:pt idx="3">
                  <c:v>6.8999999999999999E-3</c:v>
                </c:pt>
                <c:pt idx="4">
                  <c:v>6.7999999999999996E-3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4.7000000000000002E-3</c:v>
                </c:pt>
                <c:pt idx="8">
                  <c:v>3.0999999999999999E-3</c:v>
                </c:pt>
                <c:pt idx="9">
                  <c:v>2.8999999999999998E-3</c:v>
                </c:pt>
                <c:pt idx="1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6-40F4-AE26-78BE648F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03408"/>
        <c:axId val="469504584"/>
      </c:lineChart>
      <c:catAx>
        <c:axId val="469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4976"/>
        <c:crosses val="autoZero"/>
        <c:auto val="1"/>
        <c:lblAlgn val="ctr"/>
        <c:lblOffset val="100"/>
        <c:tickMarkSkip val="2"/>
        <c:noMultiLvlLbl val="0"/>
      </c:catAx>
      <c:valAx>
        <c:axId val="4695049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98704"/>
        <c:crosses val="autoZero"/>
        <c:crossBetween val="between"/>
      </c:valAx>
      <c:catAx>
        <c:axId val="4695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504584"/>
        <c:crosses val="autoZero"/>
        <c:auto val="1"/>
        <c:lblAlgn val="ctr"/>
        <c:lblOffset val="100"/>
        <c:noMultiLvlLbl val="0"/>
      </c:catAx>
      <c:valAx>
        <c:axId val="469504584"/>
        <c:scaling>
          <c:orientation val="minMax"/>
          <c:max val="16000"/>
          <c:min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3408"/>
        <c:crosses val="max"/>
        <c:crossBetween val="between"/>
        <c:majorUnit val="1000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TRANSCRIPTION ERRORS FROM</a:t>
            </a:r>
            <a:r>
              <a:rPr lang="en-SG" baseline="0"/>
              <a:t> DECEMBER 2</a:t>
            </a:r>
            <a:r>
              <a:rPr lang="en-SG"/>
              <a:t>021 TO</a:t>
            </a:r>
            <a:r>
              <a:rPr lang="en-SG" baseline="0"/>
              <a:t> JANUARY 2022</a:t>
            </a:r>
            <a:endParaRPr lang="en-SG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(Wards)'!$B$1</c:f>
              <c:strCache>
                <c:ptCount val="1"/>
                <c:pt idx="0">
                  <c:v>JAN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(Wards)'!$B$2:$B$24</c:f>
            </c:numRef>
          </c:val>
          <c:extLst>
            <c:ext xmlns:c16="http://schemas.microsoft.com/office/drawing/2014/chart" uri="{C3380CC4-5D6E-409C-BE32-E72D297353CC}">
              <c16:uniqueId val="{00000000-ADC9-4E23-870F-69F6B09BB063}"/>
            </c:ext>
          </c:extLst>
        </c:ser>
        <c:ser>
          <c:idx val="1"/>
          <c:order val="1"/>
          <c:tx>
            <c:strRef>
              <c:f>'GRAPH (Wards)'!$C$1</c:f>
              <c:strCache>
                <c:ptCount val="1"/>
                <c:pt idx="0">
                  <c:v>FEB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(Wards)'!$C$2:$C$24</c:f>
            </c:numRef>
          </c:val>
          <c:extLst>
            <c:ext xmlns:c16="http://schemas.microsoft.com/office/drawing/2014/chart" uri="{C3380CC4-5D6E-409C-BE32-E72D297353CC}">
              <c16:uniqueId val="{00000001-ADC9-4E23-870F-69F6B09BB063}"/>
            </c:ext>
          </c:extLst>
        </c:ser>
        <c:ser>
          <c:idx val="2"/>
          <c:order val="2"/>
          <c:tx>
            <c:strRef>
              <c:f>'GRAPH (Wards)'!$D$1</c:f>
              <c:strCache>
                <c:ptCount val="1"/>
                <c:pt idx="0">
                  <c:v>MAR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(Wards)'!$D$2:$D$24</c:f>
            </c:numRef>
          </c:val>
          <c:extLst>
            <c:ext xmlns:c16="http://schemas.microsoft.com/office/drawing/2014/chart" uri="{C3380CC4-5D6E-409C-BE32-E72D297353CC}">
              <c16:uniqueId val="{00000002-ADC9-4E23-870F-69F6B09BB063}"/>
            </c:ext>
          </c:extLst>
        </c:ser>
        <c:ser>
          <c:idx val="3"/>
          <c:order val="3"/>
          <c:tx>
            <c:strRef>
              <c:f>'GRAPH (Wards)'!$E$1</c:f>
              <c:strCache>
                <c:ptCount val="1"/>
                <c:pt idx="0">
                  <c:v>APR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(Wards)'!$E$2:$E$24</c:f>
            </c:numRef>
          </c:val>
          <c:extLst>
            <c:ext xmlns:c16="http://schemas.microsoft.com/office/drawing/2014/chart" uri="{C3380CC4-5D6E-409C-BE32-E72D297353CC}">
              <c16:uniqueId val="{00000003-ADC9-4E23-870F-69F6B09BB063}"/>
            </c:ext>
          </c:extLst>
        </c:ser>
        <c:ser>
          <c:idx val="4"/>
          <c:order val="4"/>
          <c:tx>
            <c:strRef>
              <c:f>'GRAPH (Wards)'!$F$1</c:f>
              <c:strCache>
                <c:ptCount val="1"/>
                <c:pt idx="0">
                  <c:v>MAY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(Wards)'!$F$2:$F$24</c:f>
            </c:numRef>
          </c:val>
          <c:extLst>
            <c:ext xmlns:c16="http://schemas.microsoft.com/office/drawing/2014/chart" uri="{C3380CC4-5D6E-409C-BE32-E72D297353CC}">
              <c16:uniqueId val="{00000004-ADC9-4E23-870F-69F6B09BB063}"/>
            </c:ext>
          </c:extLst>
        </c:ser>
        <c:ser>
          <c:idx val="5"/>
          <c:order val="5"/>
          <c:tx>
            <c:strRef>
              <c:f>'GRAPH (Wards)'!$G$1</c:f>
              <c:strCache>
                <c:ptCount val="1"/>
                <c:pt idx="0">
                  <c:v>JUN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(Wards)'!$G$2:$G$24</c:f>
            </c:numRef>
          </c:val>
          <c:extLst>
            <c:ext xmlns:c16="http://schemas.microsoft.com/office/drawing/2014/chart" uri="{C3380CC4-5D6E-409C-BE32-E72D297353CC}">
              <c16:uniqueId val="{00000005-ADC9-4E23-870F-69F6B09BB063}"/>
            </c:ext>
          </c:extLst>
        </c:ser>
        <c:ser>
          <c:idx val="6"/>
          <c:order val="6"/>
          <c:tx>
            <c:strRef>
              <c:f>'GRAPH (Wards)'!$H$1</c:f>
              <c:strCache>
                <c:ptCount val="1"/>
                <c:pt idx="0">
                  <c:v>JUL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(Wards)'!$H$2:$H$24</c:f>
            </c:numRef>
          </c:val>
          <c:extLst>
            <c:ext xmlns:c16="http://schemas.microsoft.com/office/drawing/2014/chart" uri="{C3380CC4-5D6E-409C-BE32-E72D297353CC}">
              <c16:uniqueId val="{00000006-ADC9-4E23-870F-69F6B09BB063}"/>
            </c:ext>
          </c:extLst>
        </c:ser>
        <c:ser>
          <c:idx val="7"/>
          <c:order val="7"/>
          <c:tx>
            <c:strRef>
              <c:f>'GRAPH (Wards)'!$I$1</c:f>
              <c:strCache>
                <c:ptCount val="1"/>
                <c:pt idx="0">
                  <c:v>AUG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(Wards)'!$I$2:$I$24</c:f>
            </c:numRef>
          </c:val>
          <c:extLst>
            <c:ext xmlns:c16="http://schemas.microsoft.com/office/drawing/2014/chart" uri="{C3380CC4-5D6E-409C-BE32-E72D297353CC}">
              <c16:uniqueId val="{00000007-ADC9-4E23-870F-69F6B09BB063}"/>
            </c:ext>
          </c:extLst>
        </c:ser>
        <c:ser>
          <c:idx val="8"/>
          <c:order val="8"/>
          <c:tx>
            <c:strRef>
              <c:f>'GRAPH (Wards)'!$J$1</c:f>
              <c:strCache>
                <c:ptCount val="1"/>
                <c:pt idx="0">
                  <c:v>SEP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(Wards)'!$J$2:$J$24</c:f>
            </c:numRef>
          </c:val>
          <c:extLst>
            <c:ext xmlns:c16="http://schemas.microsoft.com/office/drawing/2014/chart" uri="{C3380CC4-5D6E-409C-BE32-E72D297353CC}">
              <c16:uniqueId val="{00000008-ADC9-4E23-870F-69F6B09BB063}"/>
            </c:ext>
          </c:extLst>
        </c:ser>
        <c:ser>
          <c:idx val="9"/>
          <c:order val="9"/>
          <c:tx>
            <c:strRef>
              <c:f>'GRAPH (Wards)'!$K$1</c:f>
              <c:strCache>
                <c:ptCount val="1"/>
                <c:pt idx="0">
                  <c:v>OCT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(Wards)'!$K$2:$K$24</c:f>
            </c:numRef>
          </c:val>
          <c:extLst>
            <c:ext xmlns:c16="http://schemas.microsoft.com/office/drawing/2014/chart" uri="{C3380CC4-5D6E-409C-BE32-E72D297353CC}">
              <c16:uniqueId val="{00000009-ADC9-4E23-870F-69F6B09BB063}"/>
            </c:ext>
          </c:extLst>
        </c:ser>
        <c:ser>
          <c:idx val="10"/>
          <c:order val="10"/>
          <c:tx>
            <c:strRef>
              <c:f>'GRAPH (Wards)'!$L$1</c:f>
              <c:strCache>
                <c:ptCount val="1"/>
                <c:pt idx="0">
                  <c:v>NOV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(Wards)'!$L$2:$L$24</c:f>
            </c:numRef>
          </c:val>
          <c:extLst>
            <c:ext xmlns:c16="http://schemas.microsoft.com/office/drawing/2014/chart" uri="{C3380CC4-5D6E-409C-BE32-E72D297353CC}">
              <c16:uniqueId val="{0000000A-ADC9-4E23-870F-69F6B09BB063}"/>
            </c:ext>
          </c:extLst>
        </c:ser>
        <c:ser>
          <c:idx val="11"/>
          <c:order val="11"/>
          <c:tx>
            <c:strRef>
              <c:f>'GRAPH (Wards)'!$M$1</c:f>
              <c:strCache>
                <c:ptCount val="1"/>
                <c:pt idx="0">
                  <c:v>DEC '15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(Wards)'!$M$2:$M$24</c:f>
            </c:numRef>
          </c:val>
          <c:extLst>
            <c:ext xmlns:c16="http://schemas.microsoft.com/office/drawing/2014/chart" uri="{C3380CC4-5D6E-409C-BE32-E72D297353CC}">
              <c16:uniqueId val="{0000000B-ADC9-4E23-870F-69F6B09BB063}"/>
            </c:ext>
          </c:extLst>
        </c:ser>
        <c:ser>
          <c:idx val="12"/>
          <c:order val="12"/>
          <c:tx>
            <c:strRef>
              <c:f>'GRAPH (Wards)'!$N$1</c:f>
              <c:strCache>
                <c:ptCount val="1"/>
                <c:pt idx="0">
                  <c:v>JAN '16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(Wards)'!$N$2:$N$24</c:f>
            </c:numRef>
          </c:val>
          <c:extLst>
            <c:ext xmlns:c16="http://schemas.microsoft.com/office/drawing/2014/chart" uri="{C3380CC4-5D6E-409C-BE32-E72D297353CC}">
              <c16:uniqueId val="{0000000C-ADC9-4E23-870F-69F6B09BB063}"/>
            </c:ext>
          </c:extLst>
        </c:ser>
        <c:ser>
          <c:idx val="13"/>
          <c:order val="13"/>
          <c:tx>
            <c:strRef>
              <c:f>'GRAPH (Wards)'!$O$1</c:f>
              <c:strCache>
                <c:ptCount val="1"/>
                <c:pt idx="0">
                  <c:v>FEB '16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(Wards)'!$O$2:$O$24</c:f>
            </c:numRef>
          </c:val>
          <c:extLst>
            <c:ext xmlns:c16="http://schemas.microsoft.com/office/drawing/2014/chart" uri="{C3380CC4-5D6E-409C-BE32-E72D297353CC}">
              <c16:uniqueId val="{0000000D-ADC9-4E23-870F-69F6B09BB063}"/>
            </c:ext>
          </c:extLst>
        </c:ser>
        <c:ser>
          <c:idx val="14"/>
          <c:order val="14"/>
          <c:tx>
            <c:strRef>
              <c:f>'GRAPH (Wards)'!$P$1</c:f>
              <c:strCache>
                <c:ptCount val="1"/>
                <c:pt idx="0">
                  <c:v>MAR '16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(Wards)'!$P$2:$P$24</c:f>
            </c:numRef>
          </c:val>
          <c:extLst>
            <c:ext xmlns:c16="http://schemas.microsoft.com/office/drawing/2014/chart" uri="{C3380CC4-5D6E-409C-BE32-E72D297353CC}">
              <c16:uniqueId val="{0000000E-ADC9-4E23-870F-69F6B09BB063}"/>
            </c:ext>
          </c:extLst>
        </c:ser>
        <c:ser>
          <c:idx val="15"/>
          <c:order val="15"/>
          <c:tx>
            <c:strRef>
              <c:f>'GRAPH (Wards)'!$Q$1</c:f>
              <c:strCache>
                <c:ptCount val="1"/>
                <c:pt idx="0">
                  <c:v>APR '16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(Wards)'!$Q$2:$Q$24</c:f>
            </c:numRef>
          </c:val>
          <c:extLst>
            <c:ext xmlns:c16="http://schemas.microsoft.com/office/drawing/2014/chart" uri="{C3380CC4-5D6E-409C-BE32-E72D297353CC}">
              <c16:uniqueId val="{0000000F-ADC9-4E23-870F-69F6B09BB063}"/>
            </c:ext>
          </c:extLst>
        </c:ser>
        <c:ser>
          <c:idx val="16"/>
          <c:order val="16"/>
          <c:tx>
            <c:strRef>
              <c:f>'GRAPH (Wards)'!$R$1</c:f>
              <c:strCache>
                <c:ptCount val="1"/>
                <c:pt idx="0">
                  <c:v>MAY '16</c:v>
                </c:pt>
              </c:strCache>
            </c:strRef>
          </c:tx>
          <c:invertIfNegative val="0"/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(Wards)'!$R$2:$R$24</c:f>
            </c:numRef>
          </c:val>
          <c:extLst>
            <c:ext xmlns:c16="http://schemas.microsoft.com/office/drawing/2014/chart" uri="{C3380CC4-5D6E-409C-BE32-E72D297353CC}">
              <c16:uniqueId val="{00000010-ADC9-4E23-870F-69F6B09BB063}"/>
            </c:ext>
          </c:extLst>
        </c:ser>
        <c:ser>
          <c:idx val="38"/>
          <c:order val="17"/>
          <c:tx>
            <c:strRef>
              <c:f>'GRAPH (Wards)'!$CF$1</c:f>
              <c:strCache>
                <c:ptCount val="1"/>
                <c:pt idx="0">
                  <c:v>DEC' 21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(Wards)'!$CF$2:$CF$24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C9-4E23-870F-69F6B09BB063}"/>
            </c:ext>
          </c:extLst>
        </c:ser>
        <c:ser>
          <c:idx val="39"/>
          <c:order val="18"/>
          <c:tx>
            <c:strRef>
              <c:f>'GRAPH (Wards)'!$CG$1</c:f>
              <c:strCache>
                <c:ptCount val="1"/>
                <c:pt idx="0">
                  <c:v>JAN' 22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(Wards)'!$A$2:$A$24</c:f>
              <c:strCache>
                <c:ptCount val="23"/>
                <c:pt idx="0">
                  <c:v>CAM WARD</c:v>
                </c:pt>
                <c:pt idx="1">
                  <c:v>CHILD WARD</c:v>
                </c:pt>
                <c:pt idx="2">
                  <c:v>DAYWARD</c:v>
                </c:pt>
                <c:pt idx="3">
                  <c:v>HDU</c:v>
                </c:pt>
                <c:pt idx="4">
                  <c:v>ICU</c:v>
                </c:pt>
                <c:pt idx="5">
                  <c:v>LABOUR WARD</c:v>
                </c:pt>
                <c:pt idx="6">
                  <c:v>MOT</c:v>
                </c:pt>
                <c:pt idx="7">
                  <c:v>NICU</c:v>
                </c:pt>
                <c:pt idx="8">
                  <c:v>WARD 10</c:v>
                </c:pt>
                <c:pt idx="9">
                  <c:v>WARD 4A</c:v>
                </c:pt>
                <c:pt idx="10">
                  <c:v>WARD 4B</c:v>
                </c:pt>
                <c:pt idx="11">
                  <c:v>WARD 4C</c:v>
                </c:pt>
                <c:pt idx="12">
                  <c:v>WARD 4D</c:v>
                </c:pt>
                <c:pt idx="13">
                  <c:v>WARD 5A</c:v>
                </c:pt>
                <c:pt idx="14">
                  <c:v>WARD 5B</c:v>
                </c:pt>
                <c:pt idx="15">
                  <c:v>WARD 5C</c:v>
                </c:pt>
                <c:pt idx="16">
                  <c:v>WARD 5D</c:v>
                </c:pt>
                <c:pt idx="17">
                  <c:v>WARD 5E</c:v>
                </c:pt>
                <c:pt idx="18">
                  <c:v>WARD 6</c:v>
                </c:pt>
                <c:pt idx="19">
                  <c:v>WARD 7</c:v>
                </c:pt>
                <c:pt idx="20">
                  <c:v>WARD 8</c:v>
                </c:pt>
                <c:pt idx="21">
                  <c:v>WARD 9</c:v>
                </c:pt>
                <c:pt idx="22">
                  <c:v>PCC</c:v>
                </c:pt>
              </c:strCache>
            </c:strRef>
          </c:cat>
          <c:val>
            <c:numRef>
              <c:f>'GRAPH (Wards)'!$CG$2:$CG$24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C9-4E23-870F-69F6B09B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02624"/>
        <c:axId val="469500272"/>
      </c:barChart>
      <c:catAx>
        <c:axId val="4695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500272"/>
        <c:crosses val="autoZero"/>
        <c:auto val="1"/>
        <c:lblAlgn val="ctr"/>
        <c:lblOffset val="100"/>
        <c:noMultiLvlLbl val="0"/>
      </c:catAx>
      <c:valAx>
        <c:axId val="46950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502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297845</xdr:colOff>
      <xdr:row>14</xdr:row>
      <xdr:rowOff>114527</xdr:rowOff>
    </xdr:from>
    <xdr:to>
      <xdr:col>87</xdr:col>
      <xdr:colOff>117928</xdr:colOff>
      <xdr:row>59</xdr:row>
      <xdr:rowOff>27215</xdr:rowOff>
    </xdr:to>
    <xdr:graphicFrame macro="">
      <xdr:nvGraphicFramePr>
        <xdr:cNvPr id="1678" name="Chart 2">
          <a:extLst>
            <a:ext uri="{FF2B5EF4-FFF2-40B4-BE49-F238E27FC236}">
              <a16:creationId xmlns:a16="http://schemas.microsoft.com/office/drawing/2014/main" id="{00000000-0008-0000-1700-00008E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118949</xdr:colOff>
      <xdr:row>26</xdr:row>
      <xdr:rowOff>157389</xdr:rowOff>
    </xdr:from>
    <xdr:to>
      <xdr:col>83</xdr:col>
      <xdr:colOff>512195</xdr:colOff>
      <xdr:row>68</xdr:row>
      <xdr:rowOff>124053</xdr:rowOff>
    </xdr:to>
    <xdr:graphicFrame macro="">
      <xdr:nvGraphicFramePr>
        <xdr:cNvPr id="2" name="TRANSCRIPTION ERRORS FROM MAR 2018 TO APRIL 2018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25"/>
  <sheetViews>
    <sheetView topLeftCell="C1" workbookViewId="0">
      <pane ySplit="1" topLeftCell="A2" activePane="bottomLeft" state="frozen"/>
      <selection pane="bottomLeft" sqref="A1:I1048576"/>
    </sheetView>
  </sheetViews>
  <sheetFormatPr baseColWidth="10" defaultColWidth="8.83203125" defaultRowHeight="15" x14ac:dyDescent="0.2"/>
  <cols>
    <col min="1" max="1" width="18.1640625" customWidth="1"/>
    <col min="2" max="2" width="22.5" customWidth="1"/>
    <col min="3" max="3" width="22.1640625" customWidth="1"/>
    <col min="4" max="4" width="24.6640625" customWidth="1"/>
    <col min="5" max="5" width="19.1640625" customWidth="1"/>
    <col min="6" max="6" width="9.83203125" customWidth="1"/>
    <col min="7" max="7" width="20.1640625" customWidth="1"/>
    <col min="8" max="8" width="16.33203125" customWidth="1"/>
    <col min="9" max="9" width="17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24" t="s">
        <v>22</v>
      </c>
      <c r="B5" s="77"/>
      <c r="C5" s="77"/>
      <c r="D5" s="77" t="s">
        <v>156</v>
      </c>
      <c r="E5" s="77"/>
      <c r="F5" s="77"/>
      <c r="G5" s="79"/>
      <c r="H5" s="80"/>
      <c r="I5" s="78">
        <v>1</v>
      </c>
    </row>
    <row r="6" spans="1:9" ht="31" thickBot="1" x14ac:dyDescent="0.25">
      <c r="A6" s="31" t="s">
        <v>18</v>
      </c>
      <c r="B6" s="110"/>
      <c r="C6" s="110" t="s">
        <v>148</v>
      </c>
      <c r="D6" s="110" t="s">
        <v>139</v>
      </c>
      <c r="E6" s="110"/>
      <c r="F6" s="110"/>
      <c r="G6" s="110"/>
      <c r="H6" s="111"/>
      <c r="I6" s="109">
        <v>2</v>
      </c>
    </row>
    <row r="7" spans="1:9" ht="121" thickBot="1" x14ac:dyDescent="0.25">
      <c r="A7" s="123" t="s">
        <v>19</v>
      </c>
      <c r="B7" s="112" t="s">
        <v>151</v>
      </c>
      <c r="C7" s="112" t="s">
        <v>150</v>
      </c>
      <c r="D7" s="112"/>
      <c r="E7" s="112" t="s">
        <v>100</v>
      </c>
      <c r="F7" s="112"/>
      <c r="G7" s="112"/>
      <c r="H7" s="113"/>
      <c r="I7" s="114">
        <v>5</v>
      </c>
    </row>
    <row r="8" spans="1:9" ht="17" thickBot="1" x14ac:dyDescent="0.25">
      <c r="A8" s="31" t="s">
        <v>21</v>
      </c>
      <c r="B8" s="107"/>
      <c r="C8" s="110"/>
      <c r="D8" s="107"/>
      <c r="E8" s="110"/>
      <c r="F8" s="110"/>
      <c r="G8" s="107"/>
      <c r="H8" s="108"/>
      <c r="I8" s="109">
        <v>0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31" thickBot="1" x14ac:dyDescent="0.25">
      <c r="A11" s="31" t="s">
        <v>17</v>
      </c>
      <c r="B11" s="110"/>
      <c r="C11" s="110"/>
      <c r="D11" s="110" t="s">
        <v>152</v>
      </c>
      <c r="E11" s="110"/>
      <c r="F11" s="110"/>
      <c r="G11" s="110"/>
      <c r="H11" s="108"/>
      <c r="I11" s="109">
        <v>1</v>
      </c>
    </row>
    <row r="12" spans="1:9" ht="17" thickBot="1" x14ac:dyDescent="0.25">
      <c r="A12" s="123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91" thickBot="1" x14ac:dyDescent="0.25">
      <c r="A13" s="123" t="s">
        <v>13</v>
      </c>
      <c r="B13" s="112"/>
      <c r="C13" s="112" t="s">
        <v>167</v>
      </c>
      <c r="D13" s="112"/>
      <c r="E13" s="112"/>
      <c r="F13" s="112"/>
      <c r="G13" s="112" t="s">
        <v>168</v>
      </c>
      <c r="H13" s="116"/>
      <c r="I13" s="117">
        <v>3</v>
      </c>
    </row>
    <row r="14" spans="1:9" ht="136" thickBot="1" x14ac:dyDescent="0.25">
      <c r="A14" s="123" t="s">
        <v>51</v>
      </c>
      <c r="B14" s="112"/>
      <c r="C14" s="112" t="s">
        <v>172</v>
      </c>
      <c r="D14" s="112"/>
      <c r="E14" s="112"/>
      <c r="F14" s="112"/>
      <c r="G14" s="112" t="s">
        <v>171</v>
      </c>
      <c r="H14" s="116"/>
      <c r="I14" s="117">
        <v>3</v>
      </c>
    </row>
    <row r="15" spans="1:9" ht="91" thickBot="1" x14ac:dyDescent="0.25">
      <c r="A15" s="31" t="s">
        <v>52</v>
      </c>
      <c r="B15" s="110" t="s">
        <v>159</v>
      </c>
      <c r="C15" s="110" t="s">
        <v>153</v>
      </c>
      <c r="D15" s="110"/>
      <c r="E15" s="110" t="s">
        <v>140</v>
      </c>
      <c r="F15" s="110"/>
      <c r="G15" s="110" t="s">
        <v>137</v>
      </c>
      <c r="H15" s="111"/>
      <c r="I15" s="109">
        <v>7</v>
      </c>
    </row>
    <row r="16" spans="1:9" ht="136" thickBot="1" x14ac:dyDescent="0.25">
      <c r="A16" s="123" t="s">
        <v>14</v>
      </c>
      <c r="B16" s="112" t="s">
        <v>169</v>
      </c>
      <c r="C16" s="112" t="s">
        <v>166</v>
      </c>
      <c r="D16" s="112"/>
      <c r="E16" s="112"/>
      <c r="F16" s="112"/>
      <c r="G16" s="112" t="s">
        <v>160</v>
      </c>
      <c r="H16" s="116"/>
      <c r="I16" s="114">
        <v>5</v>
      </c>
    </row>
    <row r="17" spans="1:9" ht="61" thickBot="1" x14ac:dyDescent="0.25">
      <c r="A17" s="123" t="s">
        <v>15</v>
      </c>
      <c r="B17" s="112"/>
      <c r="C17" s="112" t="s">
        <v>165</v>
      </c>
      <c r="D17" s="112" t="s">
        <v>138</v>
      </c>
      <c r="E17" s="112"/>
      <c r="F17" s="112"/>
      <c r="G17" s="112"/>
      <c r="H17" s="113"/>
      <c r="I17" s="117">
        <v>3</v>
      </c>
    </row>
    <row r="18" spans="1:9" ht="181" thickBot="1" x14ac:dyDescent="0.25">
      <c r="A18" s="31" t="s">
        <v>53</v>
      </c>
      <c r="B18" s="110"/>
      <c r="C18" s="112" t="s">
        <v>141</v>
      </c>
      <c r="D18" s="110"/>
      <c r="E18" s="110"/>
      <c r="F18" s="110"/>
      <c r="G18" s="110" t="s">
        <v>170</v>
      </c>
      <c r="H18" s="108"/>
      <c r="I18" s="118">
        <v>4</v>
      </c>
    </row>
    <row r="19" spans="1:9" ht="106" thickBot="1" x14ac:dyDescent="0.25">
      <c r="A19" s="123" t="s">
        <v>54</v>
      </c>
      <c r="B19" s="112" t="s">
        <v>155</v>
      </c>
      <c r="C19" s="112" t="s">
        <v>142</v>
      </c>
      <c r="D19" s="112" t="s">
        <v>164</v>
      </c>
      <c r="E19" s="112"/>
      <c r="F19" s="112"/>
      <c r="G19" s="112"/>
      <c r="H19" s="116"/>
      <c r="I19" s="117">
        <v>7</v>
      </c>
    </row>
    <row r="20" spans="1:9" ht="76" thickBot="1" x14ac:dyDescent="0.25">
      <c r="A20" s="123" t="s">
        <v>55</v>
      </c>
      <c r="B20" s="112" t="s">
        <v>147</v>
      </c>
      <c r="C20" s="112" t="s">
        <v>146</v>
      </c>
      <c r="D20" s="112"/>
      <c r="E20" s="110" t="s">
        <v>161</v>
      </c>
      <c r="F20" s="119"/>
      <c r="G20" s="112" t="s">
        <v>154</v>
      </c>
      <c r="H20" s="116"/>
      <c r="I20" s="117">
        <v>5</v>
      </c>
    </row>
    <row r="21" spans="1:9" ht="91" thickBot="1" x14ac:dyDescent="0.25">
      <c r="A21" s="31" t="s">
        <v>56</v>
      </c>
      <c r="B21" s="110" t="s">
        <v>145</v>
      </c>
      <c r="C21" s="110"/>
      <c r="D21" s="110" t="s">
        <v>144</v>
      </c>
      <c r="E21" s="110"/>
      <c r="F21" s="110"/>
      <c r="G21" s="110"/>
      <c r="H21" s="111"/>
      <c r="I21" s="118">
        <v>4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121" thickBot="1" x14ac:dyDescent="0.25">
      <c r="A23" s="31" t="s">
        <v>50</v>
      </c>
      <c r="B23" s="110" t="s">
        <v>143</v>
      </c>
      <c r="C23" s="110" t="s">
        <v>149</v>
      </c>
      <c r="D23" s="110"/>
      <c r="E23" s="110"/>
      <c r="F23" s="110" t="s">
        <v>158</v>
      </c>
      <c r="G23" s="110"/>
      <c r="H23" s="111"/>
      <c r="I23" s="120">
        <v>4</v>
      </c>
    </row>
    <row r="24" spans="1:9" ht="91" thickBot="1" x14ac:dyDescent="0.25">
      <c r="A24" s="31" t="s">
        <v>16</v>
      </c>
      <c r="B24" s="53"/>
      <c r="C24" s="53" t="s">
        <v>162</v>
      </c>
      <c r="D24" s="53" t="s">
        <v>163</v>
      </c>
      <c r="E24" s="52"/>
      <c r="F24" s="53"/>
      <c r="G24" s="53" t="s">
        <v>157</v>
      </c>
      <c r="H24" s="54"/>
      <c r="I24" s="72">
        <v>4</v>
      </c>
    </row>
    <row r="25" spans="1:9" ht="16" thickBot="1" x14ac:dyDescent="0.25">
      <c r="B25">
        <v>13</v>
      </c>
      <c r="C25">
        <v>21</v>
      </c>
      <c r="D25">
        <v>13</v>
      </c>
      <c r="E25">
        <v>3</v>
      </c>
      <c r="F25">
        <v>1</v>
      </c>
      <c r="G25">
        <v>7</v>
      </c>
      <c r="I25" s="81">
        <v>58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7"/>
  <sheetViews>
    <sheetView topLeftCell="C1" zoomScale="90" zoomScaleNormal="9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30.5" customWidth="1"/>
    <col min="4" max="4" width="35.1640625" customWidth="1"/>
    <col min="5" max="5" width="26.1640625" customWidth="1"/>
    <col min="6" max="6" width="17.33203125" customWidth="1"/>
    <col min="7" max="7" width="26.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46" thickBot="1" x14ac:dyDescent="0.25">
      <c r="A5" s="150" t="s">
        <v>22</v>
      </c>
      <c r="B5" s="77"/>
      <c r="C5" s="77"/>
      <c r="D5" s="77" t="s">
        <v>448</v>
      </c>
      <c r="E5" s="77" t="s">
        <v>423</v>
      </c>
      <c r="F5" s="77"/>
      <c r="G5" s="79"/>
      <c r="H5" s="80"/>
      <c r="I5" s="78">
        <v>3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91" thickBot="1" x14ac:dyDescent="0.25">
      <c r="A7" s="149" t="s">
        <v>19</v>
      </c>
      <c r="B7" s="112" t="s">
        <v>428</v>
      </c>
      <c r="C7" s="112" t="s">
        <v>438</v>
      </c>
      <c r="D7" s="112" t="s">
        <v>454</v>
      </c>
      <c r="E7" s="52" t="s">
        <v>447</v>
      </c>
      <c r="F7" s="112"/>
      <c r="G7" s="112" t="s">
        <v>455</v>
      </c>
      <c r="H7" s="113"/>
      <c r="I7" s="114">
        <v>8</v>
      </c>
    </row>
    <row r="8" spans="1:9" ht="31" thickBot="1" x14ac:dyDescent="0.25">
      <c r="A8" s="31" t="s">
        <v>21</v>
      </c>
      <c r="B8" s="107"/>
      <c r="C8" s="110"/>
      <c r="D8" s="110" t="s">
        <v>436</v>
      </c>
      <c r="E8" s="110" t="s">
        <v>435</v>
      </c>
      <c r="F8" s="110"/>
      <c r="G8" s="107"/>
      <c r="H8" s="108"/>
      <c r="I8" s="109">
        <v>3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31" thickBot="1" x14ac:dyDescent="0.25">
      <c r="A12" s="149" t="s">
        <v>12</v>
      </c>
      <c r="B12" s="112"/>
      <c r="C12" s="112"/>
      <c r="D12" s="112" t="s">
        <v>429</v>
      </c>
      <c r="E12" s="112"/>
      <c r="F12" s="115"/>
      <c r="G12" s="115"/>
      <c r="H12" s="113"/>
      <c r="I12" s="114">
        <v>2</v>
      </c>
    </row>
    <row r="13" spans="1:9" ht="61" thickBot="1" x14ac:dyDescent="0.25">
      <c r="A13" s="149" t="s">
        <v>13</v>
      </c>
      <c r="B13" s="112"/>
      <c r="C13" s="112" t="s">
        <v>430</v>
      </c>
      <c r="D13" s="112" t="s">
        <v>432</v>
      </c>
      <c r="E13" s="112"/>
      <c r="F13" s="112"/>
      <c r="G13" s="112"/>
      <c r="H13" s="116"/>
      <c r="I13" s="117">
        <v>3</v>
      </c>
    </row>
    <row r="14" spans="1:9" ht="46" thickBot="1" x14ac:dyDescent="0.25">
      <c r="A14" s="149" t="s">
        <v>51</v>
      </c>
      <c r="B14" s="112"/>
      <c r="C14" s="112" t="s">
        <v>439</v>
      </c>
      <c r="D14" s="112" t="s">
        <v>425</v>
      </c>
      <c r="E14" s="112" t="s">
        <v>420</v>
      </c>
      <c r="F14" s="112"/>
      <c r="G14" s="112"/>
      <c r="H14" s="116"/>
      <c r="I14" s="117">
        <v>5</v>
      </c>
    </row>
    <row r="15" spans="1:9" ht="121" thickBot="1" x14ac:dyDescent="0.25">
      <c r="A15" s="31" t="s">
        <v>52</v>
      </c>
      <c r="B15" s="110"/>
      <c r="C15" s="110" t="s">
        <v>440</v>
      </c>
      <c r="D15" s="110" t="s">
        <v>441</v>
      </c>
      <c r="E15" s="110"/>
      <c r="F15" s="110"/>
      <c r="G15" s="110" t="s">
        <v>452</v>
      </c>
      <c r="H15" s="111"/>
      <c r="I15" s="109">
        <v>8</v>
      </c>
    </row>
    <row r="16" spans="1:9" ht="31" thickBot="1" x14ac:dyDescent="0.25">
      <c r="A16" s="149" t="s">
        <v>14</v>
      </c>
      <c r="B16" s="112" t="s">
        <v>451</v>
      </c>
      <c r="C16" s="112"/>
      <c r="D16" s="112" t="s">
        <v>433</v>
      </c>
      <c r="E16" s="112" t="s">
        <v>442</v>
      </c>
      <c r="F16" s="112"/>
      <c r="G16" s="112"/>
      <c r="H16" s="116"/>
      <c r="I16" s="114">
        <v>5</v>
      </c>
    </row>
    <row r="17" spans="1:9" ht="31" thickBot="1" x14ac:dyDescent="0.25">
      <c r="A17" s="149" t="s">
        <v>15</v>
      </c>
      <c r="B17" s="112"/>
      <c r="C17" s="112" t="s">
        <v>431</v>
      </c>
      <c r="D17" s="112" t="s">
        <v>445</v>
      </c>
      <c r="E17" s="112"/>
      <c r="F17" s="112"/>
      <c r="G17" s="112"/>
      <c r="H17" s="113"/>
      <c r="I17" s="117">
        <v>3</v>
      </c>
    </row>
    <row r="18" spans="1:9" ht="31" thickBot="1" x14ac:dyDescent="0.25">
      <c r="A18" s="31" t="s">
        <v>53</v>
      </c>
      <c r="B18" s="110"/>
      <c r="C18" s="112" t="s">
        <v>444</v>
      </c>
      <c r="D18" s="110"/>
      <c r="E18" s="110"/>
      <c r="F18" s="110"/>
      <c r="G18" s="110"/>
      <c r="H18" s="108"/>
      <c r="I18" s="118">
        <v>1</v>
      </c>
    </row>
    <row r="19" spans="1:9" ht="91" thickBot="1" x14ac:dyDescent="0.25">
      <c r="A19" s="149" t="s">
        <v>54</v>
      </c>
      <c r="B19" s="112" t="s">
        <v>443</v>
      </c>
      <c r="C19" s="112" t="s">
        <v>446</v>
      </c>
      <c r="D19" s="112" t="s">
        <v>453</v>
      </c>
      <c r="E19" s="112" t="s">
        <v>449</v>
      </c>
      <c r="F19" s="112"/>
      <c r="G19" s="112"/>
      <c r="H19" s="116"/>
      <c r="I19" s="117">
        <v>12</v>
      </c>
    </row>
    <row r="20" spans="1:9" ht="17" thickBot="1" x14ac:dyDescent="0.25">
      <c r="A20" s="149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76" thickBot="1" x14ac:dyDescent="0.25">
      <c r="A21" s="31" t="s">
        <v>56</v>
      </c>
      <c r="B21" s="110" t="s">
        <v>427</v>
      </c>
      <c r="C21" s="110" t="s">
        <v>450</v>
      </c>
      <c r="D21" s="110" t="s">
        <v>421</v>
      </c>
      <c r="E21" s="110"/>
      <c r="F21" s="110"/>
      <c r="G21" s="110"/>
      <c r="H21" s="111"/>
      <c r="I21" s="118">
        <v>4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46" thickBot="1" x14ac:dyDescent="0.25">
      <c r="A23" s="149" t="s">
        <v>50</v>
      </c>
      <c r="B23" s="112" t="s">
        <v>457</v>
      </c>
      <c r="C23" s="112" t="s">
        <v>434</v>
      </c>
      <c r="D23" s="112" t="s">
        <v>422</v>
      </c>
      <c r="E23" s="112" t="s">
        <v>426</v>
      </c>
      <c r="F23" s="112" t="s">
        <v>424</v>
      </c>
      <c r="G23" s="112"/>
      <c r="H23" s="116"/>
      <c r="I23" s="138">
        <v>5</v>
      </c>
    </row>
    <row r="24" spans="1:9" ht="46" thickBot="1" x14ac:dyDescent="0.25">
      <c r="A24" s="31" t="s">
        <v>16</v>
      </c>
      <c r="B24" s="53"/>
      <c r="C24" s="53"/>
      <c r="D24" s="53" t="s">
        <v>456</v>
      </c>
      <c r="E24" s="52" t="s">
        <v>437</v>
      </c>
      <c r="F24" s="53"/>
      <c r="G24" s="53"/>
      <c r="H24" s="52"/>
      <c r="I24" s="72">
        <v>3</v>
      </c>
    </row>
    <row r="25" spans="1:9" ht="17" thickBot="1" x14ac:dyDescent="0.25">
      <c r="A25" s="31" t="s">
        <v>290</v>
      </c>
      <c r="B25" s="3">
        <v>6</v>
      </c>
      <c r="C25" s="3">
        <v>16</v>
      </c>
      <c r="D25" s="33">
        <v>29</v>
      </c>
      <c r="E25" s="3">
        <v>11</v>
      </c>
      <c r="F25" s="3">
        <v>1</v>
      </c>
      <c r="G25" s="3">
        <v>2</v>
      </c>
      <c r="H25" s="3">
        <v>0</v>
      </c>
      <c r="I25" s="3">
        <v>0</v>
      </c>
    </row>
    <row r="26" spans="1:9" x14ac:dyDescent="0.2">
      <c r="I26">
        <f>SUM(I2:I25)</f>
        <v>65</v>
      </c>
    </row>
    <row r="27" spans="1:9" x14ac:dyDescent="0.2">
      <c r="H27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7"/>
  <sheetViews>
    <sheetView zoomScale="90" zoomScaleNormal="90" workbookViewId="0">
      <selection activeCell="O5" sqref="O5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28.83203125" customWidth="1"/>
    <col min="4" max="4" width="27.33203125" customWidth="1"/>
    <col min="5" max="5" width="26.1640625" customWidth="1"/>
    <col min="6" max="6" width="17.33203125" customWidth="1"/>
    <col min="7" max="7" width="26.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>
        <v>0</v>
      </c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51" t="s">
        <v>22</v>
      </c>
      <c r="B5" s="77"/>
      <c r="C5" s="77"/>
      <c r="D5" s="77"/>
      <c r="E5" s="77"/>
      <c r="F5" s="77"/>
      <c r="G5" s="79"/>
      <c r="H5" s="80"/>
      <c r="I5" s="78">
        <v>0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46" thickBot="1" x14ac:dyDescent="0.25">
      <c r="A7" s="152" t="s">
        <v>19</v>
      </c>
      <c r="B7" s="112" t="s">
        <v>481</v>
      </c>
      <c r="C7" s="112" t="s">
        <v>494</v>
      </c>
      <c r="D7" s="112"/>
      <c r="E7" s="52" t="s">
        <v>467</v>
      </c>
      <c r="F7" s="112"/>
      <c r="G7" s="112"/>
      <c r="H7" s="113"/>
      <c r="I7" s="114">
        <v>5</v>
      </c>
    </row>
    <row r="8" spans="1:9" ht="31" thickBot="1" x14ac:dyDescent="0.25">
      <c r="A8" s="31" t="s">
        <v>21</v>
      </c>
      <c r="B8" s="107" t="s">
        <v>468</v>
      </c>
      <c r="C8" s="110" t="s">
        <v>482</v>
      </c>
      <c r="D8" s="110" t="s">
        <v>461</v>
      </c>
      <c r="E8" s="110" t="s">
        <v>466</v>
      </c>
      <c r="F8" s="110"/>
      <c r="G8" s="107"/>
      <c r="H8" s="108"/>
      <c r="I8" s="109">
        <v>4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31" thickBot="1" x14ac:dyDescent="0.25">
      <c r="A11" s="31" t="s">
        <v>17</v>
      </c>
      <c r="B11" s="110"/>
      <c r="C11" s="110" t="s">
        <v>483</v>
      </c>
      <c r="D11" s="110"/>
      <c r="E11" s="110"/>
      <c r="F11" s="110"/>
      <c r="G11" s="110"/>
      <c r="H11" s="108"/>
      <c r="I11" s="109">
        <v>1</v>
      </c>
    </row>
    <row r="12" spans="1:9" ht="17" thickBot="1" x14ac:dyDescent="0.25">
      <c r="A12" s="152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61" thickBot="1" x14ac:dyDescent="0.25">
      <c r="A13" s="152" t="s">
        <v>13</v>
      </c>
      <c r="B13" s="112"/>
      <c r="C13" s="112"/>
      <c r="D13" s="112" t="s">
        <v>462</v>
      </c>
      <c r="E13" s="112"/>
      <c r="F13" s="112"/>
      <c r="G13" s="112"/>
      <c r="H13" s="116"/>
      <c r="I13" s="117">
        <v>2</v>
      </c>
    </row>
    <row r="14" spans="1:9" ht="76" thickBot="1" x14ac:dyDescent="0.25">
      <c r="A14" s="152" t="s">
        <v>51</v>
      </c>
      <c r="B14" s="112"/>
      <c r="C14" s="112"/>
      <c r="D14" s="112" t="s">
        <v>465</v>
      </c>
      <c r="E14" s="112"/>
      <c r="F14" s="112"/>
      <c r="G14" s="112" t="s">
        <v>487</v>
      </c>
      <c r="H14" s="116" t="s">
        <v>488</v>
      </c>
      <c r="I14" s="117">
        <v>3</v>
      </c>
    </row>
    <row r="15" spans="1:9" ht="91" thickBot="1" x14ac:dyDescent="0.25">
      <c r="A15" s="31" t="s">
        <v>52</v>
      </c>
      <c r="B15" s="110" t="s">
        <v>463</v>
      </c>
      <c r="C15" s="110"/>
      <c r="D15" s="110" t="s">
        <v>464</v>
      </c>
      <c r="E15" s="110" t="s">
        <v>99</v>
      </c>
      <c r="F15" s="110"/>
      <c r="G15" s="110" t="s">
        <v>489</v>
      </c>
      <c r="H15" s="111"/>
      <c r="I15" s="109">
        <v>7</v>
      </c>
    </row>
    <row r="16" spans="1:9" ht="151.5" customHeight="1" thickBot="1" x14ac:dyDescent="0.25">
      <c r="A16" s="152" t="s">
        <v>14</v>
      </c>
      <c r="B16" s="112"/>
      <c r="C16" s="112" t="s">
        <v>490</v>
      </c>
      <c r="D16" s="112" t="s">
        <v>492</v>
      </c>
      <c r="E16" s="112" t="s">
        <v>491</v>
      </c>
      <c r="F16" s="112"/>
      <c r="G16" s="112" t="s">
        <v>171</v>
      </c>
      <c r="H16" s="116"/>
      <c r="I16" s="114">
        <v>11</v>
      </c>
    </row>
    <row r="17" spans="1:9" ht="132.75" customHeight="1" thickBot="1" x14ac:dyDescent="0.25">
      <c r="A17" s="152" t="s">
        <v>15</v>
      </c>
      <c r="B17" s="112" t="s">
        <v>472</v>
      </c>
      <c r="C17" s="112" t="s">
        <v>493</v>
      </c>
      <c r="D17" s="112"/>
      <c r="E17" s="112"/>
      <c r="F17" s="112" t="s">
        <v>460</v>
      </c>
      <c r="G17" s="112"/>
      <c r="H17" s="113"/>
      <c r="I17" s="117">
        <v>4</v>
      </c>
    </row>
    <row r="18" spans="1:9" ht="39.75" customHeight="1" thickBot="1" x14ac:dyDescent="0.25">
      <c r="A18" s="31" t="s">
        <v>53</v>
      </c>
      <c r="B18" s="110" t="s">
        <v>478</v>
      </c>
      <c r="C18" s="112" t="s">
        <v>471</v>
      </c>
      <c r="D18" s="110" t="s">
        <v>480</v>
      </c>
      <c r="E18" s="110"/>
      <c r="F18" s="110"/>
      <c r="G18" s="110"/>
      <c r="H18" s="108"/>
      <c r="I18" s="118">
        <v>3</v>
      </c>
    </row>
    <row r="19" spans="1:9" ht="196" thickBot="1" x14ac:dyDescent="0.25">
      <c r="A19" s="152" t="s">
        <v>54</v>
      </c>
      <c r="B19" s="112" t="s">
        <v>470</v>
      </c>
      <c r="C19" s="112" t="s">
        <v>486</v>
      </c>
      <c r="D19" s="112" t="s">
        <v>485</v>
      </c>
      <c r="E19" s="112"/>
      <c r="F19" s="112"/>
      <c r="G19" s="112"/>
      <c r="H19" s="116"/>
      <c r="I19" s="117">
        <v>12</v>
      </c>
    </row>
    <row r="20" spans="1:9" ht="17" thickBot="1" x14ac:dyDescent="0.25">
      <c r="A20" s="152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98.25" customHeight="1" thickBot="1" x14ac:dyDescent="0.25">
      <c r="A21" s="31" t="s">
        <v>56</v>
      </c>
      <c r="B21" s="110"/>
      <c r="C21" s="110"/>
      <c r="D21" s="110" t="s">
        <v>477</v>
      </c>
      <c r="E21" s="110" t="s">
        <v>469</v>
      </c>
      <c r="F21" s="110"/>
      <c r="G21" s="110"/>
      <c r="H21" s="111"/>
      <c r="I21" s="118">
        <v>4</v>
      </c>
    </row>
    <row r="22" spans="1:9" ht="31" thickBot="1" x14ac:dyDescent="0.25">
      <c r="A22" s="31" t="s">
        <v>57</v>
      </c>
      <c r="B22" s="110"/>
      <c r="C22" s="107"/>
      <c r="D22" s="110" t="s">
        <v>473</v>
      </c>
      <c r="E22" s="107"/>
      <c r="F22" s="110"/>
      <c r="G22" s="110"/>
      <c r="H22" s="111"/>
      <c r="I22" s="118">
        <v>1</v>
      </c>
    </row>
    <row r="23" spans="1:9" ht="73.5" customHeight="1" thickBot="1" x14ac:dyDescent="0.25">
      <c r="A23" s="152" t="s">
        <v>50</v>
      </c>
      <c r="B23" s="112" t="s">
        <v>476</v>
      </c>
      <c r="C23" s="112" t="s">
        <v>479</v>
      </c>
      <c r="D23" s="112" t="s">
        <v>530</v>
      </c>
      <c r="E23" s="112"/>
      <c r="F23" s="112"/>
      <c r="G23" s="112"/>
      <c r="H23" s="116"/>
      <c r="I23" s="138">
        <v>4</v>
      </c>
    </row>
    <row r="24" spans="1:9" ht="99" customHeight="1" thickBot="1" x14ac:dyDescent="0.25">
      <c r="A24" s="31" t="s">
        <v>16</v>
      </c>
      <c r="B24" s="53" t="s">
        <v>475</v>
      </c>
      <c r="C24" s="53" t="s">
        <v>474</v>
      </c>
      <c r="D24" s="53" t="s">
        <v>484</v>
      </c>
      <c r="E24" s="52"/>
      <c r="F24" s="53"/>
      <c r="G24" s="53"/>
      <c r="H24" s="52"/>
      <c r="I24" s="72">
        <v>6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/>
    </row>
    <row r="26" spans="1:9" x14ac:dyDescent="0.2">
      <c r="B26">
        <v>12</v>
      </c>
      <c r="C26">
        <v>21</v>
      </c>
      <c r="D26">
        <v>22</v>
      </c>
      <c r="E26">
        <v>8</v>
      </c>
      <c r="F26">
        <v>1</v>
      </c>
      <c r="G26">
        <v>2</v>
      </c>
      <c r="H26">
        <v>1</v>
      </c>
      <c r="I26">
        <f>SUM(I2:I25)</f>
        <v>67</v>
      </c>
    </row>
    <row r="27" spans="1:9" x14ac:dyDescent="0.2">
      <c r="H27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6"/>
  <sheetViews>
    <sheetView topLeftCell="C1" zoomScaleNormal="10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40.1640625" customWidth="1"/>
    <col min="4" max="4" width="27.33203125" customWidth="1"/>
    <col min="5" max="5" width="26.1640625" customWidth="1"/>
    <col min="6" max="6" width="17.33203125" customWidth="1"/>
    <col min="7" max="7" width="26.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s="157" customFormat="1" ht="31" thickBot="1" x14ac:dyDescent="0.25">
      <c r="A3" s="31" t="s">
        <v>58</v>
      </c>
      <c r="B3" s="107"/>
      <c r="C3" s="107" t="s">
        <v>507</v>
      </c>
      <c r="D3" s="107"/>
      <c r="E3" s="107"/>
      <c r="F3" s="107"/>
      <c r="G3" s="107"/>
      <c r="H3" s="108"/>
      <c r="I3" s="109">
        <v>1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s="157" customFormat="1" ht="46" thickBot="1" x14ac:dyDescent="0.25">
      <c r="A5" s="153" t="s">
        <v>22</v>
      </c>
      <c r="B5" s="112"/>
      <c r="C5" s="112" t="s">
        <v>509</v>
      </c>
      <c r="D5" s="112"/>
      <c r="E5" s="112"/>
      <c r="F5" s="112"/>
      <c r="G5" s="115"/>
      <c r="H5" s="116" t="s">
        <v>523</v>
      </c>
      <c r="I5" s="114">
        <v>2</v>
      </c>
    </row>
    <row r="6" spans="1:9" s="157" customFormat="1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s="157" customFormat="1" ht="31" thickBot="1" x14ac:dyDescent="0.25">
      <c r="A7" s="154" t="s">
        <v>19</v>
      </c>
      <c r="B7" s="112"/>
      <c r="C7" s="112" t="s">
        <v>508</v>
      </c>
      <c r="D7" s="112"/>
      <c r="E7" s="107"/>
      <c r="F7" s="112"/>
      <c r="G7" s="112" t="s">
        <v>498</v>
      </c>
      <c r="H7" s="113"/>
      <c r="I7" s="114">
        <v>2</v>
      </c>
    </row>
    <row r="8" spans="1:9" s="157" customFormat="1" ht="17" thickBot="1" x14ac:dyDescent="0.25">
      <c r="A8" s="31" t="s">
        <v>21</v>
      </c>
      <c r="B8" s="107"/>
      <c r="C8" s="110"/>
      <c r="D8" s="110"/>
      <c r="E8" s="110" t="s">
        <v>497</v>
      </c>
      <c r="F8" s="110"/>
      <c r="G8" s="107"/>
      <c r="H8" s="108"/>
      <c r="I8" s="109">
        <v>1</v>
      </c>
    </row>
    <row r="9" spans="1:9" s="157" customFormat="1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s="157" customFormat="1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s="157" customFormat="1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s="157" customFormat="1" ht="17" thickBot="1" x14ac:dyDescent="0.25">
      <c r="A12" s="154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s="157" customFormat="1" ht="91" thickBot="1" x14ac:dyDescent="0.25">
      <c r="A13" s="154" t="s">
        <v>13</v>
      </c>
      <c r="B13" s="112" t="s">
        <v>521</v>
      </c>
      <c r="C13" s="112" t="s">
        <v>520</v>
      </c>
      <c r="D13" s="112" t="s">
        <v>525</v>
      </c>
      <c r="E13" s="112"/>
      <c r="F13" s="112"/>
      <c r="G13" s="112"/>
      <c r="H13" s="116"/>
      <c r="I13" s="117">
        <v>4</v>
      </c>
    </row>
    <row r="14" spans="1:9" s="157" customFormat="1" ht="91" thickBot="1" x14ac:dyDescent="0.25">
      <c r="A14" s="154" t="s">
        <v>51</v>
      </c>
      <c r="B14" s="112"/>
      <c r="C14" s="112" t="s">
        <v>526</v>
      </c>
      <c r="D14" s="112"/>
      <c r="E14" s="112"/>
      <c r="F14" s="112"/>
      <c r="G14" s="112"/>
      <c r="H14" s="116"/>
      <c r="I14" s="117">
        <v>2</v>
      </c>
    </row>
    <row r="15" spans="1:9" s="157" customFormat="1" ht="46" thickBot="1" x14ac:dyDescent="0.25">
      <c r="A15" s="31" t="s">
        <v>52</v>
      </c>
      <c r="B15" s="110" t="s">
        <v>527</v>
      </c>
      <c r="C15" s="110" t="s">
        <v>513</v>
      </c>
      <c r="D15" s="110" t="s">
        <v>514</v>
      </c>
      <c r="E15" s="110" t="s">
        <v>99</v>
      </c>
      <c r="F15" s="110"/>
      <c r="G15" s="110"/>
      <c r="H15" s="111"/>
      <c r="I15" s="109">
        <v>5</v>
      </c>
    </row>
    <row r="16" spans="1:9" s="157" customFormat="1" ht="31" thickBot="1" x14ac:dyDescent="0.25">
      <c r="A16" s="154" t="s">
        <v>14</v>
      </c>
      <c r="B16" s="112" t="s">
        <v>512</v>
      </c>
      <c r="C16" s="112" t="s">
        <v>515</v>
      </c>
      <c r="D16" s="112"/>
      <c r="E16" s="112" t="s">
        <v>511</v>
      </c>
      <c r="F16" s="112"/>
      <c r="G16" s="112"/>
      <c r="H16" s="116"/>
      <c r="I16" s="114">
        <v>5</v>
      </c>
    </row>
    <row r="17" spans="1:9" s="157" customFormat="1" ht="91" thickBot="1" x14ac:dyDescent="0.25">
      <c r="A17" s="154" t="s">
        <v>15</v>
      </c>
      <c r="B17" s="112" t="s">
        <v>510</v>
      </c>
      <c r="C17" s="112" t="s">
        <v>517</v>
      </c>
      <c r="D17" s="112" t="s">
        <v>516</v>
      </c>
      <c r="E17" s="112"/>
      <c r="F17" s="112"/>
      <c r="G17" s="112"/>
      <c r="H17" s="113"/>
      <c r="I17" s="117">
        <v>6</v>
      </c>
    </row>
    <row r="18" spans="1:9" s="157" customFormat="1" ht="46" thickBot="1" x14ac:dyDescent="0.25">
      <c r="A18" s="31" t="s">
        <v>53</v>
      </c>
      <c r="B18" s="110"/>
      <c r="C18" s="112" t="s">
        <v>532</v>
      </c>
      <c r="D18" s="110" t="s">
        <v>533</v>
      </c>
      <c r="E18" s="110"/>
      <c r="F18" s="110"/>
      <c r="G18" s="110"/>
      <c r="H18" s="108"/>
      <c r="I18" s="118">
        <v>3</v>
      </c>
    </row>
    <row r="19" spans="1:9" s="157" customFormat="1" ht="166" thickBot="1" x14ac:dyDescent="0.25">
      <c r="A19" s="154" t="s">
        <v>54</v>
      </c>
      <c r="B19" s="112" t="s">
        <v>518</v>
      </c>
      <c r="C19" s="112" t="s">
        <v>524</v>
      </c>
      <c r="D19" s="112" t="s">
        <v>531</v>
      </c>
      <c r="E19" s="112"/>
      <c r="F19" s="112"/>
      <c r="G19" s="112" t="s">
        <v>522</v>
      </c>
      <c r="H19" s="116"/>
      <c r="I19" s="117">
        <v>10</v>
      </c>
    </row>
    <row r="20" spans="1:9" s="157" customFormat="1" ht="31" thickBot="1" x14ac:dyDescent="0.25">
      <c r="A20" s="154" t="s">
        <v>55</v>
      </c>
      <c r="B20" s="112"/>
      <c r="C20" s="112"/>
      <c r="D20" s="112" t="s">
        <v>505</v>
      </c>
      <c r="E20" s="110"/>
      <c r="F20" s="119"/>
      <c r="G20" s="112"/>
      <c r="H20" s="116"/>
      <c r="I20" s="117">
        <v>1</v>
      </c>
    </row>
    <row r="21" spans="1:9" s="157" customFormat="1" ht="31" thickBot="1" x14ac:dyDescent="0.25">
      <c r="A21" s="31" t="s">
        <v>56</v>
      </c>
      <c r="B21" s="110" t="s">
        <v>506</v>
      </c>
      <c r="C21" s="110"/>
      <c r="D21" s="110" t="s">
        <v>504</v>
      </c>
      <c r="E21" s="110"/>
      <c r="F21" s="110"/>
      <c r="G21" s="110"/>
      <c r="H21" s="111" t="s">
        <v>519</v>
      </c>
      <c r="I21" s="118">
        <v>3</v>
      </c>
    </row>
    <row r="22" spans="1:9" s="157" customFormat="1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s="157" customFormat="1" ht="31" thickBot="1" x14ac:dyDescent="0.25">
      <c r="A23" s="154" t="s">
        <v>50</v>
      </c>
      <c r="B23" s="112"/>
      <c r="C23" s="112" t="s">
        <v>501</v>
      </c>
      <c r="D23" s="112" t="s">
        <v>503</v>
      </c>
      <c r="E23" s="112" t="s">
        <v>502</v>
      </c>
      <c r="F23" s="112"/>
      <c r="G23" s="112"/>
      <c r="H23" s="116"/>
      <c r="I23" s="138">
        <v>3</v>
      </c>
    </row>
    <row r="24" spans="1:9" s="157" customFormat="1" ht="31" thickBot="1" x14ac:dyDescent="0.25">
      <c r="A24" s="31" t="s">
        <v>16</v>
      </c>
      <c r="B24" s="110"/>
      <c r="C24" s="110" t="s">
        <v>499</v>
      </c>
      <c r="D24" s="110" t="s">
        <v>500</v>
      </c>
      <c r="E24" s="107"/>
      <c r="F24" s="110"/>
      <c r="G24" s="110"/>
      <c r="H24" s="107"/>
      <c r="I24" s="158">
        <v>3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x14ac:dyDescent="0.2">
      <c r="B26">
        <v>7</v>
      </c>
      <c r="C26">
        <v>21</v>
      </c>
      <c r="D26">
        <v>14</v>
      </c>
      <c r="E26">
        <v>5</v>
      </c>
      <c r="F26">
        <v>0</v>
      </c>
      <c r="G26">
        <v>2</v>
      </c>
      <c r="H26">
        <v>2</v>
      </c>
      <c r="I26">
        <f>SUM(I3:I25)</f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6"/>
  <sheetViews>
    <sheetView zoomScale="80" zoomScaleNormal="8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25.5" customWidth="1"/>
    <col min="4" max="4" width="27.33203125" customWidth="1"/>
    <col min="5" max="5" width="26.1640625" customWidth="1"/>
    <col min="6" max="6" width="17.33203125" customWidth="1"/>
    <col min="7" max="7" width="12.5" customWidth="1"/>
    <col min="8" max="8" width="12.66406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56" t="s">
        <v>22</v>
      </c>
      <c r="B5" s="112" t="s">
        <v>555</v>
      </c>
      <c r="C5" s="112"/>
      <c r="D5" s="112" t="s">
        <v>556</v>
      </c>
      <c r="E5" s="112" t="s">
        <v>563</v>
      </c>
      <c r="F5" s="112"/>
      <c r="G5" s="115"/>
      <c r="H5" s="116"/>
      <c r="I5" s="114">
        <v>4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76" thickBot="1" x14ac:dyDescent="0.25">
      <c r="A7" s="155" t="s">
        <v>19</v>
      </c>
      <c r="B7" s="112"/>
      <c r="C7" s="112" t="s">
        <v>565</v>
      </c>
      <c r="D7" s="112" t="s">
        <v>551</v>
      </c>
      <c r="E7" s="107"/>
      <c r="F7" s="112" t="s">
        <v>535</v>
      </c>
      <c r="G7" s="112"/>
      <c r="H7" s="113"/>
      <c r="I7" s="114">
        <v>5</v>
      </c>
    </row>
    <row r="8" spans="1:9" ht="17" thickBot="1" x14ac:dyDescent="0.25">
      <c r="A8" s="31" t="s">
        <v>21</v>
      </c>
      <c r="B8" s="107"/>
      <c r="C8" s="110"/>
      <c r="D8" s="110"/>
      <c r="E8" s="110"/>
      <c r="F8" s="110"/>
      <c r="G8" s="107"/>
      <c r="H8" s="108"/>
      <c r="I8" s="109">
        <v>0</v>
      </c>
    </row>
    <row r="9" spans="1:9" ht="46" thickBot="1" x14ac:dyDescent="0.25">
      <c r="A9" s="31" t="s">
        <v>105</v>
      </c>
      <c r="B9" s="110"/>
      <c r="C9" s="110"/>
      <c r="D9" s="110"/>
      <c r="E9" s="112" t="s">
        <v>553</v>
      </c>
      <c r="F9" s="107"/>
      <c r="G9" s="107"/>
      <c r="H9" s="108"/>
      <c r="I9" s="109">
        <v>3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55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91" thickBot="1" x14ac:dyDescent="0.25">
      <c r="A13" s="155" t="s">
        <v>13</v>
      </c>
      <c r="B13" s="112" t="s">
        <v>559</v>
      </c>
      <c r="C13" s="112" t="s">
        <v>552</v>
      </c>
      <c r="D13" s="112" t="s">
        <v>536</v>
      </c>
      <c r="E13" s="112" t="s">
        <v>130</v>
      </c>
      <c r="F13" s="112"/>
      <c r="G13" s="112"/>
      <c r="H13" s="116"/>
      <c r="I13" s="117">
        <v>6</v>
      </c>
    </row>
    <row r="14" spans="1:9" ht="256" thickBot="1" x14ac:dyDescent="0.25">
      <c r="A14" s="155" t="s">
        <v>51</v>
      </c>
      <c r="B14" s="112" t="s">
        <v>570</v>
      </c>
      <c r="C14" s="112" t="s">
        <v>571</v>
      </c>
      <c r="D14" s="112" t="s">
        <v>538</v>
      </c>
      <c r="E14" s="112"/>
      <c r="F14" s="112"/>
      <c r="G14" s="112" t="s">
        <v>537</v>
      </c>
      <c r="H14" s="116"/>
      <c r="I14" s="117">
        <v>13</v>
      </c>
    </row>
    <row r="15" spans="1:9" ht="181" thickBot="1" x14ac:dyDescent="0.25">
      <c r="A15" s="31" t="s">
        <v>52</v>
      </c>
      <c r="B15" s="110"/>
      <c r="C15" s="110"/>
      <c r="D15" s="110" t="s">
        <v>540</v>
      </c>
      <c r="E15" s="112" t="s">
        <v>130</v>
      </c>
      <c r="F15" s="110"/>
      <c r="G15" s="110" t="s">
        <v>539</v>
      </c>
      <c r="H15" s="111"/>
      <c r="I15" s="109">
        <v>8</v>
      </c>
    </row>
    <row r="16" spans="1:9" ht="196" thickBot="1" x14ac:dyDescent="0.25">
      <c r="A16" s="155" t="s">
        <v>14</v>
      </c>
      <c r="B16" s="112" t="s">
        <v>543</v>
      </c>
      <c r="C16" s="112" t="s">
        <v>567</v>
      </c>
      <c r="D16" s="112"/>
      <c r="E16" s="112" t="s">
        <v>542</v>
      </c>
      <c r="F16" s="112"/>
      <c r="G16" s="112"/>
      <c r="H16" s="116"/>
      <c r="I16" s="114">
        <v>5</v>
      </c>
    </row>
    <row r="17" spans="1:9" ht="106" thickBot="1" x14ac:dyDescent="0.25">
      <c r="A17" s="155" t="s">
        <v>15</v>
      </c>
      <c r="B17" s="112" t="s">
        <v>545</v>
      </c>
      <c r="C17" s="112" t="s">
        <v>541</v>
      </c>
      <c r="D17" s="112" t="s">
        <v>547</v>
      </c>
      <c r="E17" s="112" t="s">
        <v>544</v>
      </c>
      <c r="F17" s="112"/>
      <c r="G17" s="112"/>
      <c r="H17" s="113" t="s">
        <v>546</v>
      </c>
      <c r="I17" s="117">
        <v>6</v>
      </c>
    </row>
    <row r="18" spans="1:9" ht="166" thickBot="1" x14ac:dyDescent="0.25">
      <c r="A18" s="31" t="s">
        <v>53</v>
      </c>
      <c r="B18" s="110" t="s">
        <v>568</v>
      </c>
      <c r="C18" s="112" t="s">
        <v>569</v>
      </c>
      <c r="D18" s="110" t="s">
        <v>558</v>
      </c>
      <c r="E18" s="110"/>
      <c r="F18" s="110"/>
      <c r="G18" s="110"/>
      <c r="H18" s="108"/>
      <c r="I18" s="118">
        <v>11</v>
      </c>
    </row>
    <row r="19" spans="1:9" ht="151" thickBot="1" x14ac:dyDescent="0.25">
      <c r="A19" s="155" t="s">
        <v>54</v>
      </c>
      <c r="B19" s="112"/>
      <c r="C19" s="112" t="s">
        <v>557</v>
      </c>
      <c r="D19" s="112" t="s">
        <v>549</v>
      </c>
      <c r="E19" s="112"/>
      <c r="F19" s="112"/>
      <c r="G19" s="112"/>
      <c r="H19" s="116"/>
      <c r="I19" s="117">
        <v>8</v>
      </c>
    </row>
    <row r="20" spans="1:9" ht="17" thickBot="1" x14ac:dyDescent="0.25">
      <c r="A20" s="155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106" thickBot="1" x14ac:dyDescent="0.25">
      <c r="A21" s="31" t="s">
        <v>56</v>
      </c>
      <c r="B21" s="110"/>
      <c r="C21" s="110"/>
      <c r="D21" s="110"/>
      <c r="E21" s="110" t="s">
        <v>550</v>
      </c>
      <c r="F21" s="110"/>
      <c r="G21" s="110"/>
      <c r="H21" s="111" t="s">
        <v>534</v>
      </c>
      <c r="I21" s="118">
        <v>2</v>
      </c>
    </row>
    <row r="22" spans="1:9" ht="61" thickBot="1" x14ac:dyDescent="0.25">
      <c r="A22" s="31" t="s">
        <v>57</v>
      </c>
      <c r="B22" s="110"/>
      <c r="C22" s="107"/>
      <c r="D22" s="110" t="s">
        <v>548</v>
      </c>
      <c r="E22" s="107" t="s">
        <v>566</v>
      </c>
      <c r="F22" s="110"/>
      <c r="G22" s="110"/>
      <c r="H22" s="111"/>
      <c r="I22" s="118">
        <v>3</v>
      </c>
    </row>
    <row r="23" spans="1:9" ht="46" thickBot="1" x14ac:dyDescent="0.25">
      <c r="A23" s="155" t="s">
        <v>50</v>
      </c>
      <c r="B23" s="112"/>
      <c r="C23" s="112" t="s">
        <v>562</v>
      </c>
      <c r="D23" s="112" t="s">
        <v>560</v>
      </c>
      <c r="E23" s="112" t="s">
        <v>561</v>
      </c>
      <c r="F23" s="112"/>
      <c r="G23" s="112"/>
      <c r="H23" s="116" t="s">
        <v>564</v>
      </c>
      <c r="I23" s="138">
        <v>5</v>
      </c>
    </row>
    <row r="24" spans="1:9" ht="17" thickBot="1" x14ac:dyDescent="0.25">
      <c r="A24" s="31" t="s">
        <v>16</v>
      </c>
      <c r="B24" s="110"/>
      <c r="C24" s="110"/>
      <c r="D24" s="110"/>
      <c r="E24" s="107"/>
      <c r="F24" s="110"/>
      <c r="G24" s="110"/>
      <c r="H24" s="107"/>
      <c r="I24" s="158">
        <v>0</v>
      </c>
    </row>
    <row r="25" spans="1:9" ht="31" thickBot="1" x14ac:dyDescent="0.25">
      <c r="A25" s="31" t="s">
        <v>290</v>
      </c>
      <c r="B25" s="3"/>
      <c r="C25" s="3"/>
      <c r="D25" s="33" t="s">
        <v>554</v>
      </c>
      <c r="E25" s="3"/>
      <c r="F25" s="3"/>
      <c r="G25" s="3"/>
      <c r="H25" s="3"/>
      <c r="I25" s="3">
        <v>1</v>
      </c>
    </row>
    <row r="26" spans="1:9" x14ac:dyDescent="0.2">
      <c r="B26">
        <v>10</v>
      </c>
      <c r="C26">
        <v>25</v>
      </c>
      <c r="D26">
        <v>27</v>
      </c>
      <c r="E26">
        <v>12</v>
      </c>
      <c r="F26">
        <v>1</v>
      </c>
      <c r="G26">
        <v>2</v>
      </c>
      <c r="H26">
        <v>3</v>
      </c>
      <c r="I26">
        <f>SUM(I3:I25)</f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6"/>
  <sheetViews>
    <sheetView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28.5" customWidth="1"/>
    <col min="4" max="4" width="32.5" customWidth="1"/>
    <col min="5" max="5" width="22.5" customWidth="1"/>
    <col min="6" max="6" width="17.33203125" customWidth="1"/>
    <col min="7" max="7" width="12.5" customWidth="1"/>
    <col min="8" max="8" width="12.66406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31" thickBot="1" x14ac:dyDescent="0.25">
      <c r="A3" s="31" t="s">
        <v>58</v>
      </c>
      <c r="B3" s="107"/>
      <c r="C3" s="107" t="s">
        <v>583</v>
      </c>
      <c r="D3" s="107"/>
      <c r="E3" s="107"/>
      <c r="F3" s="107"/>
      <c r="G3" s="107"/>
      <c r="H3" s="108"/>
      <c r="I3" s="109">
        <v>1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59" t="s">
        <v>22</v>
      </c>
      <c r="B5" s="112"/>
      <c r="C5" s="112"/>
      <c r="D5" s="112"/>
      <c r="E5" s="112"/>
      <c r="F5" s="112"/>
      <c r="G5" s="115"/>
      <c r="H5" s="116"/>
      <c r="I5" s="114">
        <v>0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136" thickBot="1" x14ac:dyDescent="0.25">
      <c r="A7" s="160" t="s">
        <v>19</v>
      </c>
      <c r="B7" s="163"/>
      <c r="C7" s="112" t="s">
        <v>591</v>
      </c>
      <c r="D7" s="165" t="s">
        <v>593</v>
      </c>
      <c r="E7" s="107"/>
      <c r="F7" s="112"/>
      <c r="G7" s="112"/>
      <c r="H7" s="113"/>
      <c r="I7" s="114">
        <v>6</v>
      </c>
    </row>
    <row r="8" spans="1:9" ht="31" thickBot="1" x14ac:dyDescent="0.25">
      <c r="A8" s="31" t="s">
        <v>21</v>
      </c>
      <c r="B8" s="164"/>
      <c r="C8" s="3"/>
      <c r="D8" s="166" t="s">
        <v>582</v>
      </c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31" thickBot="1" x14ac:dyDescent="0.25">
      <c r="A11" s="31" t="s">
        <v>17</v>
      </c>
      <c r="B11" s="110"/>
      <c r="C11" s="110" t="s">
        <v>577</v>
      </c>
      <c r="D11" s="110"/>
      <c r="E11" s="110"/>
      <c r="F11" s="110"/>
      <c r="G11" s="110"/>
      <c r="H11" s="108"/>
      <c r="I11" s="109">
        <v>1</v>
      </c>
    </row>
    <row r="12" spans="1:9" ht="17" thickBot="1" x14ac:dyDescent="0.25">
      <c r="A12" s="160" t="s">
        <v>12</v>
      </c>
      <c r="B12" s="112"/>
      <c r="C12" s="112"/>
      <c r="D12" s="112" t="s">
        <v>578</v>
      </c>
      <c r="E12" s="112"/>
      <c r="F12" s="115"/>
      <c r="G12" s="115"/>
      <c r="H12" s="113"/>
      <c r="I12" s="114">
        <v>1</v>
      </c>
    </row>
    <row r="13" spans="1:9" ht="61" thickBot="1" x14ac:dyDescent="0.25">
      <c r="A13" s="160" t="s">
        <v>13</v>
      </c>
      <c r="B13" s="112" t="s">
        <v>581</v>
      </c>
      <c r="C13" s="112"/>
      <c r="D13" s="112"/>
      <c r="E13" s="112"/>
      <c r="F13" s="112"/>
      <c r="G13" s="112"/>
      <c r="H13" s="116"/>
      <c r="I13" s="117">
        <v>2</v>
      </c>
    </row>
    <row r="14" spans="1:9" ht="61" thickBot="1" x14ac:dyDescent="0.25">
      <c r="A14" s="160" t="s">
        <v>51</v>
      </c>
      <c r="B14" s="112"/>
      <c r="C14" s="112"/>
      <c r="D14" s="112" t="s">
        <v>574</v>
      </c>
      <c r="E14" s="112"/>
      <c r="F14" s="112"/>
      <c r="G14" s="112"/>
      <c r="H14" s="116"/>
      <c r="I14" s="117">
        <v>2</v>
      </c>
    </row>
    <row r="15" spans="1:9" ht="121" thickBot="1" x14ac:dyDescent="0.25">
      <c r="A15" s="31" t="s">
        <v>52</v>
      </c>
      <c r="B15" s="110" t="s">
        <v>412</v>
      </c>
      <c r="C15" s="110" t="s">
        <v>603</v>
      </c>
      <c r="D15" s="110" t="s">
        <v>580</v>
      </c>
      <c r="E15" s="112" t="s">
        <v>579</v>
      </c>
      <c r="F15" s="110"/>
      <c r="G15" s="110"/>
      <c r="H15" s="111"/>
      <c r="I15" s="109">
        <v>7</v>
      </c>
    </row>
    <row r="16" spans="1:9" ht="61" thickBot="1" x14ac:dyDescent="0.25">
      <c r="A16" s="160" t="s">
        <v>14</v>
      </c>
      <c r="B16" s="112" t="s">
        <v>598</v>
      </c>
      <c r="C16" s="112" t="s">
        <v>597</v>
      </c>
      <c r="D16" s="112" t="s">
        <v>596</v>
      </c>
      <c r="E16" s="112" t="s">
        <v>576</v>
      </c>
      <c r="F16" s="112"/>
      <c r="G16" s="112"/>
      <c r="H16" s="116"/>
      <c r="I16" s="114">
        <v>5</v>
      </c>
    </row>
    <row r="17" spans="1:9" ht="61" thickBot="1" x14ac:dyDescent="0.25">
      <c r="A17" s="160" t="s">
        <v>15</v>
      </c>
      <c r="B17" s="112" t="s">
        <v>601</v>
      </c>
      <c r="C17" s="112" t="s">
        <v>600</v>
      </c>
      <c r="D17" s="112" t="s">
        <v>599</v>
      </c>
      <c r="E17" s="112"/>
      <c r="F17" s="112"/>
      <c r="G17" s="112"/>
      <c r="H17" s="113"/>
      <c r="I17" s="117">
        <v>4</v>
      </c>
    </row>
    <row r="18" spans="1:9" ht="106" thickBot="1" x14ac:dyDescent="0.25">
      <c r="A18" s="31" t="s">
        <v>53</v>
      </c>
      <c r="B18" s="110" t="s">
        <v>588</v>
      </c>
      <c r="C18" s="112" t="s">
        <v>604</v>
      </c>
      <c r="D18" s="110" t="s">
        <v>602</v>
      </c>
      <c r="E18" s="110"/>
      <c r="F18" s="110"/>
      <c r="G18" s="110"/>
      <c r="H18" s="108"/>
      <c r="I18" s="118">
        <v>6</v>
      </c>
    </row>
    <row r="19" spans="1:9" ht="31" thickBot="1" x14ac:dyDescent="0.25">
      <c r="A19" s="160" t="s">
        <v>54</v>
      </c>
      <c r="B19" s="112"/>
      <c r="C19" s="112" t="s">
        <v>590</v>
      </c>
      <c r="D19" s="112"/>
      <c r="E19" s="112" t="s">
        <v>589</v>
      </c>
      <c r="F19" s="112"/>
      <c r="G19" s="112"/>
      <c r="H19" s="116"/>
      <c r="I19" s="117">
        <v>3</v>
      </c>
    </row>
    <row r="20" spans="1:9" ht="17" thickBot="1" x14ac:dyDescent="0.25">
      <c r="A20" s="160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76" thickBot="1" x14ac:dyDescent="0.25">
      <c r="A21" s="31" t="s">
        <v>56</v>
      </c>
      <c r="B21" s="110"/>
      <c r="C21" s="110" t="s">
        <v>587</v>
      </c>
      <c r="D21" s="110" t="s">
        <v>594</v>
      </c>
      <c r="E21" s="110" t="s">
        <v>575</v>
      </c>
      <c r="F21" s="110" t="s">
        <v>595</v>
      </c>
      <c r="G21" s="110"/>
      <c r="H21" s="111"/>
      <c r="I21" s="118">
        <v>6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61" thickBot="1" x14ac:dyDescent="0.25">
      <c r="A23" s="160" t="s">
        <v>50</v>
      </c>
      <c r="B23" s="112" t="s">
        <v>592</v>
      </c>
      <c r="C23" s="112" t="s">
        <v>585</v>
      </c>
      <c r="D23" s="112" t="s">
        <v>586</v>
      </c>
      <c r="E23" s="112"/>
      <c r="F23" s="112"/>
      <c r="G23" s="112"/>
      <c r="H23" s="116"/>
      <c r="I23" s="138">
        <v>5</v>
      </c>
    </row>
    <row r="24" spans="1:9" ht="61" thickBot="1" x14ac:dyDescent="0.25">
      <c r="A24" s="31" t="s">
        <v>16</v>
      </c>
      <c r="B24" s="110"/>
      <c r="C24" s="110" t="s">
        <v>584</v>
      </c>
      <c r="D24" s="110"/>
      <c r="E24" s="107"/>
      <c r="F24" s="110"/>
      <c r="G24" s="110"/>
      <c r="H24" s="107"/>
      <c r="I24" s="158">
        <v>2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8</v>
      </c>
      <c r="C26" s="169">
        <v>20</v>
      </c>
      <c r="D26" s="3">
        <v>18</v>
      </c>
      <c r="E26" s="169">
        <v>5</v>
      </c>
      <c r="F26" s="3">
        <v>1</v>
      </c>
      <c r="G26" s="169">
        <v>0</v>
      </c>
      <c r="H26" s="3">
        <v>0</v>
      </c>
      <c r="I26" s="170">
        <f>SUM(I2:I25)</f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6"/>
  <sheetViews>
    <sheetView topLeftCell="D1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36.33203125" customWidth="1"/>
    <col min="4" max="4" width="32.5" customWidth="1"/>
    <col min="5" max="5" width="22.83203125" customWidth="1"/>
    <col min="6" max="6" width="14" customWidth="1"/>
    <col min="7" max="7" width="19.33203125" customWidth="1"/>
    <col min="8" max="8" width="12.66406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>
        <v>0</v>
      </c>
    </row>
    <row r="3" spans="1:9" ht="31" thickBot="1" x14ac:dyDescent="0.25">
      <c r="A3" s="31" t="s">
        <v>58</v>
      </c>
      <c r="B3" s="107"/>
      <c r="C3" s="107"/>
      <c r="D3" s="107"/>
      <c r="E3" s="107" t="s">
        <v>607</v>
      </c>
      <c r="F3" s="107" t="s">
        <v>611</v>
      </c>
      <c r="G3" s="107"/>
      <c r="H3" s="108"/>
      <c r="I3" s="109">
        <v>2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61" thickBot="1" x14ac:dyDescent="0.25">
      <c r="A5" s="162" t="s">
        <v>22</v>
      </c>
      <c r="B5" s="112"/>
      <c r="C5" s="112"/>
      <c r="D5" s="112" t="s">
        <v>636</v>
      </c>
      <c r="E5" s="112"/>
      <c r="F5" s="112"/>
      <c r="G5" s="115"/>
      <c r="H5" s="116"/>
      <c r="I5" s="114">
        <v>2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91" thickBot="1" x14ac:dyDescent="0.25">
      <c r="A7" s="161" t="s">
        <v>19</v>
      </c>
      <c r="B7" s="163"/>
      <c r="C7" s="112" t="s">
        <v>640</v>
      </c>
      <c r="D7" s="165" t="s">
        <v>635</v>
      </c>
      <c r="E7" s="107" t="s">
        <v>612</v>
      </c>
      <c r="F7" s="112"/>
      <c r="G7" s="112"/>
      <c r="H7" s="113"/>
      <c r="I7" s="114">
        <v>8</v>
      </c>
    </row>
    <row r="8" spans="1:9" ht="17" thickBot="1" x14ac:dyDescent="0.25">
      <c r="A8" s="31" t="s">
        <v>21</v>
      </c>
      <c r="B8" s="164"/>
      <c r="C8" s="3"/>
      <c r="D8" s="166"/>
      <c r="E8" s="110"/>
      <c r="F8" s="110"/>
      <c r="G8" s="107"/>
      <c r="H8" s="108"/>
      <c r="I8" s="109">
        <v>0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31" thickBot="1" x14ac:dyDescent="0.25">
      <c r="A10" s="31" t="s">
        <v>20</v>
      </c>
      <c r="B10" s="107" t="s">
        <v>629</v>
      </c>
      <c r="C10" s="110"/>
      <c r="D10" s="107"/>
      <c r="E10" s="107"/>
      <c r="F10" s="107"/>
      <c r="G10" s="107"/>
      <c r="H10" s="111"/>
      <c r="I10" s="109">
        <v>1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61" t="s">
        <v>12</v>
      </c>
      <c r="C12" s="112" t="s">
        <v>614</v>
      </c>
      <c r="D12" s="112"/>
      <c r="E12" s="112"/>
      <c r="F12" s="115"/>
      <c r="G12" s="115"/>
      <c r="H12" s="113"/>
      <c r="I12" s="114">
        <v>1</v>
      </c>
    </row>
    <row r="13" spans="1:9" ht="31" thickBot="1" x14ac:dyDescent="0.25">
      <c r="A13" s="161" t="s">
        <v>13</v>
      </c>
      <c r="B13" s="112" t="s">
        <v>626</v>
      </c>
      <c r="C13" s="112" t="s">
        <v>639</v>
      </c>
      <c r="D13" s="112"/>
      <c r="E13" s="112"/>
      <c r="F13" s="112"/>
      <c r="G13" s="112"/>
      <c r="H13" s="116"/>
      <c r="I13" s="117">
        <v>2</v>
      </c>
    </row>
    <row r="14" spans="1:9" ht="61" thickBot="1" x14ac:dyDescent="0.25">
      <c r="A14" s="161" t="s">
        <v>51</v>
      </c>
      <c r="B14" s="112"/>
      <c r="C14" s="112" t="s">
        <v>616</v>
      </c>
      <c r="D14" s="112" t="s">
        <v>608</v>
      </c>
      <c r="E14" s="112" t="s">
        <v>615</v>
      </c>
      <c r="F14" s="112"/>
      <c r="G14" s="112"/>
      <c r="H14" s="116"/>
      <c r="I14" s="117">
        <v>5</v>
      </c>
    </row>
    <row r="15" spans="1:9" ht="61" thickBot="1" x14ac:dyDescent="0.25">
      <c r="A15" s="31" t="s">
        <v>52</v>
      </c>
      <c r="B15" s="110" t="s">
        <v>613</v>
      </c>
      <c r="C15" s="110" t="s">
        <v>623</v>
      </c>
      <c r="D15" s="110" t="s">
        <v>624</v>
      </c>
      <c r="E15" s="112" t="s">
        <v>625</v>
      </c>
      <c r="F15" s="110"/>
      <c r="G15" s="110" t="s">
        <v>622</v>
      </c>
      <c r="H15" s="111"/>
      <c r="I15" s="109">
        <v>7</v>
      </c>
    </row>
    <row r="16" spans="1:9" ht="46" thickBot="1" x14ac:dyDescent="0.25">
      <c r="A16" s="161" t="s">
        <v>14</v>
      </c>
      <c r="B16" s="112" t="s">
        <v>617</v>
      </c>
      <c r="C16" s="112" t="s">
        <v>618</v>
      </c>
      <c r="D16" s="112" t="s">
        <v>619</v>
      </c>
      <c r="E16" s="112" t="s">
        <v>638</v>
      </c>
      <c r="F16" s="112"/>
      <c r="G16" s="112"/>
      <c r="H16" s="116"/>
      <c r="I16" s="114">
        <v>5</v>
      </c>
    </row>
    <row r="17" spans="1:9" ht="76" thickBot="1" x14ac:dyDescent="0.25">
      <c r="A17" s="161" t="s">
        <v>15</v>
      </c>
      <c r="B17" s="112"/>
      <c r="C17" s="112" t="s">
        <v>621</v>
      </c>
      <c r="D17" s="112" t="s">
        <v>634</v>
      </c>
      <c r="E17" s="112" t="s">
        <v>620</v>
      </c>
      <c r="F17" s="112"/>
      <c r="G17" s="112"/>
      <c r="H17" s="113"/>
      <c r="I17" s="117">
        <v>5</v>
      </c>
    </row>
    <row r="18" spans="1:9" ht="61" thickBot="1" x14ac:dyDescent="0.25">
      <c r="A18" s="31" t="s">
        <v>53</v>
      </c>
      <c r="B18" s="110" t="s">
        <v>127</v>
      </c>
      <c r="C18" s="112" t="s">
        <v>643</v>
      </c>
      <c r="D18" s="110" t="s">
        <v>642</v>
      </c>
      <c r="E18" s="110" t="s">
        <v>627</v>
      </c>
      <c r="F18" s="110"/>
      <c r="G18" s="110"/>
      <c r="H18" s="108"/>
      <c r="I18" s="118">
        <v>9</v>
      </c>
    </row>
    <row r="19" spans="1:9" ht="166" thickBot="1" x14ac:dyDescent="0.25">
      <c r="A19" s="161" t="s">
        <v>54</v>
      </c>
      <c r="B19" s="112" t="s">
        <v>633</v>
      </c>
      <c r="C19" s="112" t="s">
        <v>644</v>
      </c>
      <c r="D19" s="112" t="s">
        <v>641</v>
      </c>
      <c r="E19" s="112" t="s">
        <v>628</v>
      </c>
      <c r="F19" s="112"/>
      <c r="G19" s="112"/>
      <c r="H19" s="116"/>
      <c r="I19" s="117">
        <v>14</v>
      </c>
    </row>
    <row r="20" spans="1:9" ht="17" thickBot="1" x14ac:dyDescent="0.25">
      <c r="A20" s="161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46" thickBot="1" x14ac:dyDescent="0.25">
      <c r="A21" s="31" t="s">
        <v>56</v>
      </c>
      <c r="B21" s="110"/>
      <c r="C21" s="110" t="s">
        <v>632</v>
      </c>
      <c r="D21" s="110" t="s">
        <v>630</v>
      </c>
      <c r="E21" s="110"/>
      <c r="F21" s="110"/>
      <c r="G21" s="110"/>
      <c r="H21" s="111"/>
      <c r="I21" s="118">
        <v>4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61" thickBot="1" x14ac:dyDescent="0.25">
      <c r="A23" s="161" t="s">
        <v>50</v>
      </c>
      <c r="B23" s="112"/>
      <c r="C23" s="112" t="s">
        <v>637</v>
      </c>
      <c r="D23" s="112" t="s">
        <v>631</v>
      </c>
      <c r="E23" s="112" t="s">
        <v>609</v>
      </c>
      <c r="F23" s="112"/>
      <c r="G23" s="112"/>
      <c r="H23" s="116"/>
      <c r="I23" s="138">
        <v>4</v>
      </c>
    </row>
    <row r="24" spans="1:9" ht="31" thickBot="1" x14ac:dyDescent="0.25">
      <c r="A24" s="31" t="s">
        <v>16</v>
      </c>
      <c r="B24" s="110"/>
      <c r="C24" s="110" t="s">
        <v>610</v>
      </c>
      <c r="D24" s="110"/>
      <c r="E24" s="107"/>
      <c r="F24" s="110"/>
      <c r="G24" s="110"/>
      <c r="H24" s="107"/>
      <c r="I24" s="158">
        <v>1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7</v>
      </c>
      <c r="C26" s="169">
        <v>27</v>
      </c>
      <c r="D26" s="3">
        <v>23</v>
      </c>
      <c r="E26" s="169">
        <v>11</v>
      </c>
      <c r="F26" s="3">
        <v>1</v>
      </c>
      <c r="G26" s="169">
        <v>1</v>
      </c>
      <c r="H26" s="3">
        <v>0</v>
      </c>
      <c r="I26" s="170">
        <f>SUM(I2:I25)</f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6"/>
  <sheetViews>
    <sheetView topLeftCell="C1" zoomScaleNormal="10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30.6640625" customWidth="1"/>
    <col min="4" max="4" width="32.5" customWidth="1"/>
    <col min="5" max="5" width="22.83203125" customWidth="1"/>
    <col min="6" max="6" width="14" customWidth="1"/>
    <col min="7" max="7" width="14.6640625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76" thickBot="1" x14ac:dyDescent="0.25">
      <c r="A3" s="31" t="s">
        <v>58</v>
      </c>
      <c r="B3" s="107"/>
      <c r="C3" s="107"/>
      <c r="D3" s="107"/>
      <c r="E3" s="107" t="s">
        <v>673</v>
      </c>
      <c r="F3" s="107"/>
      <c r="G3" s="107"/>
      <c r="H3" s="108" t="s">
        <v>674</v>
      </c>
      <c r="I3" s="109">
        <v>2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78" t="s">
        <v>22</v>
      </c>
      <c r="B5" s="112"/>
      <c r="C5" s="112"/>
      <c r="D5" s="112" t="s">
        <v>656</v>
      </c>
      <c r="E5" s="112"/>
      <c r="F5" s="112"/>
      <c r="G5" s="115"/>
      <c r="H5" s="116"/>
      <c r="I5" s="114">
        <v>1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46" thickBot="1" x14ac:dyDescent="0.25">
      <c r="A7" s="177" t="s">
        <v>19</v>
      </c>
      <c r="B7" s="163" t="s">
        <v>662</v>
      </c>
      <c r="C7" s="112" t="s">
        <v>660</v>
      </c>
      <c r="D7" s="165" t="s">
        <v>668</v>
      </c>
      <c r="E7" s="107" t="s">
        <v>661</v>
      </c>
      <c r="F7" s="112"/>
      <c r="G7" s="112"/>
      <c r="H7" s="113"/>
      <c r="I7" s="114">
        <v>5</v>
      </c>
    </row>
    <row r="8" spans="1:9" ht="31" thickBot="1" x14ac:dyDescent="0.25">
      <c r="A8" s="31" t="s">
        <v>21</v>
      </c>
      <c r="B8" s="164" t="s">
        <v>669</v>
      </c>
      <c r="C8" s="3" t="s">
        <v>659</v>
      </c>
      <c r="D8" s="166" t="s">
        <v>663</v>
      </c>
      <c r="E8" s="110"/>
      <c r="F8" s="110"/>
      <c r="G8" s="107"/>
      <c r="H8" s="108"/>
      <c r="I8" s="109">
        <v>3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06" thickBot="1" x14ac:dyDescent="0.25">
      <c r="A10" s="31" t="s">
        <v>20</v>
      </c>
      <c r="B10" s="107"/>
      <c r="C10" s="110" t="s">
        <v>685</v>
      </c>
      <c r="D10" s="107"/>
      <c r="E10" s="107"/>
      <c r="F10" s="107"/>
      <c r="G10" s="107"/>
      <c r="H10" s="111"/>
      <c r="I10" s="109">
        <v>2</v>
      </c>
    </row>
    <row r="11" spans="1:9" ht="31.5" customHeight="1" thickBot="1" x14ac:dyDescent="0.25">
      <c r="A11" s="31" t="s">
        <v>17</v>
      </c>
      <c r="B11" s="110"/>
      <c r="C11" s="110"/>
      <c r="D11" s="110"/>
      <c r="E11" s="110" t="s">
        <v>658</v>
      </c>
      <c r="F11" s="110"/>
      <c r="G11" s="110"/>
      <c r="H11" s="108"/>
      <c r="I11" s="109">
        <v>1</v>
      </c>
    </row>
    <row r="12" spans="1:9" ht="31" thickBot="1" x14ac:dyDescent="0.25">
      <c r="A12" s="177" t="s">
        <v>12</v>
      </c>
      <c r="C12" s="112" t="s">
        <v>654</v>
      </c>
      <c r="D12" s="112"/>
      <c r="E12" s="112"/>
      <c r="F12" s="115"/>
      <c r="G12" s="115"/>
      <c r="H12" s="113"/>
      <c r="I12" s="114">
        <v>1</v>
      </c>
    </row>
    <row r="13" spans="1:9" ht="53" thickBot="1" x14ac:dyDescent="0.25">
      <c r="A13" s="177" t="s">
        <v>13</v>
      </c>
      <c r="B13" s="112" t="s">
        <v>653</v>
      </c>
      <c r="C13" s="112" t="s">
        <v>651</v>
      </c>
      <c r="D13" s="112" t="s">
        <v>652</v>
      </c>
      <c r="E13" s="112"/>
      <c r="F13" s="179" t="s">
        <v>647</v>
      </c>
      <c r="G13" s="112"/>
      <c r="H13" s="116"/>
      <c r="I13" s="117">
        <v>6</v>
      </c>
    </row>
    <row r="14" spans="1:9" ht="76" thickBot="1" x14ac:dyDescent="0.25">
      <c r="A14" s="177" t="s">
        <v>51</v>
      </c>
      <c r="B14" s="112" t="s">
        <v>677</v>
      </c>
      <c r="C14" s="112" t="s">
        <v>678</v>
      </c>
      <c r="D14" s="112" t="s">
        <v>655</v>
      </c>
      <c r="E14" s="112" t="s">
        <v>542</v>
      </c>
      <c r="F14" s="112"/>
      <c r="G14" s="112"/>
      <c r="H14" s="116" t="s">
        <v>679</v>
      </c>
      <c r="I14" s="117">
        <v>9</v>
      </c>
    </row>
    <row r="15" spans="1:9" ht="151" thickBot="1" x14ac:dyDescent="0.25">
      <c r="A15" s="31" t="s">
        <v>52</v>
      </c>
      <c r="B15" s="110"/>
      <c r="C15" s="110" t="s">
        <v>680</v>
      </c>
      <c r="D15" s="110" t="s">
        <v>690</v>
      </c>
      <c r="E15" s="112"/>
      <c r="F15" s="110"/>
      <c r="G15" s="110"/>
      <c r="H15" s="111" t="s">
        <v>648</v>
      </c>
      <c r="I15" s="109">
        <v>12</v>
      </c>
    </row>
    <row r="16" spans="1:9" ht="106" thickBot="1" x14ac:dyDescent="0.25">
      <c r="A16" s="177" t="s">
        <v>14</v>
      </c>
      <c r="B16" s="112" t="s">
        <v>649</v>
      </c>
      <c r="C16" s="112" t="s">
        <v>676</v>
      </c>
      <c r="D16" s="112" t="s">
        <v>686</v>
      </c>
      <c r="E16" s="112" t="s">
        <v>681</v>
      </c>
      <c r="F16" s="112"/>
      <c r="G16" s="112"/>
      <c r="H16" s="116"/>
      <c r="I16" s="114">
        <v>9</v>
      </c>
    </row>
    <row r="17" spans="1:9" ht="91" thickBot="1" x14ac:dyDescent="0.25">
      <c r="A17" s="177" t="s">
        <v>15</v>
      </c>
      <c r="B17" s="112" t="s">
        <v>675</v>
      </c>
      <c r="C17" s="112" t="s">
        <v>682</v>
      </c>
      <c r="D17" s="112" t="s">
        <v>687</v>
      </c>
      <c r="E17" s="112"/>
      <c r="F17" s="112"/>
      <c r="G17" s="112"/>
      <c r="H17" s="113"/>
      <c r="I17" s="117">
        <v>6</v>
      </c>
    </row>
    <row r="18" spans="1:9" ht="61" thickBot="1" x14ac:dyDescent="0.25">
      <c r="A18" s="31" t="s">
        <v>53</v>
      </c>
      <c r="B18" s="110" t="s">
        <v>664</v>
      </c>
      <c r="C18" s="112" t="s">
        <v>665</v>
      </c>
      <c r="D18" s="110" t="s">
        <v>683</v>
      </c>
      <c r="E18" s="110"/>
      <c r="F18" s="110"/>
      <c r="G18" s="110"/>
      <c r="H18" s="108"/>
      <c r="I18" s="118">
        <v>6</v>
      </c>
    </row>
    <row r="19" spans="1:9" ht="46" thickBot="1" x14ac:dyDescent="0.25">
      <c r="A19" s="177" t="s">
        <v>54</v>
      </c>
      <c r="B19" s="112"/>
      <c r="C19" s="112" t="s">
        <v>666</v>
      </c>
      <c r="D19" s="112" t="s">
        <v>667</v>
      </c>
      <c r="E19" s="112"/>
      <c r="F19" s="112" t="s">
        <v>650</v>
      </c>
      <c r="G19" s="112"/>
      <c r="H19" s="116"/>
      <c r="I19" s="117">
        <v>5</v>
      </c>
    </row>
    <row r="20" spans="1:9" ht="17" thickBot="1" x14ac:dyDescent="0.25">
      <c r="A20" s="177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92" thickBot="1" x14ac:dyDescent="0.25">
      <c r="A21" s="31" t="s">
        <v>56</v>
      </c>
      <c r="B21" s="110"/>
      <c r="C21" s="180" t="s">
        <v>671</v>
      </c>
      <c r="D21" s="110"/>
      <c r="E21" s="110"/>
      <c r="F21" s="110"/>
      <c r="G21" s="110"/>
      <c r="H21" s="111"/>
      <c r="I21" s="118">
        <v>3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54.75" customHeight="1" thickBot="1" x14ac:dyDescent="0.25">
      <c r="A23" s="177" t="s">
        <v>50</v>
      </c>
      <c r="B23" s="112"/>
      <c r="C23" s="112" t="s">
        <v>684</v>
      </c>
      <c r="D23" s="112" t="s">
        <v>670</v>
      </c>
      <c r="E23" s="112"/>
      <c r="F23" s="112"/>
      <c r="G23" s="112"/>
      <c r="H23" s="116"/>
      <c r="I23" s="138">
        <v>3</v>
      </c>
    </row>
    <row r="24" spans="1:9" ht="27.75" customHeight="1" thickBot="1" x14ac:dyDescent="0.25">
      <c r="A24" s="31" t="s">
        <v>16</v>
      </c>
      <c r="B24" s="110" t="s">
        <v>672</v>
      </c>
      <c r="C24" s="110"/>
      <c r="D24" s="110" t="s">
        <v>657</v>
      </c>
      <c r="E24" s="107"/>
      <c r="F24" s="110"/>
      <c r="G24" s="110"/>
      <c r="H24" s="107"/>
      <c r="I24" s="158">
        <v>2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11</v>
      </c>
      <c r="C26" s="169">
        <v>28</v>
      </c>
      <c r="D26" s="3">
        <v>27</v>
      </c>
      <c r="E26" s="169">
        <v>5</v>
      </c>
      <c r="F26" s="3">
        <v>2</v>
      </c>
      <c r="G26" s="169">
        <v>0</v>
      </c>
      <c r="H26" s="3">
        <v>3</v>
      </c>
      <c r="I26" s="170">
        <f>SUM(I3:I25)</f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6"/>
  <sheetViews>
    <sheetView topLeftCell="A7" zoomScale="80" zoomScaleNormal="80" workbookViewId="0">
      <selection activeCell="C10" sqref="C10"/>
    </sheetView>
  </sheetViews>
  <sheetFormatPr baseColWidth="10" defaultColWidth="8.83203125" defaultRowHeight="15" x14ac:dyDescent="0.2"/>
  <cols>
    <col min="1" max="1" width="14.33203125" customWidth="1"/>
    <col min="2" max="2" width="18.5" customWidth="1"/>
    <col min="3" max="3" width="39.5" customWidth="1"/>
    <col min="4" max="4" width="32.5" customWidth="1"/>
    <col min="5" max="5" width="22.83203125" customWidth="1"/>
    <col min="6" max="6" width="14" customWidth="1"/>
    <col min="7" max="7" width="29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82" t="s">
        <v>22</v>
      </c>
      <c r="B5" s="112"/>
      <c r="C5" s="112" t="s">
        <v>714</v>
      </c>
      <c r="D5" s="112"/>
      <c r="E5" s="112"/>
      <c r="F5" s="112"/>
      <c r="G5" s="115"/>
      <c r="H5" s="116"/>
      <c r="I5" s="114">
        <v>1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211" thickBot="1" x14ac:dyDescent="0.25">
      <c r="A7" s="181" t="s">
        <v>19</v>
      </c>
      <c r="B7" s="163"/>
      <c r="C7" s="112" t="s">
        <v>720</v>
      </c>
      <c r="D7" s="165" t="s">
        <v>709</v>
      </c>
      <c r="E7" s="107"/>
      <c r="F7" s="112"/>
      <c r="G7" s="112"/>
      <c r="H7" s="113"/>
      <c r="I7" s="114">
        <v>10</v>
      </c>
    </row>
    <row r="8" spans="1:9" ht="17" thickBot="1" x14ac:dyDescent="0.25">
      <c r="A8" s="31" t="s">
        <v>21</v>
      </c>
      <c r="B8" s="164"/>
      <c r="C8" s="3"/>
      <c r="D8" s="166"/>
      <c r="E8" s="110"/>
      <c r="F8" s="110"/>
      <c r="G8" s="107"/>
      <c r="H8" s="108"/>
      <c r="I8" s="109">
        <v>0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61" thickBot="1" x14ac:dyDescent="0.25">
      <c r="A12" s="181" t="s">
        <v>12</v>
      </c>
      <c r="C12" s="112"/>
      <c r="D12" s="112" t="s">
        <v>701</v>
      </c>
      <c r="E12" s="112"/>
      <c r="F12" s="115"/>
      <c r="G12" s="115"/>
      <c r="H12" s="113"/>
      <c r="I12" s="114">
        <v>2</v>
      </c>
    </row>
    <row r="13" spans="1:9" ht="31" thickBot="1" x14ac:dyDescent="0.25">
      <c r="A13" s="181" t="s">
        <v>13</v>
      </c>
      <c r="B13" s="112"/>
      <c r="C13" s="112" t="s">
        <v>699</v>
      </c>
      <c r="D13" s="112" t="s">
        <v>705</v>
      </c>
      <c r="E13" s="112" t="s">
        <v>692</v>
      </c>
      <c r="F13" s="179"/>
      <c r="G13" s="112"/>
      <c r="H13" s="116"/>
      <c r="I13" s="117">
        <v>4</v>
      </c>
    </row>
    <row r="14" spans="1:9" ht="31" thickBot="1" x14ac:dyDescent="0.25">
      <c r="A14" s="181" t="s">
        <v>51</v>
      </c>
      <c r="B14" s="112"/>
      <c r="C14" s="112" t="s">
        <v>711</v>
      </c>
      <c r="D14" s="112" t="s">
        <v>703</v>
      </c>
      <c r="E14" s="112" t="s">
        <v>702</v>
      </c>
      <c r="F14" s="112"/>
      <c r="G14" s="112"/>
      <c r="H14" s="116"/>
      <c r="I14" s="117">
        <v>4</v>
      </c>
    </row>
    <row r="15" spans="1:9" ht="61" thickBot="1" x14ac:dyDescent="0.25">
      <c r="A15" s="31" t="s">
        <v>52</v>
      </c>
      <c r="B15" s="110" t="s">
        <v>697</v>
      </c>
      <c r="C15" s="110" t="s">
        <v>715</v>
      </c>
      <c r="D15" s="110" t="s">
        <v>700</v>
      </c>
      <c r="E15" s="112" t="s">
        <v>721</v>
      </c>
      <c r="F15" s="110"/>
      <c r="G15" s="110"/>
      <c r="H15" s="111"/>
      <c r="I15" s="109">
        <v>9</v>
      </c>
    </row>
    <row r="16" spans="1:9" ht="91" thickBot="1" x14ac:dyDescent="0.25">
      <c r="A16" s="181" t="s">
        <v>14</v>
      </c>
      <c r="B16" s="112"/>
      <c r="C16" s="112" t="s">
        <v>710</v>
      </c>
      <c r="D16" s="112" t="s">
        <v>696</v>
      </c>
      <c r="E16" s="112"/>
      <c r="F16" s="112"/>
      <c r="G16" s="112"/>
      <c r="H16" s="116"/>
      <c r="I16" s="114">
        <v>6</v>
      </c>
    </row>
    <row r="17" spans="1:9" ht="136" thickBot="1" x14ac:dyDescent="0.25">
      <c r="A17" s="181" t="s">
        <v>15</v>
      </c>
      <c r="B17" s="112" t="s">
        <v>695</v>
      </c>
      <c r="C17" s="112" t="s">
        <v>719</v>
      </c>
      <c r="D17" s="112" t="s">
        <v>698</v>
      </c>
      <c r="E17" s="112"/>
      <c r="F17" s="112"/>
      <c r="G17" s="112" t="s">
        <v>717</v>
      </c>
      <c r="H17" s="113"/>
      <c r="I17" s="117">
        <v>9</v>
      </c>
    </row>
    <row r="18" spans="1:9" ht="106" thickBot="1" x14ac:dyDescent="0.25">
      <c r="A18" s="31" t="s">
        <v>53</v>
      </c>
      <c r="B18" s="110"/>
      <c r="C18" s="112" t="s">
        <v>713</v>
      </c>
      <c r="D18" s="110" t="s">
        <v>707</v>
      </c>
      <c r="E18" s="110"/>
      <c r="F18" s="110"/>
      <c r="G18" s="110" t="s">
        <v>716</v>
      </c>
      <c r="H18" s="108"/>
      <c r="I18" s="118">
        <v>8</v>
      </c>
    </row>
    <row r="19" spans="1:9" ht="76" thickBot="1" x14ac:dyDescent="0.25">
      <c r="A19" s="181" t="s">
        <v>54</v>
      </c>
      <c r="B19" s="112" t="s">
        <v>693</v>
      </c>
      <c r="C19" s="112" t="s">
        <v>712</v>
      </c>
      <c r="D19" s="112" t="s">
        <v>704</v>
      </c>
      <c r="E19" s="112" t="s">
        <v>706</v>
      </c>
      <c r="F19" s="112"/>
      <c r="G19" s="112"/>
      <c r="H19" s="116"/>
      <c r="I19" s="117">
        <v>8</v>
      </c>
    </row>
    <row r="20" spans="1:9" ht="17" thickBot="1" x14ac:dyDescent="0.25">
      <c r="A20" s="181" t="s">
        <v>55</v>
      </c>
      <c r="B20" s="112"/>
      <c r="C20" s="112"/>
      <c r="D20" s="112" t="s">
        <v>694</v>
      </c>
      <c r="E20" s="110"/>
      <c r="F20" s="119"/>
      <c r="G20" s="112"/>
      <c r="H20" s="116"/>
      <c r="I20" s="117">
        <v>1</v>
      </c>
    </row>
    <row r="21" spans="1:9" ht="76" thickBot="1" x14ac:dyDescent="0.25">
      <c r="A21" s="31" t="s">
        <v>56</v>
      </c>
      <c r="B21" s="110" t="s">
        <v>718</v>
      </c>
      <c r="C21" s="180"/>
      <c r="D21" s="110"/>
      <c r="E21" s="110"/>
      <c r="F21" s="110"/>
      <c r="G21" s="110"/>
      <c r="H21" s="111"/>
      <c r="I21" s="118">
        <v>2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17" thickBot="1" x14ac:dyDescent="0.25">
      <c r="A23" s="181" t="s">
        <v>50</v>
      </c>
      <c r="B23" s="112"/>
      <c r="C23" s="112" t="s">
        <v>708</v>
      </c>
      <c r="D23" s="112"/>
      <c r="E23" s="112"/>
      <c r="F23" s="112"/>
      <c r="G23" s="112"/>
      <c r="H23" s="116"/>
      <c r="I23" s="138">
        <v>1</v>
      </c>
    </row>
    <row r="24" spans="1:9" ht="17" thickBot="1" x14ac:dyDescent="0.25">
      <c r="A24" s="31" t="s">
        <v>16</v>
      </c>
      <c r="B24" s="110"/>
      <c r="C24" s="110"/>
      <c r="D24" s="110" t="s">
        <v>691</v>
      </c>
      <c r="E24" s="107"/>
      <c r="F24" s="110"/>
      <c r="G24" s="110"/>
      <c r="H24" s="107"/>
      <c r="I24" s="158">
        <v>1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6</v>
      </c>
      <c r="C26" s="169">
        <v>33</v>
      </c>
      <c r="D26" s="3">
        <v>20</v>
      </c>
      <c r="E26" s="169">
        <v>5</v>
      </c>
      <c r="F26" s="3">
        <v>0</v>
      </c>
      <c r="G26" s="169">
        <v>2</v>
      </c>
      <c r="H26" s="3">
        <v>0</v>
      </c>
      <c r="I26" s="170">
        <f>SUM(I3:I25)</f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6"/>
  <sheetViews>
    <sheetView topLeftCell="A16" workbookViewId="0">
      <selection activeCell="E10" sqref="E10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9.5" customWidth="1"/>
    <col min="4" max="4" width="32.5" customWidth="1"/>
    <col min="5" max="5" width="22.83203125" customWidth="1"/>
    <col min="6" max="6" width="23" customWidth="1"/>
    <col min="7" max="7" width="29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>
        <v>0</v>
      </c>
    </row>
    <row r="3" spans="1:9" ht="31" thickBot="1" x14ac:dyDescent="0.25">
      <c r="A3" s="31" t="s">
        <v>58</v>
      </c>
      <c r="B3" s="107"/>
      <c r="C3" s="107" t="s">
        <v>742</v>
      </c>
      <c r="D3" s="107"/>
      <c r="E3" s="107"/>
      <c r="F3" s="107"/>
      <c r="G3" s="107"/>
      <c r="H3" s="108"/>
      <c r="I3" s="109">
        <v>2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76" thickBot="1" x14ac:dyDescent="0.25">
      <c r="A5" s="184" t="s">
        <v>22</v>
      </c>
      <c r="B5" s="112" t="s">
        <v>251</v>
      </c>
      <c r="C5" s="112" t="s">
        <v>728</v>
      </c>
      <c r="D5" s="112" t="s">
        <v>746</v>
      </c>
      <c r="E5" s="112"/>
      <c r="F5" s="112" t="s">
        <v>747</v>
      </c>
      <c r="G5" s="115"/>
      <c r="H5" s="116"/>
      <c r="I5" s="114">
        <v>6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17" thickBot="1" x14ac:dyDescent="0.25">
      <c r="A7" s="183" t="s">
        <v>19</v>
      </c>
      <c r="B7" s="163"/>
      <c r="C7" s="112"/>
      <c r="D7" s="165"/>
      <c r="E7" s="107"/>
      <c r="F7" s="112"/>
      <c r="G7" s="112"/>
      <c r="H7" s="113"/>
      <c r="I7" s="114">
        <v>0</v>
      </c>
    </row>
    <row r="8" spans="1:9" ht="17" thickBot="1" x14ac:dyDescent="0.25">
      <c r="A8" s="31" t="s">
        <v>21</v>
      </c>
      <c r="B8" s="164"/>
      <c r="C8" s="3" t="s">
        <v>744</v>
      </c>
      <c r="D8" s="166"/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31" thickBot="1" x14ac:dyDescent="0.25">
      <c r="A10" s="31" t="s">
        <v>20</v>
      </c>
      <c r="B10" s="107"/>
      <c r="C10" s="110"/>
      <c r="D10" s="107"/>
      <c r="E10" s="107" t="s">
        <v>748</v>
      </c>
      <c r="F10" s="107"/>
      <c r="G10" s="107"/>
      <c r="H10" s="111"/>
      <c r="I10" s="109">
        <v>1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83" t="s">
        <v>12</v>
      </c>
      <c r="C12" s="112"/>
      <c r="D12" s="112"/>
      <c r="E12" s="112"/>
      <c r="F12" s="115"/>
      <c r="G12" s="115"/>
      <c r="H12" s="113"/>
      <c r="I12" s="114">
        <v>0</v>
      </c>
    </row>
    <row r="13" spans="1:9" ht="61" thickBot="1" x14ac:dyDescent="0.25">
      <c r="A13" s="183" t="s">
        <v>13</v>
      </c>
      <c r="B13" s="112" t="s">
        <v>729</v>
      </c>
      <c r="C13" s="112" t="s">
        <v>756</v>
      </c>
      <c r="D13" s="112"/>
      <c r="E13" s="112"/>
      <c r="F13" s="179" t="s">
        <v>724</v>
      </c>
      <c r="G13" s="112" t="s">
        <v>751</v>
      </c>
      <c r="H13" s="116"/>
      <c r="I13" s="117">
        <v>5</v>
      </c>
    </row>
    <row r="14" spans="1:9" ht="31" thickBot="1" x14ac:dyDescent="0.25">
      <c r="A14" s="183" t="s">
        <v>51</v>
      </c>
      <c r="B14" s="112" t="s">
        <v>730</v>
      </c>
      <c r="C14" s="112" t="s">
        <v>726</v>
      </c>
      <c r="D14" s="112" t="s">
        <v>737</v>
      </c>
      <c r="E14" s="112"/>
      <c r="F14" s="112"/>
      <c r="G14" s="112" t="s">
        <v>738</v>
      </c>
      <c r="H14" s="116"/>
      <c r="I14" s="117">
        <v>4</v>
      </c>
    </row>
    <row r="15" spans="1:9" ht="61" thickBot="1" x14ac:dyDescent="0.25">
      <c r="A15" s="31" t="s">
        <v>52</v>
      </c>
      <c r="B15" s="110" t="s">
        <v>754</v>
      </c>
      <c r="C15" s="110" t="s">
        <v>749</v>
      </c>
      <c r="D15" s="110" t="s">
        <v>757</v>
      </c>
      <c r="E15" s="112"/>
      <c r="F15" s="110" t="s">
        <v>736</v>
      </c>
      <c r="G15" s="110"/>
      <c r="H15" s="111"/>
      <c r="I15" s="109">
        <v>8</v>
      </c>
    </row>
    <row r="16" spans="1:9" ht="76" thickBot="1" x14ac:dyDescent="0.25">
      <c r="A16" s="183" t="s">
        <v>14</v>
      </c>
      <c r="B16" s="112" t="s">
        <v>733</v>
      </c>
      <c r="C16" s="112" t="s">
        <v>732</v>
      </c>
      <c r="D16" s="112" t="s">
        <v>734</v>
      </c>
      <c r="E16" s="112"/>
      <c r="F16" s="112"/>
      <c r="H16" s="112" t="s">
        <v>731</v>
      </c>
      <c r="I16" s="114">
        <v>9</v>
      </c>
    </row>
    <row r="17" spans="1:9" ht="76" thickBot="1" x14ac:dyDescent="0.25">
      <c r="A17" s="183" t="s">
        <v>15</v>
      </c>
      <c r="B17" s="112" t="s">
        <v>735</v>
      </c>
      <c r="C17" s="112" t="s">
        <v>758</v>
      </c>
      <c r="D17" s="112"/>
      <c r="E17" s="112"/>
      <c r="F17" s="112" t="s">
        <v>725</v>
      </c>
      <c r="G17" s="112"/>
      <c r="H17" s="113"/>
      <c r="I17" s="117">
        <v>5</v>
      </c>
    </row>
    <row r="18" spans="1:9" ht="61" thickBot="1" x14ac:dyDescent="0.25">
      <c r="A18" s="31" t="s">
        <v>53</v>
      </c>
      <c r="B18" s="110" t="s">
        <v>740</v>
      </c>
      <c r="C18" s="112" t="s">
        <v>753</v>
      </c>
      <c r="D18" s="110" t="s">
        <v>760</v>
      </c>
      <c r="E18" s="110" t="s">
        <v>752</v>
      </c>
      <c r="F18" s="110" t="s">
        <v>727</v>
      </c>
      <c r="G18" s="110"/>
      <c r="H18" s="108"/>
      <c r="I18" s="118">
        <v>7</v>
      </c>
    </row>
    <row r="19" spans="1:9" ht="61" thickBot="1" x14ac:dyDescent="0.25">
      <c r="A19" s="183" t="s">
        <v>54</v>
      </c>
      <c r="B19" s="112" t="s">
        <v>739</v>
      </c>
      <c r="C19" s="112" t="s">
        <v>755</v>
      </c>
      <c r="D19" s="112" t="s">
        <v>759</v>
      </c>
      <c r="E19" s="112" t="s">
        <v>743</v>
      </c>
      <c r="F19" s="112"/>
      <c r="G19" s="112"/>
      <c r="H19" s="116"/>
      <c r="I19" s="117">
        <v>8</v>
      </c>
    </row>
    <row r="20" spans="1:9" ht="17" thickBot="1" x14ac:dyDescent="0.25">
      <c r="A20" s="183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46" thickBot="1" x14ac:dyDescent="0.25">
      <c r="A21" s="31" t="s">
        <v>56</v>
      </c>
      <c r="B21" s="110"/>
      <c r="C21" s="179" t="s">
        <v>741</v>
      </c>
      <c r="D21" s="110" t="s">
        <v>750</v>
      </c>
      <c r="E21" s="110" t="s">
        <v>745</v>
      </c>
      <c r="F21" s="110"/>
      <c r="G21" s="110"/>
      <c r="H21" s="111"/>
      <c r="I21" s="118">
        <v>4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17" thickBot="1" x14ac:dyDescent="0.25">
      <c r="A23" s="183" t="s">
        <v>50</v>
      </c>
      <c r="B23" s="112"/>
      <c r="C23" s="112"/>
      <c r="D23" s="112"/>
      <c r="E23" s="112"/>
      <c r="F23" s="112"/>
      <c r="G23" s="112"/>
      <c r="H23" s="116"/>
      <c r="I23" s="138">
        <v>0</v>
      </c>
    </row>
    <row r="24" spans="1:9" ht="17" thickBot="1" x14ac:dyDescent="0.25">
      <c r="A24" s="31" t="s">
        <v>16</v>
      </c>
      <c r="B24" s="110"/>
      <c r="C24" s="110"/>
      <c r="D24" s="110"/>
      <c r="E24" s="107"/>
      <c r="F24" s="110"/>
      <c r="G24" s="110"/>
      <c r="H24" s="107"/>
      <c r="I24" s="158">
        <v>0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12</v>
      </c>
      <c r="C26" s="169">
        <v>20</v>
      </c>
      <c r="D26" s="3">
        <v>16</v>
      </c>
      <c r="E26" s="169">
        <v>4</v>
      </c>
      <c r="F26" s="3">
        <v>5</v>
      </c>
      <c r="G26" s="169">
        <v>2</v>
      </c>
      <c r="H26" s="3">
        <v>1</v>
      </c>
      <c r="I26" s="170">
        <f>SUM(I2:I25)</f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6"/>
  <sheetViews>
    <sheetView zoomScaleNormal="100" workbookViewId="0">
      <selection activeCell="K14" sqref="K14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9.5" customWidth="1"/>
    <col min="4" max="4" width="32.5" customWidth="1"/>
    <col min="5" max="5" width="22.83203125" customWidth="1"/>
    <col min="6" max="6" width="23" customWidth="1"/>
    <col min="7" max="7" width="29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 t="s">
        <v>764</v>
      </c>
      <c r="D3" s="107"/>
      <c r="E3" s="107"/>
      <c r="F3" s="107"/>
      <c r="G3" s="107"/>
      <c r="H3" s="108"/>
      <c r="I3" s="109">
        <v>1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86" t="s">
        <v>22</v>
      </c>
      <c r="B5" s="112"/>
      <c r="C5" s="112"/>
      <c r="D5" s="112" t="s">
        <v>778</v>
      </c>
      <c r="E5" s="112"/>
      <c r="F5" s="112"/>
      <c r="G5" s="115"/>
      <c r="H5" s="116"/>
      <c r="I5" s="114">
        <v>1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106" thickBot="1" x14ac:dyDescent="0.25">
      <c r="A7" s="185" t="s">
        <v>19</v>
      </c>
      <c r="B7" s="163"/>
      <c r="C7" s="112" t="s">
        <v>772</v>
      </c>
      <c r="D7" s="165" t="s">
        <v>792</v>
      </c>
      <c r="E7" s="107" t="s">
        <v>773</v>
      </c>
      <c r="F7" s="112"/>
      <c r="G7" s="112"/>
      <c r="H7" s="113"/>
      <c r="I7" s="114">
        <v>9</v>
      </c>
    </row>
    <row r="8" spans="1:9" ht="31" thickBot="1" x14ac:dyDescent="0.25">
      <c r="A8" s="31" t="s">
        <v>21</v>
      </c>
      <c r="B8" s="164"/>
      <c r="C8" s="33" t="s">
        <v>794</v>
      </c>
      <c r="D8" s="166"/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85" t="s">
        <v>12</v>
      </c>
      <c r="C12" s="112"/>
      <c r="D12" s="112"/>
      <c r="E12" s="112"/>
      <c r="F12" s="115"/>
      <c r="G12" s="115"/>
      <c r="H12" s="113"/>
      <c r="I12" s="114">
        <v>0</v>
      </c>
    </row>
    <row r="13" spans="1:9" ht="61" thickBot="1" x14ac:dyDescent="0.25">
      <c r="A13" s="185" t="s">
        <v>13</v>
      </c>
      <c r="B13" s="112" t="s">
        <v>771</v>
      </c>
      <c r="C13" s="112" t="s">
        <v>766</v>
      </c>
      <c r="D13" s="112" t="s">
        <v>799</v>
      </c>
      <c r="E13" s="112"/>
      <c r="F13" s="179"/>
      <c r="G13" s="112"/>
      <c r="H13" s="116"/>
      <c r="I13" s="117">
        <v>4</v>
      </c>
    </row>
    <row r="14" spans="1:9" ht="91" thickBot="1" x14ac:dyDescent="0.25">
      <c r="A14" s="185" t="s">
        <v>51</v>
      </c>
      <c r="B14" s="112"/>
      <c r="C14" s="112" t="s">
        <v>776</v>
      </c>
      <c r="D14" s="112" t="s">
        <v>798</v>
      </c>
      <c r="E14" s="112"/>
      <c r="F14" s="112"/>
      <c r="G14" s="112"/>
      <c r="H14" s="116"/>
      <c r="I14" s="117">
        <v>5</v>
      </c>
    </row>
    <row r="15" spans="1:9" ht="31" thickBot="1" x14ac:dyDescent="0.25">
      <c r="A15" s="31" t="s">
        <v>52</v>
      </c>
      <c r="B15" s="110"/>
      <c r="C15" s="110"/>
      <c r="D15" s="110" t="s">
        <v>831</v>
      </c>
      <c r="E15" s="112"/>
      <c r="F15" s="110"/>
      <c r="G15" s="110"/>
      <c r="H15" s="111"/>
      <c r="I15" s="109">
        <v>1</v>
      </c>
    </row>
    <row r="16" spans="1:9" ht="121" thickBot="1" x14ac:dyDescent="0.25">
      <c r="A16" s="185" t="s">
        <v>14</v>
      </c>
      <c r="B16" s="112" t="s">
        <v>774</v>
      </c>
      <c r="C16" s="112" t="s">
        <v>787</v>
      </c>
      <c r="D16" s="112" t="s">
        <v>788</v>
      </c>
      <c r="E16" s="112" t="s">
        <v>782</v>
      </c>
      <c r="F16" s="112" t="s">
        <v>765</v>
      </c>
      <c r="G16" s="187" t="s">
        <v>795</v>
      </c>
      <c r="H16" s="112"/>
      <c r="I16" s="114">
        <v>12</v>
      </c>
    </row>
    <row r="17" spans="1:9" ht="46" thickBot="1" x14ac:dyDescent="0.25">
      <c r="A17" s="185" t="s">
        <v>15</v>
      </c>
      <c r="B17" s="112"/>
      <c r="C17" s="112" t="s">
        <v>786</v>
      </c>
      <c r="D17" s="112" t="s">
        <v>775</v>
      </c>
      <c r="E17" s="112"/>
      <c r="F17" s="112" t="s">
        <v>769</v>
      </c>
      <c r="G17" s="112"/>
      <c r="H17" s="113"/>
      <c r="I17" s="117">
        <v>4</v>
      </c>
    </row>
    <row r="18" spans="1:9" ht="61" thickBot="1" x14ac:dyDescent="0.25">
      <c r="A18" s="31" t="s">
        <v>53</v>
      </c>
      <c r="B18" s="110" t="s">
        <v>763</v>
      </c>
      <c r="C18" s="112" t="s">
        <v>777</v>
      </c>
      <c r="D18" s="110" t="s">
        <v>767</v>
      </c>
      <c r="E18" s="110"/>
      <c r="F18" s="110"/>
      <c r="G18" s="110"/>
      <c r="H18" s="108"/>
      <c r="I18" s="118">
        <v>6</v>
      </c>
    </row>
    <row r="19" spans="1:9" ht="61" thickBot="1" x14ac:dyDescent="0.25">
      <c r="A19" s="185" t="s">
        <v>54</v>
      </c>
      <c r="B19" s="112"/>
      <c r="C19" s="112" t="s">
        <v>791</v>
      </c>
      <c r="D19" s="112" t="s">
        <v>779</v>
      </c>
      <c r="E19" s="112" t="s">
        <v>768</v>
      </c>
      <c r="F19" s="112"/>
      <c r="G19" s="112"/>
      <c r="H19" s="116"/>
      <c r="I19" s="117">
        <v>7</v>
      </c>
    </row>
    <row r="20" spans="1:9" ht="31" thickBot="1" x14ac:dyDescent="0.25">
      <c r="A20" s="185" t="s">
        <v>55</v>
      </c>
      <c r="B20" s="112" t="s">
        <v>780</v>
      </c>
      <c r="C20" s="112" t="s">
        <v>789</v>
      </c>
      <c r="D20" s="112" t="s">
        <v>790</v>
      </c>
      <c r="E20" s="110"/>
      <c r="F20" s="119"/>
      <c r="G20" s="112"/>
      <c r="H20" s="116"/>
      <c r="I20" s="117">
        <v>5</v>
      </c>
    </row>
    <row r="21" spans="1:9" ht="31" thickBot="1" x14ac:dyDescent="0.25">
      <c r="A21" s="31" t="s">
        <v>56</v>
      </c>
      <c r="B21" s="110" t="s">
        <v>793</v>
      </c>
      <c r="C21" s="179"/>
      <c r="D21" s="110" t="s">
        <v>785</v>
      </c>
      <c r="E21" s="110"/>
      <c r="F21" s="110"/>
      <c r="G21" s="110" t="s">
        <v>781</v>
      </c>
      <c r="H21" s="111"/>
      <c r="I21" s="118">
        <v>3</v>
      </c>
    </row>
    <row r="22" spans="1:9" ht="77.25" customHeight="1" thickBot="1" x14ac:dyDescent="0.25">
      <c r="A22" s="31" t="s">
        <v>57</v>
      </c>
      <c r="B22" s="110"/>
      <c r="C22" s="107"/>
      <c r="D22" s="110" t="s">
        <v>784</v>
      </c>
      <c r="E22" s="107"/>
      <c r="F22" s="110"/>
      <c r="G22" s="110"/>
      <c r="H22" s="111"/>
      <c r="I22" s="118">
        <v>2</v>
      </c>
    </row>
    <row r="23" spans="1:9" ht="17" thickBot="1" x14ac:dyDescent="0.25">
      <c r="A23" s="185" t="s">
        <v>50</v>
      </c>
      <c r="B23" s="112"/>
      <c r="C23" s="112"/>
      <c r="D23" s="112"/>
      <c r="E23" s="112"/>
      <c r="F23" s="112"/>
      <c r="G23" s="112"/>
      <c r="H23" s="116"/>
      <c r="I23" s="138">
        <v>0</v>
      </c>
    </row>
    <row r="24" spans="1:9" ht="31" thickBot="1" x14ac:dyDescent="0.25">
      <c r="A24" s="31" t="s">
        <v>16</v>
      </c>
      <c r="B24" s="110"/>
      <c r="C24" s="110" t="s">
        <v>783</v>
      </c>
      <c r="D24" s="110"/>
      <c r="E24" s="107" t="s">
        <v>770</v>
      </c>
      <c r="F24" s="110"/>
      <c r="G24" s="110"/>
      <c r="H24" s="107"/>
      <c r="I24" s="158">
        <v>2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/>
    </row>
    <row r="26" spans="1:9" ht="16" thickBot="1" x14ac:dyDescent="0.25">
      <c r="A26" s="168"/>
      <c r="B26" s="3">
        <v>7</v>
      </c>
      <c r="C26" s="169">
        <v>18</v>
      </c>
      <c r="D26" s="3">
        <v>27</v>
      </c>
      <c r="E26" s="169">
        <v>6</v>
      </c>
      <c r="F26" s="3">
        <v>2</v>
      </c>
      <c r="G26" s="169">
        <v>3</v>
      </c>
      <c r="H26" s="3">
        <v>0</v>
      </c>
      <c r="I26" s="170">
        <f>SUM(I2:I25)</f>
        <v>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5"/>
  <sheetViews>
    <sheetView zoomScale="90" zoomScaleNormal="90" workbookViewId="0">
      <selection sqref="A1:I1048576"/>
    </sheetView>
  </sheetViews>
  <sheetFormatPr baseColWidth="10" defaultColWidth="8.83203125" defaultRowHeight="15" x14ac:dyDescent="0.2"/>
  <cols>
    <col min="1" max="1" width="18.1640625" customWidth="1"/>
    <col min="2" max="2" width="22.5" customWidth="1"/>
    <col min="3" max="3" width="31.33203125" customWidth="1"/>
    <col min="4" max="4" width="24.6640625" customWidth="1"/>
    <col min="5" max="5" width="19.1640625" customWidth="1"/>
    <col min="6" max="6" width="9.83203125" customWidth="1"/>
    <col min="7" max="7" width="20.1640625" customWidth="1"/>
    <col min="8" max="8" width="16.33203125" customWidth="1"/>
    <col min="9" max="9" width="17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>
        <v>0</v>
      </c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>
        <v>0</v>
      </c>
    </row>
    <row r="5" spans="1:9" ht="31" thickBot="1" x14ac:dyDescent="0.25">
      <c r="A5" s="128" t="s">
        <v>22</v>
      </c>
      <c r="B5" s="77"/>
      <c r="C5" s="77"/>
      <c r="D5" s="77" t="s">
        <v>189</v>
      </c>
      <c r="E5" s="77" t="s">
        <v>188</v>
      </c>
      <c r="F5" s="77"/>
      <c r="G5" s="79"/>
      <c r="H5" s="80"/>
      <c r="I5" s="78">
        <v>2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61" thickBot="1" x14ac:dyDescent="0.25">
      <c r="A7" s="127" t="s">
        <v>19</v>
      </c>
      <c r="B7" s="112"/>
      <c r="C7" s="112"/>
      <c r="D7" s="112"/>
      <c r="E7" s="52" t="s">
        <v>190</v>
      </c>
      <c r="F7" s="112"/>
      <c r="G7" s="112" t="s">
        <v>196</v>
      </c>
      <c r="H7" s="113" t="s">
        <v>183</v>
      </c>
      <c r="I7" s="114">
        <v>4</v>
      </c>
    </row>
    <row r="8" spans="1:9" ht="31" thickBot="1" x14ac:dyDescent="0.25">
      <c r="A8" s="31" t="s">
        <v>21</v>
      </c>
      <c r="B8" s="107"/>
      <c r="C8" s="110"/>
      <c r="D8" s="107" t="s">
        <v>175</v>
      </c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31" thickBot="1" x14ac:dyDescent="0.25">
      <c r="A10" s="31" t="s">
        <v>20</v>
      </c>
      <c r="B10" s="107"/>
      <c r="C10" s="110" t="s">
        <v>191</v>
      </c>
      <c r="D10" s="107"/>
      <c r="E10" s="107"/>
      <c r="F10" s="107"/>
      <c r="G10" s="107"/>
      <c r="H10" s="111"/>
      <c r="I10" s="109">
        <v>1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27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17" thickBot="1" x14ac:dyDescent="0.25">
      <c r="A13" s="127" t="s">
        <v>13</v>
      </c>
      <c r="B13" s="112"/>
      <c r="C13" s="112"/>
      <c r="D13" s="112"/>
      <c r="E13" s="112"/>
      <c r="F13" s="112"/>
      <c r="G13" s="112"/>
      <c r="H13" s="116"/>
      <c r="I13" s="117">
        <v>0</v>
      </c>
    </row>
    <row r="14" spans="1:9" ht="17" thickBot="1" x14ac:dyDescent="0.25">
      <c r="A14" s="127" t="s">
        <v>51</v>
      </c>
      <c r="B14" s="112"/>
      <c r="C14" s="112" t="s">
        <v>186</v>
      </c>
      <c r="D14" s="112"/>
      <c r="E14" s="112"/>
      <c r="F14" s="112"/>
      <c r="G14" s="112"/>
      <c r="H14" s="116"/>
      <c r="I14" s="117">
        <v>1</v>
      </c>
    </row>
    <row r="15" spans="1:9" ht="31" thickBot="1" x14ac:dyDescent="0.25">
      <c r="A15" s="31" t="s">
        <v>52</v>
      </c>
      <c r="B15" s="110"/>
      <c r="C15" s="110" t="s">
        <v>178</v>
      </c>
      <c r="D15" s="110"/>
      <c r="E15" s="110"/>
      <c r="F15" s="110"/>
      <c r="G15" s="110"/>
      <c r="H15" s="111" t="s">
        <v>176</v>
      </c>
      <c r="I15" s="109">
        <v>2</v>
      </c>
    </row>
    <row r="16" spans="1:9" ht="46" thickBot="1" x14ac:dyDescent="0.25">
      <c r="A16" s="127" t="s">
        <v>14</v>
      </c>
      <c r="B16" s="112"/>
      <c r="C16" s="112" t="s">
        <v>179</v>
      </c>
      <c r="D16" s="112"/>
      <c r="E16" s="112"/>
      <c r="F16" s="112"/>
      <c r="G16" s="112"/>
      <c r="H16" s="116"/>
      <c r="I16" s="114">
        <v>2</v>
      </c>
    </row>
    <row r="17" spans="1:9" ht="17" thickBot="1" x14ac:dyDescent="0.25">
      <c r="A17" s="127" t="s">
        <v>15</v>
      </c>
      <c r="B17" s="112"/>
      <c r="C17" s="112" t="s">
        <v>180</v>
      </c>
      <c r="D17" s="112"/>
      <c r="E17" s="112"/>
      <c r="F17" s="112"/>
      <c r="G17" s="112"/>
      <c r="H17" s="113"/>
      <c r="I17" s="117">
        <v>1</v>
      </c>
    </row>
    <row r="18" spans="1:9" ht="61" thickBot="1" x14ac:dyDescent="0.25">
      <c r="A18" s="31" t="s">
        <v>53</v>
      </c>
      <c r="B18" s="110" t="s">
        <v>182</v>
      </c>
      <c r="C18" s="112"/>
      <c r="D18" s="110" t="s">
        <v>181</v>
      </c>
      <c r="E18" s="110"/>
      <c r="F18" s="110"/>
      <c r="G18" s="110"/>
      <c r="H18" s="108"/>
      <c r="I18" s="118">
        <v>3</v>
      </c>
    </row>
    <row r="19" spans="1:9" ht="136" thickBot="1" x14ac:dyDescent="0.25">
      <c r="A19" s="127" t="s">
        <v>54</v>
      </c>
      <c r="B19" s="112" t="s">
        <v>195</v>
      </c>
      <c r="C19" s="112" t="s">
        <v>198</v>
      </c>
      <c r="D19" s="112" t="s">
        <v>185</v>
      </c>
      <c r="E19" s="112"/>
      <c r="F19" s="112"/>
      <c r="G19" s="112"/>
      <c r="H19" s="116"/>
      <c r="I19" s="117">
        <v>8</v>
      </c>
    </row>
    <row r="20" spans="1:9" ht="46" thickBot="1" x14ac:dyDescent="0.25">
      <c r="A20" s="127" t="s">
        <v>55</v>
      </c>
      <c r="B20" s="112"/>
      <c r="C20" s="112" t="s">
        <v>192</v>
      </c>
      <c r="D20" s="112" t="s">
        <v>184</v>
      </c>
      <c r="E20" s="110"/>
      <c r="F20" s="119"/>
      <c r="G20" s="112" t="s">
        <v>194</v>
      </c>
      <c r="H20" s="116"/>
      <c r="I20" s="117">
        <v>4</v>
      </c>
    </row>
    <row r="21" spans="1:9" ht="17" thickBot="1" x14ac:dyDescent="0.25">
      <c r="A21" s="31" t="s">
        <v>56</v>
      </c>
      <c r="B21" s="110"/>
      <c r="C21" s="131" t="s">
        <v>177</v>
      </c>
      <c r="D21" s="110"/>
      <c r="E21" s="110"/>
      <c r="F21" s="110"/>
      <c r="G21" s="110"/>
      <c r="H21" s="111"/>
      <c r="I21" s="118">
        <v>1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46" thickBot="1" x14ac:dyDescent="0.25">
      <c r="A23" s="31" t="s">
        <v>50</v>
      </c>
      <c r="B23" s="110"/>
      <c r="C23" s="110" t="s">
        <v>197</v>
      </c>
      <c r="D23" s="110"/>
      <c r="E23" s="110"/>
      <c r="F23" s="110"/>
      <c r="G23" s="110" t="s">
        <v>193</v>
      </c>
      <c r="H23" s="111"/>
      <c r="I23" s="120">
        <v>2</v>
      </c>
    </row>
    <row r="24" spans="1:9" ht="91" thickBot="1" x14ac:dyDescent="0.25">
      <c r="A24" s="31" t="s">
        <v>16</v>
      </c>
      <c r="B24" s="53"/>
      <c r="C24" s="53"/>
      <c r="D24" s="53" t="s">
        <v>139</v>
      </c>
      <c r="E24" s="52" t="s">
        <v>187</v>
      </c>
      <c r="F24" s="53"/>
      <c r="G24" s="53" t="s">
        <v>199</v>
      </c>
      <c r="H24" s="54"/>
      <c r="I24" s="72">
        <v>3</v>
      </c>
    </row>
    <row r="25" spans="1:9" ht="16" thickBot="1" x14ac:dyDescent="0.25">
      <c r="B25">
        <v>4</v>
      </c>
      <c r="C25">
        <v>15</v>
      </c>
      <c r="D25">
        <v>6</v>
      </c>
      <c r="E25">
        <v>4</v>
      </c>
      <c r="F25">
        <v>0</v>
      </c>
      <c r="G25">
        <v>4</v>
      </c>
      <c r="H25">
        <v>2</v>
      </c>
      <c r="I25" s="81">
        <f>SUM(I2:I24)</f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6"/>
  <sheetViews>
    <sheetView zoomScale="90" zoomScaleNormal="9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3.5" customWidth="1"/>
    <col min="4" max="4" width="32.5" customWidth="1"/>
    <col min="5" max="5" width="22.83203125" customWidth="1"/>
    <col min="6" max="6" width="23" customWidth="1"/>
    <col min="7" max="7" width="29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>
        <v>0</v>
      </c>
    </row>
    <row r="5" spans="1:9" ht="17" thickBot="1" x14ac:dyDescent="0.25">
      <c r="A5" s="188" t="s">
        <v>22</v>
      </c>
      <c r="B5" s="112"/>
      <c r="C5" s="112"/>
      <c r="D5" s="112"/>
      <c r="E5" s="112"/>
      <c r="F5" s="112"/>
      <c r="G5" s="115"/>
      <c r="H5" s="116"/>
      <c r="I5" s="114">
        <v>0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106" thickBot="1" x14ac:dyDescent="0.25">
      <c r="A7" s="189" t="s">
        <v>19</v>
      </c>
      <c r="B7" s="163"/>
      <c r="C7" s="112"/>
      <c r="D7" s="165" t="s">
        <v>830</v>
      </c>
      <c r="E7" s="107"/>
      <c r="F7" s="112"/>
      <c r="G7" s="112"/>
      <c r="H7" s="113"/>
      <c r="I7" s="114">
        <v>3</v>
      </c>
    </row>
    <row r="8" spans="1:9" ht="17" thickBot="1" x14ac:dyDescent="0.25">
      <c r="A8" s="31" t="s">
        <v>21</v>
      </c>
      <c r="B8" s="164"/>
      <c r="C8" s="33" t="s">
        <v>813</v>
      </c>
      <c r="D8" s="166"/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31" thickBot="1" x14ac:dyDescent="0.25">
      <c r="A11" s="31" t="s">
        <v>17</v>
      </c>
      <c r="B11" s="110" t="s">
        <v>806</v>
      </c>
      <c r="C11" s="110"/>
      <c r="D11" s="110"/>
      <c r="E11" s="110"/>
      <c r="F11" s="110"/>
      <c r="G11" s="110"/>
      <c r="H11" s="108" t="s">
        <v>825</v>
      </c>
      <c r="I11" s="109">
        <v>2</v>
      </c>
    </row>
    <row r="12" spans="1:9" ht="17" thickBot="1" x14ac:dyDescent="0.25">
      <c r="A12" s="189" t="s">
        <v>12</v>
      </c>
      <c r="C12" s="112"/>
      <c r="D12" s="112"/>
      <c r="E12" s="112"/>
      <c r="F12" s="115"/>
      <c r="G12" s="115"/>
      <c r="H12" s="113"/>
      <c r="I12" s="114">
        <v>0</v>
      </c>
    </row>
    <row r="13" spans="1:9" ht="61" thickBot="1" x14ac:dyDescent="0.25">
      <c r="A13" s="189" t="s">
        <v>13</v>
      </c>
      <c r="B13" s="112"/>
      <c r="C13" s="112" t="s">
        <v>802</v>
      </c>
      <c r="D13" s="112" t="s">
        <v>800</v>
      </c>
      <c r="E13" s="112"/>
      <c r="F13" s="179"/>
      <c r="G13" s="112"/>
      <c r="H13" s="116"/>
      <c r="I13" s="117">
        <v>3</v>
      </c>
    </row>
    <row r="14" spans="1:9" ht="46" thickBot="1" x14ac:dyDescent="0.25">
      <c r="A14" s="189" t="s">
        <v>51</v>
      </c>
      <c r="B14" s="112"/>
      <c r="C14" s="112"/>
      <c r="D14" s="112" t="s">
        <v>810</v>
      </c>
      <c r="E14" s="112"/>
      <c r="F14" s="112"/>
      <c r="G14" s="112"/>
      <c r="H14" s="116"/>
      <c r="I14" s="117">
        <v>2</v>
      </c>
    </row>
    <row r="15" spans="1:9" ht="91" thickBot="1" x14ac:dyDescent="0.25">
      <c r="A15" s="31" t="s">
        <v>52</v>
      </c>
      <c r="B15" s="110"/>
      <c r="C15" s="110"/>
      <c r="D15" s="110"/>
      <c r="E15" s="112" t="s">
        <v>818</v>
      </c>
      <c r="F15" s="110"/>
      <c r="G15" s="110"/>
      <c r="H15" s="111"/>
      <c r="I15" s="109">
        <v>1</v>
      </c>
    </row>
    <row r="16" spans="1:9" ht="61" thickBot="1" x14ac:dyDescent="0.25">
      <c r="A16" s="189" t="s">
        <v>14</v>
      </c>
      <c r="B16" s="112" t="s">
        <v>811</v>
      </c>
      <c r="C16" s="110" t="s">
        <v>828</v>
      </c>
      <c r="D16" s="112" t="s">
        <v>829</v>
      </c>
      <c r="E16" s="112" t="s">
        <v>815</v>
      </c>
      <c r="F16" s="112"/>
      <c r="G16" s="187"/>
      <c r="H16" s="112"/>
      <c r="I16" s="114">
        <v>9</v>
      </c>
    </row>
    <row r="17" spans="1:9" ht="166" thickBot="1" x14ac:dyDescent="0.25">
      <c r="A17" s="189" t="s">
        <v>15</v>
      </c>
      <c r="B17" s="112" t="s">
        <v>805</v>
      </c>
      <c r="C17" s="191" t="s">
        <v>824</v>
      </c>
      <c r="D17" s="112" t="s">
        <v>822</v>
      </c>
      <c r="E17" s="112" t="s">
        <v>817</v>
      </c>
      <c r="F17" s="112"/>
      <c r="G17" s="112"/>
      <c r="H17" s="113"/>
      <c r="I17" s="117">
        <v>10</v>
      </c>
    </row>
    <row r="18" spans="1:9" ht="91" thickBot="1" x14ac:dyDescent="0.25">
      <c r="A18" s="31" t="s">
        <v>53</v>
      </c>
      <c r="B18" s="110"/>
      <c r="C18" s="112" t="s">
        <v>821</v>
      </c>
      <c r="D18" s="110" t="s">
        <v>814</v>
      </c>
      <c r="E18" s="110"/>
      <c r="F18" s="110"/>
      <c r="G18" s="110"/>
      <c r="H18" s="108"/>
      <c r="I18" s="118">
        <v>4</v>
      </c>
    </row>
    <row r="19" spans="1:9" ht="46" thickBot="1" x14ac:dyDescent="0.25">
      <c r="A19" s="189" t="s">
        <v>54</v>
      </c>
      <c r="B19" s="112" t="s">
        <v>820</v>
      </c>
      <c r="C19" s="112" t="s">
        <v>819</v>
      </c>
      <c r="D19" s="112"/>
      <c r="E19" s="112"/>
      <c r="F19" s="112"/>
      <c r="G19" s="112"/>
      <c r="H19" s="116"/>
      <c r="I19" s="117">
        <v>3</v>
      </c>
    </row>
    <row r="20" spans="1:9" ht="46" thickBot="1" x14ac:dyDescent="0.25">
      <c r="A20" s="189" t="s">
        <v>55</v>
      </c>
      <c r="B20" s="112"/>
      <c r="C20" s="112" t="s">
        <v>801</v>
      </c>
      <c r="D20" s="112" t="s">
        <v>809</v>
      </c>
      <c r="E20" s="110"/>
      <c r="F20" s="119"/>
      <c r="G20" s="112"/>
      <c r="H20" s="116"/>
      <c r="I20" s="117">
        <v>3</v>
      </c>
    </row>
    <row r="21" spans="1:9" ht="31" thickBot="1" x14ac:dyDescent="0.25">
      <c r="A21" s="31" t="s">
        <v>56</v>
      </c>
      <c r="B21" s="110"/>
      <c r="C21" s="190" t="s">
        <v>804</v>
      </c>
      <c r="D21" s="110"/>
      <c r="E21" s="110" t="s">
        <v>808</v>
      </c>
      <c r="F21" s="110" t="s">
        <v>807</v>
      </c>
      <c r="G21" s="110"/>
      <c r="H21" s="111"/>
      <c r="I21" s="118">
        <v>3</v>
      </c>
    </row>
    <row r="22" spans="1:9" ht="76" thickBot="1" x14ac:dyDescent="0.25">
      <c r="A22" s="31" t="s">
        <v>57</v>
      </c>
      <c r="B22" s="110"/>
      <c r="C22" s="107" t="s">
        <v>823</v>
      </c>
      <c r="D22" s="110"/>
      <c r="E22" s="107"/>
      <c r="F22" s="110"/>
      <c r="G22" s="110"/>
      <c r="H22" s="111"/>
      <c r="I22" s="118">
        <v>2</v>
      </c>
    </row>
    <row r="23" spans="1:9" ht="31" thickBot="1" x14ac:dyDescent="0.25">
      <c r="A23" s="189" t="s">
        <v>50</v>
      </c>
      <c r="B23" s="112"/>
      <c r="C23" s="112"/>
      <c r="D23" s="112" t="s">
        <v>812</v>
      </c>
      <c r="E23" s="112"/>
      <c r="F23" s="112"/>
      <c r="G23" s="112"/>
      <c r="H23" s="116"/>
      <c r="I23" s="138">
        <v>2</v>
      </c>
    </row>
    <row r="24" spans="1:9" ht="76" thickBot="1" x14ac:dyDescent="0.25">
      <c r="A24" s="31" t="s">
        <v>16</v>
      </c>
      <c r="B24" s="110" t="s">
        <v>803</v>
      </c>
      <c r="C24" s="110" t="s">
        <v>816</v>
      </c>
      <c r="D24" s="110"/>
      <c r="E24" s="107"/>
      <c r="F24" s="110"/>
      <c r="G24" s="110"/>
      <c r="H24" s="107"/>
      <c r="I24" s="158">
        <v>4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6</v>
      </c>
      <c r="C26" s="169">
        <v>17</v>
      </c>
      <c r="D26" s="3">
        <v>22</v>
      </c>
      <c r="E26" s="169">
        <v>5</v>
      </c>
      <c r="F26" s="3">
        <v>1</v>
      </c>
      <c r="G26" s="169">
        <v>0</v>
      </c>
      <c r="H26" s="3">
        <v>1</v>
      </c>
      <c r="I26" s="170">
        <f>SUM(I2:I25)</f>
        <v>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6"/>
  <sheetViews>
    <sheetView topLeftCell="A19" zoomScaleNormal="100" workbookViewId="0">
      <selection activeCell="D13" sqref="D13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3.5" customWidth="1"/>
    <col min="4" max="4" width="32.5" customWidth="1"/>
    <col min="5" max="5" width="22.83203125" customWidth="1"/>
    <col min="6" max="6" width="23" customWidth="1"/>
    <col min="7" max="7" width="29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 t="s">
        <v>852</v>
      </c>
      <c r="D3" s="107"/>
      <c r="E3" s="107"/>
      <c r="F3" s="107"/>
      <c r="G3" s="107"/>
      <c r="H3" s="108"/>
      <c r="I3" s="109">
        <v>1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93" t="s">
        <v>22</v>
      </c>
      <c r="B5" s="112"/>
      <c r="C5" s="112"/>
      <c r="D5" s="112"/>
      <c r="E5" s="112" t="s">
        <v>834</v>
      </c>
      <c r="F5" s="112"/>
      <c r="G5" s="115"/>
      <c r="H5" s="116"/>
      <c r="I5" s="114">
        <v>1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46" thickBot="1" x14ac:dyDescent="0.25">
      <c r="A7" s="192" t="s">
        <v>19</v>
      </c>
      <c r="B7" s="163" t="s">
        <v>848</v>
      </c>
      <c r="C7" s="112" t="s">
        <v>850</v>
      </c>
      <c r="D7" s="165" t="s">
        <v>833</v>
      </c>
      <c r="E7" s="107"/>
      <c r="F7" s="112"/>
      <c r="G7" s="112" t="s">
        <v>844</v>
      </c>
      <c r="H7" s="113"/>
      <c r="I7" s="114">
        <v>5</v>
      </c>
    </row>
    <row r="8" spans="1:9" ht="31" thickBot="1" x14ac:dyDescent="0.25">
      <c r="A8" s="31" t="s">
        <v>21</v>
      </c>
      <c r="B8" s="164"/>
      <c r="C8" s="33" t="s">
        <v>839</v>
      </c>
      <c r="D8" s="166"/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92" t="s">
        <v>12</v>
      </c>
      <c r="C12" s="112"/>
      <c r="D12" s="112"/>
      <c r="E12" s="112"/>
      <c r="F12" s="115"/>
      <c r="G12" s="115"/>
      <c r="H12" s="113"/>
      <c r="I12" s="114">
        <v>0</v>
      </c>
    </row>
    <row r="13" spans="1:9" ht="151" thickBot="1" x14ac:dyDescent="0.25">
      <c r="A13" s="192" t="s">
        <v>13</v>
      </c>
      <c r="B13" s="112"/>
      <c r="C13" s="112"/>
      <c r="D13" s="112" t="s">
        <v>863</v>
      </c>
      <c r="E13" s="112"/>
      <c r="F13" s="179"/>
      <c r="G13" s="112"/>
      <c r="H13" s="116"/>
      <c r="I13" s="117">
        <v>4</v>
      </c>
    </row>
    <row r="14" spans="1:9" ht="17" thickBot="1" x14ac:dyDescent="0.25">
      <c r="A14" s="192" t="s">
        <v>51</v>
      </c>
      <c r="B14" s="112"/>
      <c r="C14" s="112" t="s">
        <v>842</v>
      </c>
      <c r="D14" s="112"/>
      <c r="E14" s="112"/>
      <c r="F14" s="112"/>
      <c r="G14" s="112"/>
      <c r="H14" s="116"/>
      <c r="I14" s="117">
        <v>1</v>
      </c>
    </row>
    <row r="15" spans="1:9" ht="106" thickBot="1" x14ac:dyDescent="0.25">
      <c r="A15" s="31" t="s">
        <v>52</v>
      </c>
      <c r="B15" s="110" t="s">
        <v>101</v>
      </c>
      <c r="C15" s="110" t="s">
        <v>859</v>
      </c>
      <c r="D15" s="110" t="s">
        <v>838</v>
      </c>
      <c r="E15" s="112" t="s">
        <v>847</v>
      </c>
      <c r="F15" s="110"/>
      <c r="G15" s="110"/>
      <c r="H15" s="111"/>
      <c r="I15" s="109">
        <v>7</v>
      </c>
    </row>
    <row r="16" spans="1:9" ht="76" thickBot="1" x14ac:dyDescent="0.25">
      <c r="A16" s="192" t="s">
        <v>14</v>
      </c>
      <c r="B16" s="112" t="s">
        <v>846</v>
      </c>
      <c r="C16" s="110" t="s">
        <v>898</v>
      </c>
      <c r="D16" s="112" t="s">
        <v>857</v>
      </c>
      <c r="E16" s="112" t="s">
        <v>853</v>
      </c>
      <c r="F16" s="112"/>
      <c r="G16" s="187"/>
      <c r="H16" s="112"/>
      <c r="I16" s="114">
        <v>6</v>
      </c>
    </row>
    <row r="17" spans="1:9" ht="145" thickBot="1" x14ac:dyDescent="0.25">
      <c r="A17" s="192" t="s">
        <v>15</v>
      </c>
      <c r="B17" s="112"/>
      <c r="C17" s="191" t="s">
        <v>899</v>
      </c>
      <c r="D17" s="112" t="s">
        <v>835</v>
      </c>
      <c r="E17" s="112"/>
      <c r="F17" s="112"/>
      <c r="G17" s="112"/>
      <c r="H17" s="113"/>
      <c r="I17" s="117">
        <v>5</v>
      </c>
    </row>
    <row r="18" spans="1:9" ht="61" thickBot="1" x14ac:dyDescent="0.25">
      <c r="A18" s="31" t="s">
        <v>53</v>
      </c>
      <c r="B18" s="110"/>
      <c r="C18" s="112"/>
      <c r="D18" s="110" t="s">
        <v>856</v>
      </c>
      <c r="E18" s="110"/>
      <c r="F18" s="110"/>
      <c r="G18" s="110"/>
      <c r="H18" s="108"/>
      <c r="I18" s="118">
        <v>2</v>
      </c>
    </row>
    <row r="19" spans="1:9" ht="91" thickBot="1" x14ac:dyDescent="0.25">
      <c r="A19" s="192" t="s">
        <v>54</v>
      </c>
      <c r="B19" s="112" t="s">
        <v>858</v>
      </c>
      <c r="C19" s="112" t="s">
        <v>855</v>
      </c>
      <c r="D19" s="112" t="s">
        <v>860</v>
      </c>
      <c r="E19" s="112" t="s">
        <v>836</v>
      </c>
      <c r="F19" s="112" t="s">
        <v>837</v>
      </c>
      <c r="G19" s="112"/>
      <c r="H19" s="116"/>
      <c r="I19" s="117">
        <v>10</v>
      </c>
    </row>
    <row r="20" spans="1:9" ht="31" thickBot="1" x14ac:dyDescent="0.25">
      <c r="A20" s="192" t="s">
        <v>55</v>
      </c>
      <c r="B20" s="112"/>
      <c r="C20" s="112" t="s">
        <v>845</v>
      </c>
      <c r="D20" s="112" t="s">
        <v>851</v>
      </c>
      <c r="E20" s="110"/>
      <c r="F20" s="119"/>
      <c r="G20" s="112"/>
      <c r="H20" s="116"/>
      <c r="I20" s="117">
        <v>2</v>
      </c>
    </row>
    <row r="21" spans="1:9" ht="66" thickBot="1" x14ac:dyDescent="0.25">
      <c r="A21" s="31" t="s">
        <v>56</v>
      </c>
      <c r="B21" s="110" t="s">
        <v>832</v>
      </c>
      <c r="C21" s="190" t="s">
        <v>841</v>
      </c>
      <c r="D21" s="110" t="s">
        <v>849</v>
      </c>
      <c r="E21" s="110"/>
      <c r="F21" s="110"/>
      <c r="G21" s="110"/>
      <c r="H21" s="111"/>
      <c r="I21" s="118">
        <v>6</v>
      </c>
    </row>
    <row r="22" spans="1:9" ht="31" thickBot="1" x14ac:dyDescent="0.25">
      <c r="A22" s="31" t="s">
        <v>57</v>
      </c>
      <c r="B22" s="110"/>
      <c r="C22" s="107"/>
      <c r="D22" s="110" t="s">
        <v>843</v>
      </c>
      <c r="E22" s="107"/>
      <c r="F22" s="110"/>
      <c r="G22" s="110"/>
      <c r="H22" s="111"/>
      <c r="I22" s="118">
        <v>1</v>
      </c>
    </row>
    <row r="23" spans="1:9" ht="61" thickBot="1" x14ac:dyDescent="0.25">
      <c r="A23" s="192" t="s">
        <v>50</v>
      </c>
      <c r="B23" s="112" t="s">
        <v>649</v>
      </c>
      <c r="C23" s="112"/>
      <c r="D23" s="112" t="s">
        <v>840</v>
      </c>
      <c r="E23" s="112"/>
      <c r="F23" s="112"/>
      <c r="G23" s="112"/>
      <c r="H23" s="116"/>
      <c r="I23" s="138">
        <v>4</v>
      </c>
    </row>
    <row r="24" spans="1:9" ht="46" thickBot="1" x14ac:dyDescent="0.25">
      <c r="A24" s="31" t="s">
        <v>16</v>
      </c>
      <c r="B24" s="110"/>
      <c r="C24" s="110" t="s">
        <v>900</v>
      </c>
      <c r="D24" s="110" t="s">
        <v>854</v>
      </c>
      <c r="E24" s="107"/>
      <c r="F24" s="110"/>
      <c r="G24" s="110"/>
      <c r="H24" s="107"/>
      <c r="I24" s="158">
        <v>3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7</v>
      </c>
      <c r="C26" s="169">
        <v>22</v>
      </c>
      <c r="D26" s="3">
        <v>23</v>
      </c>
      <c r="E26" s="169">
        <v>5</v>
      </c>
      <c r="F26" s="3">
        <v>1</v>
      </c>
      <c r="G26" s="169">
        <v>1</v>
      </c>
      <c r="H26" s="3">
        <v>0</v>
      </c>
      <c r="I26" s="170">
        <f>SUM(I2:I25)</f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6"/>
  <sheetViews>
    <sheetView topLeftCell="B1" workbookViewId="0">
      <selection activeCell="J23" sqref="J23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3.5" customWidth="1"/>
    <col min="4" max="4" width="32.5" customWidth="1"/>
    <col min="5" max="5" width="22.83203125" customWidth="1"/>
    <col min="6" max="6" width="23" customWidth="1"/>
    <col min="7" max="7" width="29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94" t="s">
        <v>22</v>
      </c>
      <c r="B5" s="112"/>
      <c r="C5" s="112" t="s">
        <v>876</v>
      </c>
      <c r="D5" s="112"/>
      <c r="E5" s="112"/>
      <c r="F5" s="112"/>
      <c r="G5" s="115"/>
      <c r="H5" s="116"/>
      <c r="I5" s="114">
        <v>1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46" thickBot="1" x14ac:dyDescent="0.25">
      <c r="A7" s="195" t="s">
        <v>19</v>
      </c>
      <c r="B7" s="163" t="s">
        <v>919</v>
      </c>
      <c r="C7" s="112"/>
      <c r="D7" s="165" t="s">
        <v>894</v>
      </c>
      <c r="E7" s="107" t="s">
        <v>881</v>
      </c>
      <c r="F7" s="112"/>
      <c r="G7" s="112"/>
      <c r="H7" s="113"/>
      <c r="I7" s="114">
        <v>3</v>
      </c>
    </row>
    <row r="8" spans="1:9" ht="31" thickBot="1" x14ac:dyDescent="0.25">
      <c r="A8" s="31" t="s">
        <v>21</v>
      </c>
      <c r="B8" s="164"/>
      <c r="C8" s="33"/>
      <c r="D8" s="166"/>
      <c r="E8" s="110" t="s">
        <v>885</v>
      </c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31" thickBot="1" x14ac:dyDescent="0.25">
      <c r="A11" s="31" t="s">
        <v>17</v>
      </c>
      <c r="B11" s="110"/>
      <c r="C11" s="110" t="s">
        <v>875</v>
      </c>
      <c r="D11" s="110"/>
      <c r="E11" s="110"/>
      <c r="F11" s="110"/>
      <c r="G11" s="110"/>
      <c r="H11" s="108"/>
      <c r="I11" s="109">
        <v>1</v>
      </c>
    </row>
    <row r="12" spans="1:9" ht="46" thickBot="1" x14ac:dyDescent="0.25">
      <c r="A12" s="195" t="s">
        <v>12</v>
      </c>
      <c r="C12" s="112" t="s">
        <v>890</v>
      </c>
      <c r="D12" s="112" t="s">
        <v>884</v>
      </c>
      <c r="E12" s="112"/>
      <c r="F12" s="115"/>
      <c r="G12" s="115"/>
      <c r="H12" s="113"/>
      <c r="I12" s="114">
        <v>2</v>
      </c>
    </row>
    <row r="13" spans="1:9" ht="31" thickBot="1" x14ac:dyDescent="0.25">
      <c r="A13" s="195" t="s">
        <v>13</v>
      </c>
      <c r="B13" s="112"/>
      <c r="C13" s="112" t="s">
        <v>867</v>
      </c>
      <c r="D13" s="112" t="s">
        <v>864</v>
      </c>
      <c r="E13" s="112" t="s">
        <v>877</v>
      </c>
      <c r="F13" s="179"/>
      <c r="G13" s="112"/>
      <c r="H13" s="116"/>
      <c r="I13" s="117">
        <v>3</v>
      </c>
    </row>
    <row r="14" spans="1:9" ht="17" thickBot="1" x14ac:dyDescent="0.25">
      <c r="A14" s="195" t="s">
        <v>51</v>
      </c>
      <c r="B14" s="112"/>
      <c r="C14" s="112"/>
      <c r="D14" s="112"/>
      <c r="E14" s="112"/>
      <c r="F14" s="112"/>
      <c r="G14" s="112"/>
      <c r="H14" s="116"/>
      <c r="I14" s="117">
        <v>0</v>
      </c>
    </row>
    <row r="15" spans="1:9" ht="91" thickBot="1" x14ac:dyDescent="0.25">
      <c r="A15" s="31" t="s">
        <v>52</v>
      </c>
      <c r="B15" s="110" t="s">
        <v>887</v>
      </c>
      <c r="C15" s="110" t="s">
        <v>880</v>
      </c>
      <c r="D15" s="110" t="s">
        <v>893</v>
      </c>
      <c r="E15" s="112"/>
      <c r="F15" s="110"/>
      <c r="G15" s="110"/>
      <c r="H15" s="111"/>
      <c r="I15" s="109">
        <v>6</v>
      </c>
    </row>
    <row r="16" spans="1:9" ht="106" thickBot="1" x14ac:dyDescent="0.25">
      <c r="A16" s="195" t="s">
        <v>14</v>
      </c>
      <c r="B16" s="112"/>
      <c r="C16" s="110" t="s">
        <v>891</v>
      </c>
      <c r="D16" s="112"/>
      <c r="E16" s="112"/>
      <c r="F16" s="112" t="s">
        <v>871</v>
      </c>
      <c r="G16" s="187" t="s">
        <v>895</v>
      </c>
      <c r="H16" s="112"/>
      <c r="I16" s="114">
        <v>4</v>
      </c>
    </row>
    <row r="17" spans="1:9" ht="31" thickBot="1" x14ac:dyDescent="0.25">
      <c r="A17" s="195" t="s">
        <v>15</v>
      </c>
      <c r="B17" s="112"/>
      <c r="C17" s="191"/>
      <c r="D17" s="112"/>
      <c r="E17" s="112" t="s">
        <v>865</v>
      </c>
      <c r="F17" s="112"/>
      <c r="G17" s="112"/>
      <c r="H17" s="113"/>
      <c r="I17" s="117">
        <v>1</v>
      </c>
    </row>
    <row r="18" spans="1:9" ht="76" thickBot="1" x14ac:dyDescent="0.25">
      <c r="A18" s="31" t="s">
        <v>53</v>
      </c>
      <c r="B18" s="110" t="s">
        <v>868</v>
      </c>
      <c r="C18" s="112" t="s">
        <v>874</v>
      </c>
      <c r="D18" s="110" t="s">
        <v>883</v>
      </c>
      <c r="E18" s="110" t="s">
        <v>888</v>
      </c>
      <c r="F18" s="110"/>
      <c r="G18" s="110"/>
      <c r="H18" s="108" t="s">
        <v>882</v>
      </c>
      <c r="I18" s="118">
        <v>8</v>
      </c>
    </row>
    <row r="19" spans="1:9" ht="61" thickBot="1" x14ac:dyDescent="0.25">
      <c r="A19" s="195" t="s">
        <v>54</v>
      </c>
      <c r="B19" s="112" t="s">
        <v>878</v>
      </c>
      <c r="C19" s="112"/>
      <c r="D19" s="112" t="s">
        <v>869</v>
      </c>
      <c r="E19" s="112" t="s">
        <v>866</v>
      </c>
      <c r="F19" s="112" t="s">
        <v>886</v>
      </c>
      <c r="G19" s="112"/>
      <c r="H19" s="116"/>
      <c r="I19" s="117">
        <v>5</v>
      </c>
    </row>
    <row r="20" spans="1:9" ht="31" thickBot="1" x14ac:dyDescent="0.25">
      <c r="A20" s="195" t="s">
        <v>55</v>
      </c>
      <c r="B20" s="112"/>
      <c r="C20" s="112" t="s">
        <v>920</v>
      </c>
      <c r="D20" s="112" t="s">
        <v>869</v>
      </c>
      <c r="E20" s="110"/>
      <c r="F20" s="119"/>
      <c r="G20" s="112"/>
      <c r="H20" s="116"/>
      <c r="I20" s="117">
        <v>2</v>
      </c>
    </row>
    <row r="21" spans="1:9" ht="53" thickBot="1" x14ac:dyDescent="0.25">
      <c r="A21" s="31" t="s">
        <v>56</v>
      </c>
      <c r="B21" s="110"/>
      <c r="C21" s="190" t="s">
        <v>872</v>
      </c>
      <c r="D21" s="110" t="s">
        <v>879</v>
      </c>
      <c r="E21" s="110"/>
      <c r="F21" s="110"/>
      <c r="G21" s="110"/>
      <c r="H21" s="111"/>
      <c r="I21" s="118">
        <v>3</v>
      </c>
    </row>
    <row r="22" spans="1:9" ht="46" thickBot="1" x14ac:dyDescent="0.25">
      <c r="A22" s="31" t="s">
        <v>57</v>
      </c>
      <c r="B22" s="110" t="s">
        <v>892</v>
      </c>
      <c r="C22" s="107"/>
      <c r="D22" s="110"/>
      <c r="E22" s="107" t="s">
        <v>870</v>
      </c>
      <c r="F22" s="110"/>
      <c r="G22" s="110"/>
      <c r="H22" s="111"/>
      <c r="I22" s="118">
        <v>3</v>
      </c>
    </row>
    <row r="23" spans="1:9" ht="76" thickBot="1" x14ac:dyDescent="0.25">
      <c r="A23" s="195" t="s">
        <v>50</v>
      </c>
      <c r="B23" s="112"/>
      <c r="C23" s="112" t="s">
        <v>873</v>
      </c>
      <c r="D23" s="112"/>
      <c r="E23" s="112"/>
      <c r="F23" s="112"/>
      <c r="G23" s="112"/>
      <c r="H23" s="116"/>
      <c r="I23" s="138">
        <v>3</v>
      </c>
    </row>
    <row r="24" spans="1:9" ht="61" thickBot="1" x14ac:dyDescent="0.25">
      <c r="A24" s="31" t="s">
        <v>16</v>
      </c>
      <c r="B24" s="110"/>
      <c r="C24" s="110" t="s">
        <v>889</v>
      </c>
      <c r="D24" s="110"/>
      <c r="E24" s="107"/>
      <c r="F24" s="110"/>
      <c r="G24" s="110"/>
      <c r="H24" s="107"/>
      <c r="I24" s="158">
        <v>3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6</v>
      </c>
      <c r="C26" s="169">
        <v>19</v>
      </c>
      <c r="D26" s="3">
        <v>12</v>
      </c>
      <c r="E26" s="169">
        <v>8</v>
      </c>
      <c r="F26" s="3">
        <v>2</v>
      </c>
      <c r="G26" s="169">
        <v>1</v>
      </c>
      <c r="H26" s="3">
        <v>1</v>
      </c>
      <c r="I26" s="170">
        <f>SUM(I3:I25)</f>
        <v>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6"/>
  <sheetViews>
    <sheetView topLeftCell="A13" workbookViewId="0">
      <selection activeCell="D31" sqref="D31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1.33203125" customWidth="1"/>
    <col min="4" max="4" width="32.5" customWidth="1"/>
    <col min="5" max="5" width="22.83203125" customWidth="1"/>
    <col min="6" max="6" width="23" customWidth="1"/>
    <col min="7" max="7" width="17.33203125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96" t="s">
        <v>22</v>
      </c>
      <c r="B5" s="112"/>
      <c r="C5" s="112"/>
      <c r="D5" s="112"/>
      <c r="E5" s="112"/>
      <c r="F5" s="112"/>
      <c r="G5" s="115"/>
      <c r="H5" s="116"/>
      <c r="I5" s="114">
        <v>0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61" thickBot="1" x14ac:dyDescent="0.25">
      <c r="A7" s="197" t="s">
        <v>19</v>
      </c>
      <c r="B7" s="112" t="s">
        <v>806</v>
      </c>
      <c r="C7" s="112" t="s">
        <v>901</v>
      </c>
      <c r="D7" s="165" t="s">
        <v>941</v>
      </c>
      <c r="E7" s="107"/>
      <c r="F7" s="112"/>
      <c r="G7" s="112"/>
      <c r="H7" s="113" t="s">
        <v>904</v>
      </c>
      <c r="I7" s="114">
        <v>4</v>
      </c>
    </row>
    <row r="8" spans="1:9" ht="61" thickBot="1" x14ac:dyDescent="0.25">
      <c r="A8" s="31" t="s">
        <v>21</v>
      </c>
      <c r="B8" s="164" t="s">
        <v>911</v>
      </c>
      <c r="C8" s="33" t="s">
        <v>903</v>
      </c>
      <c r="D8" s="166" t="s">
        <v>907</v>
      </c>
      <c r="E8" s="110"/>
      <c r="F8" s="110"/>
      <c r="G8" s="107"/>
      <c r="H8" s="108" t="s">
        <v>912</v>
      </c>
      <c r="I8" s="109">
        <v>4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97" t="s">
        <v>12</v>
      </c>
      <c r="C12" s="112"/>
      <c r="D12" s="112"/>
      <c r="E12" s="112"/>
      <c r="F12" s="115"/>
      <c r="G12" s="115"/>
      <c r="H12" s="113"/>
      <c r="I12" s="114">
        <v>0</v>
      </c>
    </row>
    <row r="13" spans="1:9" ht="61" thickBot="1" x14ac:dyDescent="0.25">
      <c r="A13" s="197" t="s">
        <v>13</v>
      </c>
      <c r="B13" s="112"/>
      <c r="C13" s="112" t="s">
        <v>916</v>
      </c>
      <c r="D13" s="112"/>
      <c r="E13" s="112"/>
      <c r="F13" s="179"/>
      <c r="G13" s="112"/>
      <c r="H13" s="116"/>
      <c r="I13" s="117">
        <v>2</v>
      </c>
    </row>
    <row r="14" spans="1:9" ht="31" thickBot="1" x14ac:dyDescent="0.25">
      <c r="A14" s="197" t="s">
        <v>51</v>
      </c>
      <c r="B14" s="112"/>
      <c r="C14" s="112" t="s">
        <v>902</v>
      </c>
      <c r="D14" s="112" t="s">
        <v>915</v>
      </c>
      <c r="E14" s="112"/>
      <c r="F14" s="112"/>
      <c r="G14" s="112"/>
      <c r="H14" s="116"/>
      <c r="I14" s="117">
        <v>2</v>
      </c>
    </row>
    <row r="15" spans="1:9" ht="46" thickBot="1" x14ac:dyDescent="0.25">
      <c r="A15" s="31" t="s">
        <v>52</v>
      </c>
      <c r="B15" s="110" t="s">
        <v>913</v>
      </c>
      <c r="C15" s="110" t="s">
        <v>906</v>
      </c>
      <c r="D15" s="110" t="s">
        <v>940</v>
      </c>
      <c r="E15" s="112" t="s">
        <v>914</v>
      </c>
      <c r="F15" s="110"/>
      <c r="G15" s="110"/>
      <c r="H15" s="111"/>
      <c r="I15" s="109">
        <v>6</v>
      </c>
    </row>
    <row r="16" spans="1:9" ht="61" thickBot="1" x14ac:dyDescent="0.25">
      <c r="A16" s="197" t="s">
        <v>14</v>
      </c>
      <c r="B16" s="112" t="s">
        <v>171</v>
      </c>
      <c r="C16" s="110" t="s">
        <v>910</v>
      </c>
      <c r="D16" s="112" t="s">
        <v>905</v>
      </c>
      <c r="E16" s="112"/>
      <c r="F16" s="112"/>
      <c r="G16" s="187"/>
      <c r="H16" s="112"/>
      <c r="I16" s="114">
        <v>4</v>
      </c>
    </row>
    <row r="17" spans="1:9" ht="61" thickBot="1" x14ac:dyDescent="0.25">
      <c r="A17" s="197" t="s">
        <v>15</v>
      </c>
      <c r="B17" s="112"/>
      <c r="C17" s="191" t="s">
        <v>908</v>
      </c>
      <c r="D17" s="112"/>
      <c r="E17" s="112"/>
      <c r="F17" s="112" t="s">
        <v>909</v>
      </c>
      <c r="G17" s="112"/>
      <c r="H17" s="113"/>
      <c r="I17" s="117">
        <v>3</v>
      </c>
    </row>
    <row r="18" spans="1:9" ht="17" thickBot="1" x14ac:dyDescent="0.25">
      <c r="A18" s="31" t="s">
        <v>53</v>
      </c>
      <c r="B18" s="110"/>
      <c r="C18" s="112"/>
      <c r="D18" s="110"/>
      <c r="E18" s="110"/>
      <c r="F18" s="110"/>
      <c r="G18" s="110"/>
      <c r="H18" s="108"/>
      <c r="I18" s="118">
        <v>0</v>
      </c>
    </row>
    <row r="19" spans="1:9" ht="31" thickBot="1" x14ac:dyDescent="0.25">
      <c r="A19" s="197" t="s">
        <v>54</v>
      </c>
      <c r="B19" s="112" t="s">
        <v>806</v>
      </c>
      <c r="C19" s="112"/>
      <c r="D19" s="112"/>
      <c r="E19" s="112"/>
      <c r="F19" s="112"/>
      <c r="G19" s="112"/>
      <c r="H19" s="116"/>
      <c r="I19" s="117">
        <v>1</v>
      </c>
    </row>
    <row r="20" spans="1:9" ht="17" thickBot="1" x14ac:dyDescent="0.25">
      <c r="A20" s="197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17" thickBot="1" x14ac:dyDescent="0.25">
      <c r="A21" s="31" t="s">
        <v>56</v>
      </c>
      <c r="B21" s="110"/>
      <c r="C21" s="190"/>
      <c r="D21" s="110"/>
      <c r="E21" s="110"/>
      <c r="F21" s="110"/>
      <c r="G21" s="110"/>
      <c r="H21" s="111"/>
      <c r="I21" s="118">
        <v>0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17" thickBot="1" x14ac:dyDescent="0.25">
      <c r="A23" s="197" t="s">
        <v>50</v>
      </c>
      <c r="B23" s="112"/>
      <c r="C23" s="112"/>
      <c r="D23" s="112"/>
      <c r="E23" s="112"/>
      <c r="F23" s="112"/>
      <c r="G23" s="112"/>
      <c r="H23" s="116"/>
      <c r="I23" s="138">
        <v>0</v>
      </c>
    </row>
    <row r="24" spans="1:9" ht="17" thickBot="1" x14ac:dyDescent="0.25">
      <c r="A24" s="31" t="s">
        <v>16</v>
      </c>
      <c r="B24" s="110"/>
      <c r="C24" s="110"/>
      <c r="D24" s="110"/>
      <c r="E24" s="107"/>
      <c r="F24" s="110"/>
      <c r="G24" s="110"/>
      <c r="H24" s="107"/>
      <c r="I24" s="158">
        <v>0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4</v>
      </c>
      <c r="C26" s="169">
        <v>10</v>
      </c>
      <c r="D26" s="3">
        <v>6</v>
      </c>
      <c r="E26" s="169">
        <v>2</v>
      </c>
      <c r="F26" s="3">
        <v>2</v>
      </c>
      <c r="G26" s="169">
        <v>0</v>
      </c>
      <c r="H26" s="3">
        <v>2</v>
      </c>
      <c r="I26" s="170">
        <f>SUM(I3:I25)</f>
        <v>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6"/>
  <sheetViews>
    <sheetView topLeftCell="A16" workbookViewId="0">
      <selection activeCell="F31" sqref="F31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1.33203125" customWidth="1"/>
    <col min="4" max="4" width="32.5" customWidth="1"/>
    <col min="5" max="5" width="22.83203125" customWidth="1"/>
    <col min="6" max="6" width="23" customWidth="1"/>
    <col min="7" max="7" width="17.33203125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46" thickBot="1" x14ac:dyDescent="0.25">
      <c r="A5" s="198" t="s">
        <v>22</v>
      </c>
      <c r="B5" s="112"/>
      <c r="C5" s="112"/>
      <c r="D5" s="112"/>
      <c r="E5" s="112" t="s">
        <v>927</v>
      </c>
      <c r="F5" s="112"/>
      <c r="G5" s="115"/>
      <c r="H5" s="116"/>
      <c r="I5" s="114">
        <v>1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17" thickBot="1" x14ac:dyDescent="0.25">
      <c r="A7" s="199" t="s">
        <v>19</v>
      </c>
      <c r="B7" s="112"/>
      <c r="C7" s="112"/>
      <c r="D7" s="165"/>
      <c r="E7" s="107"/>
      <c r="F7" s="112"/>
      <c r="G7" s="112"/>
      <c r="H7" s="113"/>
      <c r="I7" s="114">
        <v>0</v>
      </c>
    </row>
    <row r="8" spans="1:9" ht="17" thickBot="1" x14ac:dyDescent="0.25">
      <c r="A8" s="31" t="s">
        <v>21</v>
      </c>
      <c r="B8" s="164"/>
      <c r="C8" s="33"/>
      <c r="D8" s="166"/>
      <c r="E8" s="110"/>
      <c r="F8" s="110"/>
      <c r="G8" s="107"/>
      <c r="H8" s="108"/>
      <c r="I8" s="109">
        <v>0</v>
      </c>
    </row>
    <row r="9" spans="1:9" ht="17" thickBot="1" x14ac:dyDescent="0.25">
      <c r="A9" s="31" t="s">
        <v>105</v>
      </c>
      <c r="B9" s="110"/>
      <c r="C9" s="167"/>
      <c r="D9" s="110"/>
      <c r="E9" s="112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 t="s">
        <v>503</v>
      </c>
      <c r="E11" s="110"/>
      <c r="F11" s="110"/>
      <c r="G11" s="110"/>
      <c r="H11" s="108"/>
      <c r="I11" s="109">
        <v>1</v>
      </c>
    </row>
    <row r="12" spans="1:9" ht="17" thickBot="1" x14ac:dyDescent="0.25">
      <c r="A12" s="199" t="s">
        <v>12</v>
      </c>
      <c r="C12" s="112" t="s">
        <v>926</v>
      </c>
      <c r="D12" s="112"/>
      <c r="E12" s="112"/>
      <c r="F12" s="115"/>
      <c r="G12" s="115"/>
      <c r="H12" s="113"/>
      <c r="I12" s="114">
        <v>1</v>
      </c>
    </row>
    <row r="13" spans="1:9" ht="31" thickBot="1" x14ac:dyDescent="0.25">
      <c r="A13" s="199" t="s">
        <v>13</v>
      </c>
      <c r="B13" s="112"/>
      <c r="C13" s="112" t="s">
        <v>922</v>
      </c>
      <c r="D13" s="112" t="s">
        <v>923</v>
      </c>
      <c r="E13" s="112"/>
      <c r="F13" s="179"/>
      <c r="G13" s="112"/>
      <c r="H13" s="116"/>
      <c r="I13" s="117">
        <v>2</v>
      </c>
    </row>
    <row r="14" spans="1:9" ht="17" thickBot="1" x14ac:dyDescent="0.25">
      <c r="A14" s="199" t="s">
        <v>51</v>
      </c>
      <c r="B14" s="112"/>
      <c r="C14" s="112"/>
      <c r="D14" s="112" t="s">
        <v>935</v>
      </c>
      <c r="E14" s="112"/>
      <c r="F14" s="112"/>
      <c r="G14" s="112"/>
      <c r="H14" s="116"/>
      <c r="I14" s="117">
        <v>1</v>
      </c>
    </row>
    <row r="15" spans="1:9" ht="61" thickBot="1" x14ac:dyDescent="0.25">
      <c r="A15" s="31" t="s">
        <v>52</v>
      </c>
      <c r="B15" s="110"/>
      <c r="C15" s="110" t="s">
        <v>937</v>
      </c>
      <c r="D15" s="110" t="s">
        <v>921</v>
      </c>
      <c r="E15" s="112"/>
      <c r="F15" s="110" t="s">
        <v>171</v>
      </c>
      <c r="G15" s="110"/>
      <c r="H15" s="111"/>
      <c r="I15" s="109">
        <v>3</v>
      </c>
    </row>
    <row r="16" spans="1:9" ht="91" thickBot="1" x14ac:dyDescent="0.25">
      <c r="A16" s="199" t="s">
        <v>14</v>
      </c>
      <c r="B16" s="112" t="s">
        <v>966</v>
      </c>
      <c r="C16" s="110" t="s">
        <v>932</v>
      </c>
      <c r="D16" s="112" t="s">
        <v>931</v>
      </c>
      <c r="E16" s="112"/>
      <c r="F16" s="112"/>
      <c r="G16" s="187"/>
      <c r="H16" s="112"/>
      <c r="I16" s="114">
        <v>5</v>
      </c>
    </row>
    <row r="17" spans="1:9" ht="91" thickBot="1" x14ac:dyDescent="0.25">
      <c r="A17" s="199" t="s">
        <v>15</v>
      </c>
      <c r="B17" s="112"/>
      <c r="C17" s="191" t="s">
        <v>934</v>
      </c>
      <c r="D17" s="112"/>
      <c r="E17" s="112"/>
      <c r="F17" s="112"/>
      <c r="G17" s="112" t="s">
        <v>924</v>
      </c>
      <c r="H17" s="113"/>
      <c r="I17" s="117">
        <v>4</v>
      </c>
    </row>
    <row r="18" spans="1:9" ht="17" thickBot="1" x14ac:dyDescent="0.25">
      <c r="A18" s="31" t="s">
        <v>53</v>
      </c>
      <c r="B18" s="110"/>
      <c r="C18" s="112"/>
      <c r="D18" s="110"/>
      <c r="E18" s="110"/>
      <c r="F18" s="110"/>
      <c r="G18" s="110"/>
      <c r="H18" s="108"/>
      <c r="I18" s="118">
        <v>0</v>
      </c>
    </row>
    <row r="19" spans="1:9" ht="17" thickBot="1" x14ac:dyDescent="0.25">
      <c r="A19" s="199" t="s">
        <v>54</v>
      </c>
      <c r="B19" s="112"/>
      <c r="C19" s="112"/>
      <c r="D19" s="112"/>
      <c r="E19" s="112"/>
      <c r="F19" s="112"/>
      <c r="G19" s="112"/>
      <c r="H19" s="116"/>
      <c r="I19" s="117">
        <v>0</v>
      </c>
    </row>
    <row r="20" spans="1:9" ht="31" thickBot="1" x14ac:dyDescent="0.25">
      <c r="A20" s="199" t="s">
        <v>55</v>
      </c>
      <c r="B20" s="112"/>
      <c r="C20" s="112" t="s">
        <v>925</v>
      </c>
      <c r="D20" s="112"/>
      <c r="E20" s="110"/>
      <c r="F20" s="119"/>
      <c r="G20" s="112"/>
      <c r="H20" s="116"/>
      <c r="I20" s="117">
        <v>1</v>
      </c>
    </row>
    <row r="21" spans="1:9" ht="17" thickBot="1" x14ac:dyDescent="0.25">
      <c r="A21" s="31" t="s">
        <v>56</v>
      </c>
      <c r="B21" s="110"/>
      <c r="C21" s="190"/>
      <c r="D21" s="110"/>
      <c r="E21" s="110"/>
      <c r="F21" s="110"/>
      <c r="G21" s="110"/>
      <c r="H21" s="111"/>
      <c r="I21" s="118">
        <v>0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91" thickBot="1" x14ac:dyDescent="0.25">
      <c r="A23" s="199" t="s">
        <v>50</v>
      </c>
      <c r="B23" s="112" t="s">
        <v>929</v>
      </c>
      <c r="C23" s="112" t="s">
        <v>936</v>
      </c>
      <c r="D23" s="112" t="s">
        <v>933</v>
      </c>
      <c r="E23" s="112"/>
      <c r="F23" s="112"/>
      <c r="G23" s="112"/>
      <c r="H23" s="116"/>
      <c r="I23" s="138">
        <v>4</v>
      </c>
    </row>
    <row r="24" spans="1:9" ht="17" thickBot="1" x14ac:dyDescent="0.25">
      <c r="A24" s="31" t="s">
        <v>16</v>
      </c>
      <c r="B24" s="110"/>
      <c r="C24" s="110" t="s">
        <v>928</v>
      </c>
      <c r="D24" s="110"/>
      <c r="E24" s="107" t="s">
        <v>930</v>
      </c>
      <c r="F24" s="110"/>
      <c r="G24" s="110"/>
      <c r="H24" s="107"/>
      <c r="I24" s="158">
        <v>2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4</v>
      </c>
      <c r="C26" s="169">
        <v>12</v>
      </c>
      <c r="D26" s="3">
        <v>6</v>
      </c>
      <c r="E26" s="169">
        <v>2</v>
      </c>
      <c r="F26" s="3">
        <v>0</v>
      </c>
      <c r="G26" s="169">
        <v>1</v>
      </c>
      <c r="H26" s="3">
        <v>0</v>
      </c>
      <c r="I26" s="170">
        <f>SUM(I2:I25)</f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6"/>
  <sheetViews>
    <sheetView topLeftCell="B19" workbookViewId="0">
      <selection activeCell="L16" sqref="L16"/>
    </sheetView>
  </sheetViews>
  <sheetFormatPr baseColWidth="10" defaultColWidth="8.83203125" defaultRowHeight="15" x14ac:dyDescent="0.2"/>
  <cols>
    <col min="1" max="1" width="14.33203125" customWidth="1"/>
    <col min="2" max="2" width="24" customWidth="1"/>
    <col min="3" max="3" width="31.33203125" customWidth="1"/>
    <col min="4" max="4" width="40.33203125" customWidth="1"/>
    <col min="5" max="5" width="22.83203125" customWidth="1"/>
    <col min="6" max="6" width="13.1640625" customWidth="1"/>
    <col min="7" max="7" width="16" customWidth="1"/>
    <col min="8" max="8" width="19.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201" t="s">
        <v>22</v>
      </c>
      <c r="B5" s="112"/>
      <c r="C5" s="112"/>
      <c r="D5" s="112"/>
      <c r="E5" s="112"/>
      <c r="F5" s="112"/>
      <c r="G5" s="115"/>
      <c r="H5" s="116"/>
      <c r="I5" s="114">
        <v>0</v>
      </c>
    </row>
    <row r="6" spans="1:9" ht="17" thickBot="1" x14ac:dyDescent="0.25">
      <c r="A6" s="31" t="s">
        <v>18</v>
      </c>
      <c r="B6" s="110"/>
      <c r="C6" s="112"/>
      <c r="D6" s="110"/>
      <c r="E6" s="110"/>
      <c r="F6" s="110"/>
      <c r="G6" s="110"/>
      <c r="H6" s="111"/>
      <c r="I6" s="109">
        <v>0</v>
      </c>
    </row>
    <row r="7" spans="1:9" ht="46" thickBot="1" x14ac:dyDescent="0.25">
      <c r="A7" s="200" t="s">
        <v>19</v>
      </c>
      <c r="B7" s="112" t="s">
        <v>950</v>
      </c>
      <c r="C7" s="112" t="s">
        <v>958</v>
      </c>
      <c r="D7" s="165" t="s">
        <v>961</v>
      </c>
      <c r="E7" s="107"/>
      <c r="F7" s="112"/>
      <c r="G7" s="112"/>
      <c r="H7" s="113"/>
      <c r="I7" s="114">
        <v>4</v>
      </c>
    </row>
    <row r="8" spans="1:9" ht="31" thickBot="1" x14ac:dyDescent="0.25">
      <c r="A8" s="31" t="s">
        <v>21</v>
      </c>
      <c r="B8" s="164" t="s">
        <v>956</v>
      </c>
      <c r="C8" s="33" t="s">
        <v>945</v>
      </c>
      <c r="D8" s="166"/>
      <c r="E8" s="110"/>
      <c r="F8" s="110"/>
      <c r="G8" s="107"/>
      <c r="H8" s="108"/>
      <c r="I8" s="109">
        <v>2</v>
      </c>
    </row>
    <row r="9" spans="1:9" ht="17" thickBot="1" x14ac:dyDescent="0.25">
      <c r="A9" s="31" t="s">
        <v>105</v>
      </c>
      <c r="B9" s="110" t="s">
        <v>947</v>
      </c>
      <c r="C9" s="167"/>
      <c r="D9" s="110"/>
      <c r="E9" s="112"/>
      <c r="F9" s="107"/>
      <c r="G9" s="107"/>
      <c r="H9" s="108"/>
      <c r="I9" s="109">
        <v>1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200" t="s">
        <v>12</v>
      </c>
      <c r="C12" s="112"/>
      <c r="D12" s="112"/>
      <c r="E12" s="112"/>
      <c r="F12" s="115"/>
      <c r="G12" s="115"/>
      <c r="H12" s="113"/>
      <c r="I12" s="114">
        <v>0</v>
      </c>
    </row>
    <row r="13" spans="1:9" ht="31" thickBot="1" x14ac:dyDescent="0.25">
      <c r="A13" s="200" t="s">
        <v>13</v>
      </c>
      <c r="B13" s="112"/>
      <c r="C13" s="112"/>
      <c r="D13" s="112" t="s">
        <v>953</v>
      </c>
      <c r="E13" s="112"/>
      <c r="F13" s="179"/>
      <c r="G13" s="112"/>
      <c r="H13" s="116"/>
      <c r="I13" s="117">
        <v>1</v>
      </c>
    </row>
    <row r="14" spans="1:9" ht="61" thickBot="1" x14ac:dyDescent="0.25">
      <c r="A14" s="200" t="s">
        <v>51</v>
      </c>
      <c r="B14" s="112"/>
      <c r="C14" s="112" t="s">
        <v>960</v>
      </c>
      <c r="D14" s="112"/>
      <c r="E14" s="112"/>
      <c r="F14" s="112"/>
      <c r="G14" s="112"/>
      <c r="H14" s="116"/>
      <c r="I14" s="117">
        <v>2</v>
      </c>
    </row>
    <row r="15" spans="1:9" ht="76" thickBot="1" x14ac:dyDescent="0.25">
      <c r="A15" s="31" t="s">
        <v>52</v>
      </c>
      <c r="B15" s="110" t="s">
        <v>951</v>
      </c>
      <c r="C15" s="110" t="s">
        <v>948</v>
      </c>
      <c r="D15" s="110" t="s">
        <v>944</v>
      </c>
      <c r="E15" s="112"/>
      <c r="F15" s="110"/>
      <c r="G15" s="110"/>
      <c r="H15" s="111"/>
      <c r="I15" s="109">
        <v>5</v>
      </c>
    </row>
    <row r="16" spans="1:9" ht="46" thickBot="1" x14ac:dyDescent="0.25">
      <c r="A16" s="200" t="s">
        <v>14</v>
      </c>
      <c r="B16" s="112" t="s">
        <v>942</v>
      </c>
      <c r="C16" s="110" t="s">
        <v>954</v>
      </c>
      <c r="D16" s="112" t="s">
        <v>943</v>
      </c>
      <c r="E16" s="112"/>
      <c r="F16" s="112"/>
      <c r="G16" s="187"/>
      <c r="H16" s="112"/>
      <c r="I16" s="114">
        <v>4</v>
      </c>
    </row>
    <row r="17" spans="1:9" ht="61" thickBot="1" x14ac:dyDescent="0.25">
      <c r="A17" s="200" t="s">
        <v>15</v>
      </c>
      <c r="B17" s="112" t="s">
        <v>946</v>
      </c>
      <c r="C17" s="41" t="s">
        <v>959</v>
      </c>
      <c r="D17" s="112"/>
      <c r="E17" s="112"/>
      <c r="F17" s="112"/>
      <c r="G17" s="112"/>
      <c r="H17" s="113"/>
      <c r="I17" s="117">
        <v>3</v>
      </c>
    </row>
    <row r="18" spans="1:9" ht="17" thickBot="1" x14ac:dyDescent="0.25">
      <c r="A18" s="31" t="s">
        <v>53</v>
      </c>
      <c r="B18" s="110"/>
      <c r="C18" s="112"/>
      <c r="D18" s="110"/>
      <c r="E18" s="110"/>
      <c r="F18" s="110"/>
      <c r="G18" s="110"/>
      <c r="H18" s="108"/>
      <c r="I18" s="118">
        <v>0</v>
      </c>
    </row>
    <row r="19" spans="1:9" ht="17" thickBot="1" x14ac:dyDescent="0.25">
      <c r="A19" s="200" t="s">
        <v>54</v>
      </c>
      <c r="B19" s="112"/>
      <c r="C19" s="112"/>
      <c r="D19" s="112"/>
      <c r="E19" s="112"/>
      <c r="F19" s="112"/>
      <c r="G19" s="112"/>
      <c r="H19" s="116"/>
      <c r="I19" s="117">
        <v>0</v>
      </c>
    </row>
    <row r="20" spans="1:9" ht="136" thickBot="1" x14ac:dyDescent="0.25">
      <c r="A20" s="200" t="s">
        <v>55</v>
      </c>
      <c r="B20" s="112"/>
      <c r="C20" s="112"/>
      <c r="D20" s="112" t="s">
        <v>963</v>
      </c>
      <c r="E20" s="110"/>
      <c r="F20" s="119"/>
      <c r="G20" s="112"/>
      <c r="H20" s="116"/>
      <c r="I20" s="117">
        <v>7</v>
      </c>
    </row>
    <row r="21" spans="1:9" ht="17" thickBot="1" x14ac:dyDescent="0.25">
      <c r="A21" s="31" t="s">
        <v>56</v>
      </c>
      <c r="B21" s="110"/>
      <c r="C21" s="190"/>
      <c r="D21" s="110"/>
      <c r="E21" s="110"/>
      <c r="F21" s="110"/>
      <c r="G21" s="110"/>
      <c r="H21" s="111"/>
      <c r="I21" s="118">
        <v>0</v>
      </c>
    </row>
    <row r="22" spans="1:9" ht="76" thickBot="1" x14ac:dyDescent="0.25">
      <c r="A22" s="31" t="s">
        <v>57</v>
      </c>
      <c r="B22" s="110" t="s">
        <v>949</v>
      </c>
      <c r="C22" s="107" t="s">
        <v>962</v>
      </c>
      <c r="D22" s="110"/>
      <c r="E22" s="107" t="s">
        <v>955</v>
      </c>
      <c r="F22" s="110"/>
      <c r="G22" s="110"/>
      <c r="H22" s="111"/>
      <c r="I22" s="118">
        <v>4</v>
      </c>
    </row>
    <row r="23" spans="1:9" ht="46" thickBot="1" x14ac:dyDescent="0.25">
      <c r="A23" s="200" t="s">
        <v>50</v>
      </c>
      <c r="B23" s="112"/>
      <c r="C23" s="112"/>
      <c r="D23" s="112" t="s">
        <v>957</v>
      </c>
      <c r="E23" s="112"/>
      <c r="F23" s="112"/>
      <c r="G23" s="112"/>
      <c r="H23" s="116"/>
      <c r="I23" s="138">
        <v>2</v>
      </c>
    </row>
    <row r="24" spans="1:9" ht="31" thickBot="1" x14ac:dyDescent="0.25">
      <c r="A24" s="31" t="s">
        <v>16</v>
      </c>
      <c r="B24" s="110"/>
      <c r="C24" s="110"/>
      <c r="D24" s="110" t="s">
        <v>952</v>
      </c>
      <c r="E24" s="107"/>
      <c r="F24" s="110"/>
      <c r="G24" s="110"/>
      <c r="H24" s="107"/>
      <c r="I24" s="158">
        <v>1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ht="16" thickBot="1" x14ac:dyDescent="0.25">
      <c r="A26" s="168"/>
      <c r="B26" s="3">
        <v>9</v>
      </c>
      <c r="C26" s="169">
        <v>11</v>
      </c>
      <c r="D26" s="3">
        <v>14</v>
      </c>
      <c r="E26" s="169">
        <v>2</v>
      </c>
      <c r="F26" s="3">
        <v>0</v>
      </c>
      <c r="G26" s="169">
        <v>0</v>
      </c>
      <c r="H26" s="3">
        <v>0</v>
      </c>
      <c r="I26" s="170">
        <f>SUM(I2:I25)</f>
        <v>36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H13"/>
  <sheetViews>
    <sheetView tabSelected="1" showRuler="0" topLeftCell="BR1" zoomScale="70" zoomScaleNormal="70" workbookViewId="0">
      <selection activeCell="CL12" sqref="CL12"/>
    </sheetView>
  </sheetViews>
  <sheetFormatPr baseColWidth="10" defaultColWidth="11.5" defaultRowHeight="15" x14ac:dyDescent="0.2"/>
  <cols>
    <col min="1" max="1" width="3.6640625" style="5" bestFit="1" customWidth="1"/>
    <col min="2" max="2" width="37.6640625" style="5" customWidth="1"/>
    <col min="3" max="8" width="11.5" style="5" hidden="1" customWidth="1"/>
    <col min="9" max="9" width="10.33203125" hidden="1" customWidth="1"/>
    <col min="10" max="10" width="10.5" style="5" hidden="1" customWidth="1"/>
    <col min="11" max="11" width="11.1640625" style="5" hidden="1" customWidth="1"/>
    <col min="12" max="12" width="10.5" style="5" hidden="1" customWidth="1"/>
    <col min="13" max="13" width="10" style="5" hidden="1" customWidth="1"/>
    <col min="14" max="14" width="4.83203125" style="5" hidden="1" customWidth="1"/>
    <col min="15" max="15" width="0.1640625" style="5" hidden="1" customWidth="1"/>
    <col min="16" max="16" width="6.5" style="5" hidden="1" customWidth="1"/>
    <col min="17" max="17" width="10.33203125" style="5" hidden="1" customWidth="1"/>
    <col min="18" max="18" width="0.1640625" style="5" hidden="1" customWidth="1"/>
    <col min="19" max="21" width="11.5" style="5" hidden="1" customWidth="1"/>
    <col min="22" max="22" width="0.1640625" style="5" hidden="1" customWidth="1"/>
    <col min="23" max="26" width="11.5" style="5" hidden="1" customWidth="1"/>
    <col min="27" max="38" width="0" style="5" hidden="1" customWidth="1"/>
    <col min="39" max="45" width="11.5" style="5"/>
    <col min="46" max="46" width="12.5" style="5" bestFit="1" customWidth="1"/>
    <col min="47" max="16384" width="11.5" style="5"/>
  </cols>
  <sheetData>
    <row r="1" spans="1:86" s="7" customFormat="1" ht="19.5" customHeight="1" thickBot="1" x14ac:dyDescent="0.25">
      <c r="A1" s="202"/>
      <c r="B1" s="202"/>
      <c r="C1" s="27" t="s">
        <v>0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23</v>
      </c>
      <c r="J1" s="27" t="s">
        <v>24</v>
      </c>
      <c r="K1" s="27" t="s">
        <v>25</v>
      </c>
      <c r="L1" s="27" t="s">
        <v>26</v>
      </c>
      <c r="M1" s="27" t="s">
        <v>27</v>
      </c>
      <c r="N1" s="27" t="s">
        <v>29</v>
      </c>
      <c r="O1" s="27" t="s">
        <v>30</v>
      </c>
      <c r="P1" s="27" t="s">
        <v>31</v>
      </c>
      <c r="Q1" s="27" t="s">
        <v>32</v>
      </c>
      <c r="R1" s="27" t="s">
        <v>33</v>
      </c>
      <c r="S1" s="27" t="s">
        <v>34</v>
      </c>
      <c r="T1" s="27" t="s">
        <v>35</v>
      </c>
      <c r="U1" s="27" t="s">
        <v>36</v>
      </c>
      <c r="V1" s="27" t="s">
        <v>37</v>
      </c>
      <c r="W1" s="27" t="s">
        <v>38</v>
      </c>
      <c r="X1" s="27" t="s">
        <v>39</v>
      </c>
      <c r="Y1" s="27" t="s">
        <v>59</v>
      </c>
      <c r="Z1" s="27" t="s">
        <v>60</v>
      </c>
      <c r="AA1" s="27" t="s">
        <v>61</v>
      </c>
      <c r="AB1" s="27" t="s">
        <v>62</v>
      </c>
      <c r="AC1" s="27" t="s">
        <v>63</v>
      </c>
      <c r="AD1" s="27" t="s">
        <v>64</v>
      </c>
      <c r="AE1" s="27" t="s">
        <v>65</v>
      </c>
      <c r="AF1" s="27" t="s">
        <v>66</v>
      </c>
      <c r="AG1" s="27" t="s">
        <v>67</v>
      </c>
      <c r="AH1" s="27" t="s">
        <v>68</v>
      </c>
      <c r="AI1" s="27" t="s">
        <v>69</v>
      </c>
      <c r="AJ1" s="27" t="s">
        <v>70</v>
      </c>
      <c r="AK1" s="28" t="s">
        <v>98</v>
      </c>
      <c r="AL1" s="30" t="s">
        <v>104</v>
      </c>
      <c r="AM1" s="55" t="s">
        <v>107</v>
      </c>
      <c r="AN1" s="56" t="s">
        <v>108</v>
      </c>
      <c r="AO1" s="66" t="s">
        <v>109</v>
      </c>
      <c r="AP1" s="71" t="s">
        <v>110</v>
      </c>
      <c r="AQ1" s="73" t="s">
        <v>111</v>
      </c>
      <c r="AR1" s="74" t="s">
        <v>112</v>
      </c>
      <c r="AS1" s="75" t="s">
        <v>113</v>
      </c>
      <c r="AT1" s="76" t="s">
        <v>114</v>
      </c>
      <c r="AU1" s="82" t="s">
        <v>115</v>
      </c>
      <c r="AV1" s="83" t="s">
        <v>116</v>
      </c>
      <c r="AW1" s="84" t="s">
        <v>117</v>
      </c>
      <c r="AX1" s="85" t="s">
        <v>118</v>
      </c>
      <c r="AY1" s="86" t="s">
        <v>119</v>
      </c>
      <c r="AZ1" s="87" t="s">
        <v>120</v>
      </c>
      <c r="BA1" s="88" t="s">
        <v>121</v>
      </c>
      <c r="BB1" s="89" t="s">
        <v>122</v>
      </c>
      <c r="BC1" s="90" t="s">
        <v>123</v>
      </c>
      <c r="BD1" s="92" t="s">
        <v>124</v>
      </c>
      <c r="BE1" s="91" t="s">
        <v>126</v>
      </c>
      <c r="BF1" s="100" t="s">
        <v>129</v>
      </c>
      <c r="BG1" s="101" t="s">
        <v>131</v>
      </c>
      <c r="BH1" s="122" t="s">
        <v>133</v>
      </c>
      <c r="BI1" s="125" t="s">
        <v>135</v>
      </c>
      <c r="BJ1" s="126" t="s">
        <v>173</v>
      </c>
      <c r="BK1" s="126" t="s">
        <v>200</v>
      </c>
      <c r="BL1" s="126" t="s">
        <v>234</v>
      </c>
      <c r="BM1" s="126" t="s">
        <v>256</v>
      </c>
      <c r="BN1" s="126" t="s">
        <v>288</v>
      </c>
      <c r="BO1" s="126" t="s">
        <v>318</v>
      </c>
      <c r="BP1" s="126" t="s">
        <v>360</v>
      </c>
      <c r="BQ1" s="126" t="s">
        <v>386</v>
      </c>
      <c r="BR1" s="126" t="s">
        <v>417</v>
      </c>
      <c r="BS1" s="126" t="s">
        <v>458</v>
      </c>
      <c r="BT1" s="126" t="s">
        <v>495</v>
      </c>
      <c r="BU1" s="126" t="s">
        <v>528</v>
      </c>
      <c r="BV1" s="126" t="s">
        <v>572</v>
      </c>
      <c r="BW1" s="126" t="s">
        <v>605</v>
      </c>
      <c r="BX1" s="126" t="s">
        <v>645</v>
      </c>
      <c r="BY1" s="126" t="s">
        <v>688</v>
      </c>
      <c r="BZ1" s="126" t="s">
        <v>722</v>
      </c>
      <c r="CA1" s="126" t="s">
        <v>761</v>
      </c>
      <c r="CB1" s="126" t="s">
        <v>796</v>
      </c>
      <c r="CC1" s="126" t="s">
        <v>826</v>
      </c>
      <c r="CD1" s="126" t="s">
        <v>861</v>
      </c>
      <c r="CE1" s="126" t="s">
        <v>896</v>
      </c>
      <c r="CF1" s="126" t="s">
        <v>917</v>
      </c>
      <c r="CG1" s="126" t="s">
        <v>938</v>
      </c>
      <c r="CH1" s="126" t="s">
        <v>964</v>
      </c>
    </row>
    <row r="2" spans="1:86" s="6" customFormat="1" ht="20" customHeight="1" thickBot="1" x14ac:dyDescent="0.25">
      <c r="A2" s="203" t="s">
        <v>71</v>
      </c>
      <c r="B2" s="8" t="s">
        <v>72</v>
      </c>
      <c r="C2" s="9">
        <v>0</v>
      </c>
      <c r="D2" s="9">
        <v>1</v>
      </c>
      <c r="E2" s="9">
        <v>0</v>
      </c>
      <c r="F2" s="10">
        <v>1</v>
      </c>
      <c r="G2" s="11">
        <v>1</v>
      </c>
      <c r="H2" s="10">
        <v>1</v>
      </c>
      <c r="I2" s="10">
        <v>2</v>
      </c>
      <c r="J2" s="14">
        <v>1</v>
      </c>
      <c r="K2" s="14">
        <v>0</v>
      </c>
      <c r="L2" s="14">
        <v>3</v>
      </c>
      <c r="M2" s="14">
        <v>1</v>
      </c>
      <c r="N2" s="14">
        <v>0</v>
      </c>
      <c r="O2" s="4">
        <v>3</v>
      </c>
      <c r="P2" s="4">
        <v>3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1</v>
      </c>
      <c r="X2" s="21">
        <v>0</v>
      </c>
      <c r="Y2" s="21">
        <v>0</v>
      </c>
      <c r="Z2" s="21">
        <v>1</v>
      </c>
      <c r="AA2" s="21">
        <v>1</v>
      </c>
      <c r="AB2" s="21">
        <v>2</v>
      </c>
      <c r="AC2" s="21">
        <v>1</v>
      </c>
      <c r="AD2" s="21">
        <v>1</v>
      </c>
      <c r="AE2" s="21">
        <v>0</v>
      </c>
      <c r="AF2" s="21">
        <v>1</v>
      </c>
      <c r="AG2" s="21">
        <v>0</v>
      </c>
      <c r="AH2" s="21">
        <v>1</v>
      </c>
      <c r="AI2" s="21">
        <v>3</v>
      </c>
      <c r="AJ2" s="21">
        <v>2</v>
      </c>
      <c r="AK2" s="21">
        <v>0</v>
      </c>
      <c r="AL2" s="21">
        <v>2</v>
      </c>
      <c r="AM2" s="21">
        <v>4</v>
      </c>
      <c r="AN2" s="21">
        <v>0</v>
      </c>
      <c r="AO2" s="21">
        <v>4</v>
      </c>
      <c r="AP2" s="21">
        <v>1</v>
      </c>
      <c r="AQ2" s="21">
        <v>1</v>
      </c>
      <c r="AR2" s="21">
        <v>0</v>
      </c>
      <c r="AS2" s="21">
        <v>2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2</v>
      </c>
      <c r="BD2" s="93">
        <v>0</v>
      </c>
      <c r="BE2" s="21">
        <v>0</v>
      </c>
      <c r="BF2" s="21">
        <v>0</v>
      </c>
      <c r="BG2" s="21">
        <v>2</v>
      </c>
      <c r="BH2" s="21">
        <v>2</v>
      </c>
      <c r="BI2" s="21">
        <v>1</v>
      </c>
      <c r="BJ2" s="21">
        <v>0</v>
      </c>
      <c r="BK2" s="21">
        <v>2</v>
      </c>
      <c r="BL2" s="21">
        <v>2</v>
      </c>
      <c r="BM2" s="21">
        <v>0</v>
      </c>
      <c r="BN2" s="21">
        <v>1</v>
      </c>
      <c r="BO2" s="21">
        <v>0</v>
      </c>
      <c r="BP2" s="21">
        <v>0</v>
      </c>
      <c r="BQ2" s="21">
        <v>1</v>
      </c>
      <c r="BR2" s="21">
        <v>0</v>
      </c>
      <c r="BS2" s="21">
        <v>0</v>
      </c>
      <c r="BT2" s="21">
        <v>1</v>
      </c>
      <c r="BU2" s="21">
        <v>2</v>
      </c>
      <c r="BV2" s="21">
        <v>3</v>
      </c>
      <c r="BW2" s="21">
        <v>0</v>
      </c>
      <c r="BX2" s="21">
        <v>0</v>
      </c>
      <c r="BY2" s="21">
        <v>3</v>
      </c>
      <c r="BZ2" s="21">
        <v>0</v>
      </c>
      <c r="CA2" s="21">
        <v>1</v>
      </c>
      <c r="CB2" s="21">
        <v>0</v>
      </c>
      <c r="CC2" s="21">
        <v>1</v>
      </c>
      <c r="CD2" s="21">
        <v>0</v>
      </c>
      <c r="CE2" s="21">
        <v>1</v>
      </c>
      <c r="CF2" s="21">
        <v>2</v>
      </c>
      <c r="CG2" s="21">
        <v>0</v>
      </c>
      <c r="CH2" s="21">
        <v>0</v>
      </c>
    </row>
    <row r="3" spans="1:86" s="6" customFormat="1" ht="20" customHeight="1" thickBot="1" x14ac:dyDescent="0.25">
      <c r="A3" s="204"/>
      <c r="B3" s="8" t="s">
        <v>73</v>
      </c>
      <c r="C3" s="9">
        <v>6</v>
      </c>
      <c r="D3" s="9">
        <v>16</v>
      </c>
      <c r="E3" s="9">
        <v>9</v>
      </c>
      <c r="F3" s="10">
        <v>10</v>
      </c>
      <c r="G3" s="11">
        <v>24</v>
      </c>
      <c r="H3" s="10">
        <v>27</v>
      </c>
      <c r="I3" s="10">
        <v>22</v>
      </c>
      <c r="J3" s="14">
        <v>29</v>
      </c>
      <c r="K3" s="14">
        <v>28</v>
      </c>
      <c r="L3" s="14">
        <v>23</v>
      </c>
      <c r="M3" s="14">
        <v>18</v>
      </c>
      <c r="N3" s="14">
        <v>15</v>
      </c>
      <c r="O3" s="4">
        <v>14</v>
      </c>
      <c r="P3" s="4">
        <v>10</v>
      </c>
      <c r="Q3" s="21">
        <v>14</v>
      </c>
      <c r="R3" s="21">
        <v>11</v>
      </c>
      <c r="S3" s="21">
        <v>8</v>
      </c>
      <c r="T3" s="21">
        <v>8</v>
      </c>
      <c r="U3" s="21">
        <v>8</v>
      </c>
      <c r="V3" s="21">
        <v>20</v>
      </c>
      <c r="W3" s="21">
        <v>10</v>
      </c>
      <c r="X3" s="21">
        <v>8</v>
      </c>
      <c r="Y3" s="21">
        <v>5</v>
      </c>
      <c r="Z3" s="21">
        <v>13</v>
      </c>
      <c r="AA3" s="21">
        <v>7</v>
      </c>
      <c r="AB3" s="21">
        <v>8</v>
      </c>
      <c r="AC3" s="21">
        <v>13</v>
      </c>
      <c r="AD3" s="21">
        <v>13</v>
      </c>
      <c r="AE3" s="21">
        <v>9</v>
      </c>
      <c r="AF3" s="21">
        <v>10</v>
      </c>
      <c r="AG3" s="21">
        <v>14</v>
      </c>
      <c r="AH3" s="21">
        <v>6</v>
      </c>
      <c r="AI3" s="21">
        <v>13</v>
      </c>
      <c r="AJ3" s="21">
        <v>11</v>
      </c>
      <c r="AK3" s="21">
        <v>18</v>
      </c>
      <c r="AL3" s="21">
        <v>14</v>
      </c>
      <c r="AM3" s="21">
        <v>32</v>
      </c>
      <c r="AN3" s="21">
        <v>13</v>
      </c>
      <c r="AO3" s="21">
        <v>7</v>
      </c>
      <c r="AP3" s="21">
        <v>13</v>
      </c>
      <c r="AQ3" s="21">
        <v>1</v>
      </c>
      <c r="AR3" s="21">
        <v>7</v>
      </c>
      <c r="AS3" s="21">
        <v>7</v>
      </c>
      <c r="AT3" s="21">
        <v>5</v>
      </c>
      <c r="AU3" s="21">
        <v>6</v>
      </c>
      <c r="AV3" s="21">
        <v>10</v>
      </c>
      <c r="AW3" s="21">
        <v>9</v>
      </c>
      <c r="AX3" s="21">
        <v>11</v>
      </c>
      <c r="AY3" s="21">
        <v>6</v>
      </c>
      <c r="AZ3" s="21">
        <v>5</v>
      </c>
      <c r="BA3" s="21">
        <v>11</v>
      </c>
      <c r="BB3" s="21">
        <v>15</v>
      </c>
      <c r="BC3" s="21">
        <v>17</v>
      </c>
      <c r="BD3" s="93">
        <v>9</v>
      </c>
      <c r="BE3" s="21">
        <v>10</v>
      </c>
      <c r="BF3" s="21">
        <v>19</v>
      </c>
      <c r="BG3" s="21">
        <v>10</v>
      </c>
      <c r="BH3" s="21">
        <v>13</v>
      </c>
      <c r="BI3" s="21">
        <v>14</v>
      </c>
      <c r="BJ3" s="21">
        <v>13</v>
      </c>
      <c r="BK3" s="21">
        <v>4</v>
      </c>
      <c r="BL3" s="21">
        <v>9</v>
      </c>
      <c r="BM3" s="21">
        <v>5</v>
      </c>
      <c r="BN3" s="21">
        <v>7</v>
      </c>
      <c r="BO3" s="21">
        <v>8</v>
      </c>
      <c r="BP3" s="21">
        <v>10</v>
      </c>
      <c r="BQ3" s="21">
        <v>2</v>
      </c>
      <c r="BR3" s="21">
        <v>7</v>
      </c>
      <c r="BS3" s="21">
        <v>6</v>
      </c>
      <c r="BT3" s="21">
        <v>12</v>
      </c>
      <c r="BU3" s="21">
        <v>7</v>
      </c>
      <c r="BV3" s="21">
        <v>10</v>
      </c>
      <c r="BW3" s="21">
        <v>8</v>
      </c>
      <c r="BX3" s="21">
        <v>7</v>
      </c>
      <c r="BY3" s="21">
        <v>11</v>
      </c>
      <c r="BZ3" s="21">
        <v>6</v>
      </c>
      <c r="CA3" s="21">
        <v>12</v>
      </c>
      <c r="CB3" s="21">
        <v>7</v>
      </c>
      <c r="CC3" s="21">
        <v>6</v>
      </c>
      <c r="CD3" s="21">
        <v>7</v>
      </c>
      <c r="CE3" s="21">
        <v>7</v>
      </c>
      <c r="CF3" s="21">
        <v>4</v>
      </c>
      <c r="CG3" s="21">
        <v>4</v>
      </c>
      <c r="CH3" s="21">
        <v>9</v>
      </c>
    </row>
    <row r="4" spans="1:86" s="6" customFormat="1" ht="20" customHeight="1" thickBot="1" x14ac:dyDescent="0.25">
      <c r="A4" s="204"/>
      <c r="B4" s="8" t="s">
        <v>74</v>
      </c>
      <c r="C4" s="9">
        <v>4</v>
      </c>
      <c r="D4" s="9">
        <v>26</v>
      </c>
      <c r="E4" s="9">
        <v>24</v>
      </c>
      <c r="F4" s="10">
        <v>30</v>
      </c>
      <c r="G4" s="11">
        <v>40</v>
      </c>
      <c r="H4" s="10">
        <v>40</v>
      </c>
      <c r="I4" s="10">
        <v>71</v>
      </c>
      <c r="J4" s="14">
        <v>66</v>
      </c>
      <c r="K4" s="14">
        <v>45</v>
      </c>
      <c r="L4" s="14">
        <v>49</v>
      </c>
      <c r="M4" s="14">
        <v>57</v>
      </c>
      <c r="N4" s="14">
        <v>43</v>
      </c>
      <c r="O4" s="4">
        <v>19</v>
      </c>
      <c r="P4" s="4">
        <v>34</v>
      </c>
      <c r="Q4" s="21">
        <v>20</v>
      </c>
      <c r="R4" s="21">
        <v>16</v>
      </c>
      <c r="S4" s="21">
        <v>12</v>
      </c>
      <c r="T4" s="21">
        <v>17</v>
      </c>
      <c r="U4" s="21">
        <v>26</v>
      </c>
      <c r="V4" s="21">
        <v>22</v>
      </c>
      <c r="W4" s="21">
        <v>20</v>
      </c>
      <c r="X4" s="21">
        <v>18</v>
      </c>
      <c r="Y4" s="21">
        <v>14</v>
      </c>
      <c r="Z4" s="21">
        <v>7</v>
      </c>
      <c r="AA4" s="21">
        <v>19</v>
      </c>
      <c r="AB4" s="21">
        <v>27</v>
      </c>
      <c r="AC4" s="21">
        <v>18</v>
      </c>
      <c r="AD4" s="21">
        <v>13</v>
      </c>
      <c r="AE4" s="21">
        <v>11</v>
      </c>
      <c r="AF4" s="21">
        <v>20</v>
      </c>
      <c r="AG4" s="21">
        <v>20</v>
      </c>
      <c r="AH4" s="21">
        <v>9</v>
      </c>
      <c r="AI4" s="21">
        <v>13</v>
      </c>
      <c r="AJ4" s="21">
        <v>23</v>
      </c>
      <c r="AK4" s="21">
        <v>29</v>
      </c>
      <c r="AL4" s="21">
        <v>21</v>
      </c>
      <c r="AM4" s="21">
        <v>35</v>
      </c>
      <c r="AN4" s="21">
        <v>13</v>
      </c>
      <c r="AO4" s="21">
        <v>15</v>
      </c>
      <c r="AP4" s="21">
        <v>18</v>
      </c>
      <c r="AQ4" s="21">
        <v>8</v>
      </c>
      <c r="AR4" s="21">
        <v>5</v>
      </c>
      <c r="AS4" s="21">
        <v>10</v>
      </c>
      <c r="AT4" s="21">
        <v>7</v>
      </c>
      <c r="AU4" s="21">
        <v>9</v>
      </c>
      <c r="AV4" s="21">
        <v>5</v>
      </c>
      <c r="AW4" s="21">
        <v>6</v>
      </c>
      <c r="AX4" s="21">
        <v>8</v>
      </c>
      <c r="AY4" s="21">
        <v>8</v>
      </c>
      <c r="AZ4" s="21">
        <v>10</v>
      </c>
      <c r="BA4" s="21">
        <v>21</v>
      </c>
      <c r="BB4" s="21">
        <v>19</v>
      </c>
      <c r="BC4" s="21">
        <v>22</v>
      </c>
      <c r="BD4" s="93">
        <v>20</v>
      </c>
      <c r="BE4" s="21">
        <v>9</v>
      </c>
      <c r="BF4" s="21">
        <v>28</v>
      </c>
      <c r="BG4" s="21">
        <v>7</v>
      </c>
      <c r="BH4" s="21">
        <v>16</v>
      </c>
      <c r="BI4" s="21">
        <v>27</v>
      </c>
      <c r="BJ4" s="21">
        <v>21</v>
      </c>
      <c r="BK4" s="21">
        <v>15</v>
      </c>
      <c r="BL4" s="21">
        <v>18</v>
      </c>
      <c r="BM4" s="21">
        <v>14</v>
      </c>
      <c r="BN4" s="21">
        <v>17</v>
      </c>
      <c r="BO4" s="21">
        <v>12</v>
      </c>
      <c r="BP4" s="21">
        <v>16</v>
      </c>
      <c r="BQ4" s="21">
        <v>14</v>
      </c>
      <c r="BR4" s="21">
        <v>15</v>
      </c>
      <c r="BS4" s="21">
        <v>16</v>
      </c>
      <c r="BT4" s="21">
        <v>21</v>
      </c>
      <c r="BU4" s="21">
        <v>21</v>
      </c>
      <c r="BV4" s="21">
        <v>25</v>
      </c>
      <c r="BW4" s="21">
        <v>20</v>
      </c>
      <c r="BX4" s="21">
        <v>27</v>
      </c>
      <c r="BY4" s="21">
        <v>28</v>
      </c>
      <c r="BZ4" s="21">
        <v>33</v>
      </c>
      <c r="CA4" s="21">
        <v>20</v>
      </c>
      <c r="CB4" s="21">
        <v>18</v>
      </c>
      <c r="CC4" s="21">
        <v>17</v>
      </c>
      <c r="CD4" s="21">
        <v>23</v>
      </c>
      <c r="CE4" s="21">
        <v>20</v>
      </c>
      <c r="CF4" s="21">
        <v>11</v>
      </c>
      <c r="CG4" s="21">
        <v>12</v>
      </c>
      <c r="CH4" s="21">
        <v>11</v>
      </c>
    </row>
    <row r="5" spans="1:86" s="6" customFormat="1" ht="20" customHeight="1" thickBot="1" x14ac:dyDescent="0.25">
      <c r="A5" s="204"/>
      <c r="B5" s="8" t="s">
        <v>75</v>
      </c>
      <c r="C5" s="9">
        <v>3</v>
      </c>
      <c r="D5" s="9">
        <v>9</v>
      </c>
      <c r="E5" s="9">
        <v>15</v>
      </c>
      <c r="F5" s="10">
        <v>15</v>
      </c>
      <c r="G5" s="11">
        <v>22</v>
      </c>
      <c r="H5" s="10">
        <v>38</v>
      </c>
      <c r="I5" s="10">
        <v>38</v>
      </c>
      <c r="J5" s="14">
        <v>63</v>
      </c>
      <c r="K5" s="14">
        <v>50</v>
      </c>
      <c r="L5" s="14">
        <v>56</v>
      </c>
      <c r="M5" s="14">
        <v>62</v>
      </c>
      <c r="N5" s="14">
        <v>41</v>
      </c>
      <c r="O5" s="4">
        <v>27</v>
      </c>
      <c r="P5" s="4">
        <v>18</v>
      </c>
      <c r="Q5" s="21">
        <v>17</v>
      </c>
      <c r="R5" s="21">
        <v>10</v>
      </c>
      <c r="S5" s="21">
        <v>9</v>
      </c>
      <c r="T5" s="21">
        <v>8</v>
      </c>
      <c r="U5" s="21">
        <v>10</v>
      </c>
      <c r="V5" s="21">
        <v>19</v>
      </c>
      <c r="W5" s="21">
        <v>18</v>
      </c>
      <c r="X5" s="21">
        <v>13</v>
      </c>
      <c r="Y5" s="21">
        <v>15</v>
      </c>
      <c r="Z5" s="21">
        <v>15</v>
      </c>
      <c r="AA5" s="21">
        <v>10</v>
      </c>
      <c r="AB5" s="21">
        <v>10</v>
      </c>
      <c r="AC5" s="21">
        <v>20</v>
      </c>
      <c r="AD5" s="21">
        <v>4</v>
      </c>
      <c r="AE5" s="21">
        <v>8</v>
      </c>
      <c r="AF5" s="21">
        <v>14</v>
      </c>
      <c r="AG5" s="21">
        <v>16</v>
      </c>
      <c r="AH5" s="21">
        <v>14</v>
      </c>
      <c r="AI5" s="21">
        <v>12</v>
      </c>
      <c r="AJ5" s="21">
        <v>16</v>
      </c>
      <c r="AK5" s="21">
        <v>12</v>
      </c>
      <c r="AL5" s="21">
        <v>15</v>
      </c>
      <c r="AM5" s="21">
        <v>17</v>
      </c>
      <c r="AN5" s="21">
        <v>5</v>
      </c>
      <c r="AO5" s="21">
        <v>17</v>
      </c>
      <c r="AP5" s="21">
        <v>12</v>
      </c>
      <c r="AQ5" s="21">
        <v>5</v>
      </c>
      <c r="AR5" s="21">
        <v>11</v>
      </c>
      <c r="AS5" s="21">
        <v>10</v>
      </c>
      <c r="AT5" s="21">
        <v>5</v>
      </c>
      <c r="AU5" s="21">
        <v>4</v>
      </c>
      <c r="AV5" s="21">
        <v>8</v>
      </c>
      <c r="AW5" s="21">
        <v>7</v>
      </c>
      <c r="AX5" s="21">
        <v>9</v>
      </c>
      <c r="AY5" s="21">
        <v>12</v>
      </c>
      <c r="AZ5" s="21">
        <v>4</v>
      </c>
      <c r="BA5" s="21">
        <v>21</v>
      </c>
      <c r="BB5" s="21">
        <v>15</v>
      </c>
      <c r="BC5" s="21">
        <v>16</v>
      </c>
      <c r="BD5" s="93">
        <v>19</v>
      </c>
      <c r="BE5" s="21">
        <v>15</v>
      </c>
      <c r="BF5" s="21">
        <v>17</v>
      </c>
      <c r="BG5" s="21">
        <v>8</v>
      </c>
      <c r="BH5" s="21">
        <v>13</v>
      </c>
      <c r="BI5" s="21">
        <v>34</v>
      </c>
      <c r="BJ5" s="21">
        <v>13</v>
      </c>
      <c r="BK5" s="21">
        <v>6</v>
      </c>
      <c r="BL5" s="21">
        <v>11</v>
      </c>
      <c r="BM5" s="21">
        <v>6</v>
      </c>
      <c r="BN5" s="21">
        <v>9</v>
      </c>
      <c r="BO5" s="21">
        <v>17</v>
      </c>
      <c r="BP5" s="21">
        <v>22</v>
      </c>
      <c r="BQ5" s="21">
        <v>12</v>
      </c>
      <c r="BR5" s="21">
        <v>14</v>
      </c>
      <c r="BS5" s="21">
        <v>29</v>
      </c>
      <c r="BT5" s="21">
        <v>22</v>
      </c>
      <c r="BU5" s="21">
        <v>14</v>
      </c>
      <c r="BV5" s="21">
        <v>27</v>
      </c>
      <c r="BW5" s="21">
        <v>18</v>
      </c>
      <c r="BX5" s="21">
        <v>23</v>
      </c>
      <c r="BY5" s="21">
        <v>27</v>
      </c>
      <c r="BZ5" s="21">
        <v>20</v>
      </c>
      <c r="CA5" s="21">
        <v>16</v>
      </c>
      <c r="CB5" s="21">
        <v>27</v>
      </c>
      <c r="CC5" s="21">
        <v>22</v>
      </c>
      <c r="CD5" s="21">
        <v>23</v>
      </c>
      <c r="CE5" s="21">
        <v>12</v>
      </c>
      <c r="CF5" s="21">
        <v>7</v>
      </c>
      <c r="CG5" s="21">
        <v>6</v>
      </c>
      <c r="CH5" s="21">
        <v>14</v>
      </c>
    </row>
    <row r="6" spans="1:86" s="6" customFormat="1" ht="20" customHeight="1" thickBot="1" x14ac:dyDescent="0.25">
      <c r="A6" s="204"/>
      <c r="B6" s="8" t="s">
        <v>76</v>
      </c>
      <c r="C6" s="9">
        <v>1</v>
      </c>
      <c r="D6" s="9">
        <v>5</v>
      </c>
      <c r="E6" s="9">
        <v>10</v>
      </c>
      <c r="F6" s="10">
        <v>18</v>
      </c>
      <c r="G6" s="11">
        <v>13</v>
      </c>
      <c r="H6" s="10">
        <v>23</v>
      </c>
      <c r="I6" s="10">
        <v>26</v>
      </c>
      <c r="J6" s="14">
        <v>32</v>
      </c>
      <c r="K6" s="14">
        <v>26</v>
      </c>
      <c r="L6" s="14">
        <v>11</v>
      </c>
      <c r="M6" s="14">
        <v>17</v>
      </c>
      <c r="N6" s="14">
        <v>9</v>
      </c>
      <c r="O6" s="4">
        <v>14</v>
      </c>
      <c r="P6" s="4">
        <v>12</v>
      </c>
      <c r="Q6" s="21">
        <v>6</v>
      </c>
      <c r="R6" s="21">
        <v>4</v>
      </c>
      <c r="S6" s="21">
        <v>7</v>
      </c>
      <c r="T6" s="21">
        <v>2</v>
      </c>
      <c r="U6" s="21">
        <v>5</v>
      </c>
      <c r="V6" s="21">
        <v>4</v>
      </c>
      <c r="W6" s="21">
        <v>10</v>
      </c>
      <c r="X6" s="21">
        <v>7</v>
      </c>
      <c r="Y6" s="21">
        <v>5</v>
      </c>
      <c r="Z6" s="21">
        <v>4</v>
      </c>
      <c r="AA6" s="21">
        <v>6</v>
      </c>
      <c r="AB6" s="21">
        <v>8</v>
      </c>
      <c r="AC6" s="21">
        <v>3</v>
      </c>
      <c r="AD6" s="21"/>
      <c r="AE6" s="21">
        <v>7</v>
      </c>
      <c r="AF6" s="21">
        <v>1</v>
      </c>
      <c r="AG6" s="21">
        <v>2</v>
      </c>
      <c r="AH6" s="21">
        <v>4</v>
      </c>
      <c r="AI6" s="21">
        <v>6</v>
      </c>
      <c r="AJ6" s="21">
        <v>9</v>
      </c>
      <c r="AK6" s="21">
        <v>7</v>
      </c>
      <c r="AL6" s="21">
        <v>4</v>
      </c>
      <c r="AM6" s="21">
        <v>7</v>
      </c>
      <c r="AN6" s="21">
        <v>4</v>
      </c>
      <c r="AO6" s="21">
        <v>3</v>
      </c>
      <c r="AP6" s="21">
        <v>4</v>
      </c>
      <c r="AQ6" s="21">
        <v>1</v>
      </c>
      <c r="AR6" s="21">
        <v>0</v>
      </c>
      <c r="AS6" s="21">
        <v>3</v>
      </c>
      <c r="AT6" s="21">
        <v>2</v>
      </c>
      <c r="AU6" s="21">
        <v>0</v>
      </c>
      <c r="AV6" s="21">
        <v>3</v>
      </c>
      <c r="AW6" s="21">
        <v>4</v>
      </c>
      <c r="AX6" s="21">
        <v>0</v>
      </c>
      <c r="AY6" s="21">
        <v>3</v>
      </c>
      <c r="AZ6" s="21">
        <v>1</v>
      </c>
      <c r="BA6" s="21">
        <v>4</v>
      </c>
      <c r="BB6" s="21">
        <v>5</v>
      </c>
      <c r="BC6" s="21">
        <v>8</v>
      </c>
      <c r="BD6" s="93">
        <v>7</v>
      </c>
      <c r="BE6" s="21">
        <v>3</v>
      </c>
      <c r="BF6" s="21">
        <v>8</v>
      </c>
      <c r="BG6" s="21">
        <v>5</v>
      </c>
      <c r="BH6" s="21">
        <v>8</v>
      </c>
      <c r="BI6" s="21">
        <v>8</v>
      </c>
      <c r="BJ6" s="21">
        <v>3</v>
      </c>
      <c r="BK6" s="21">
        <v>4</v>
      </c>
      <c r="BL6" s="21">
        <v>7</v>
      </c>
      <c r="BM6" s="21">
        <v>1</v>
      </c>
      <c r="BN6" s="21">
        <v>5</v>
      </c>
      <c r="BO6" s="21">
        <v>12</v>
      </c>
      <c r="BP6" s="21">
        <v>12</v>
      </c>
      <c r="BQ6" s="21">
        <v>1</v>
      </c>
      <c r="BR6" s="21">
        <v>6</v>
      </c>
      <c r="BS6" s="21">
        <v>11</v>
      </c>
      <c r="BT6" s="21">
        <v>8</v>
      </c>
      <c r="BU6" s="21">
        <v>5</v>
      </c>
      <c r="BV6" s="21">
        <v>12</v>
      </c>
      <c r="BW6" s="21">
        <v>5</v>
      </c>
      <c r="BX6" s="21">
        <v>11</v>
      </c>
      <c r="BY6" s="21">
        <v>5</v>
      </c>
      <c r="BZ6" s="21">
        <v>5</v>
      </c>
      <c r="CA6" s="21">
        <v>4</v>
      </c>
      <c r="CB6" s="21">
        <v>6</v>
      </c>
      <c r="CC6" s="21">
        <v>5</v>
      </c>
      <c r="CD6" s="21">
        <v>5</v>
      </c>
      <c r="CE6" s="21">
        <v>8</v>
      </c>
      <c r="CF6" s="21">
        <v>2</v>
      </c>
      <c r="CG6" s="21">
        <v>2</v>
      </c>
      <c r="CH6" s="21">
        <v>2</v>
      </c>
    </row>
    <row r="7" spans="1:86" s="6" customFormat="1" ht="20" customHeight="1" thickBot="1" x14ac:dyDescent="0.25">
      <c r="A7" s="204"/>
      <c r="B7" s="8" t="s">
        <v>77</v>
      </c>
      <c r="C7" s="9">
        <v>1</v>
      </c>
      <c r="D7" s="9">
        <v>5</v>
      </c>
      <c r="E7" s="9">
        <v>2</v>
      </c>
      <c r="F7" s="10">
        <v>3</v>
      </c>
      <c r="G7" s="11">
        <v>11</v>
      </c>
      <c r="H7" s="10">
        <v>4</v>
      </c>
      <c r="I7" s="10">
        <v>2</v>
      </c>
      <c r="J7" s="14">
        <v>24</v>
      </c>
      <c r="K7" s="14">
        <v>12</v>
      </c>
      <c r="L7" s="14">
        <v>9</v>
      </c>
      <c r="M7" s="14">
        <v>17</v>
      </c>
      <c r="N7" s="14">
        <v>2</v>
      </c>
      <c r="O7" s="4">
        <v>7</v>
      </c>
      <c r="P7" s="4">
        <v>1</v>
      </c>
      <c r="Q7" s="21">
        <v>0</v>
      </c>
      <c r="R7" s="21">
        <v>0</v>
      </c>
      <c r="S7" s="21">
        <v>1</v>
      </c>
      <c r="T7" s="21">
        <v>1</v>
      </c>
      <c r="U7" s="21">
        <v>0</v>
      </c>
      <c r="V7" s="21">
        <v>1</v>
      </c>
      <c r="W7" s="21">
        <v>0</v>
      </c>
      <c r="X7" s="21">
        <v>2</v>
      </c>
      <c r="Y7" s="21">
        <v>0</v>
      </c>
      <c r="Z7" s="21">
        <v>2</v>
      </c>
      <c r="AA7" s="21">
        <v>1</v>
      </c>
      <c r="AB7" s="21">
        <v>1</v>
      </c>
      <c r="AC7" s="21">
        <v>1</v>
      </c>
      <c r="AD7" s="21">
        <v>4</v>
      </c>
      <c r="AE7" s="21">
        <v>0</v>
      </c>
      <c r="AF7" s="21">
        <v>0</v>
      </c>
      <c r="AG7" s="21">
        <v>0</v>
      </c>
      <c r="AH7" s="21">
        <v>4</v>
      </c>
      <c r="AI7" s="21">
        <v>8</v>
      </c>
      <c r="AJ7" s="21">
        <v>12</v>
      </c>
      <c r="AK7" s="21">
        <v>5</v>
      </c>
      <c r="AL7" s="21">
        <v>6</v>
      </c>
      <c r="AM7" s="21">
        <v>3</v>
      </c>
      <c r="AN7" s="21">
        <v>6</v>
      </c>
      <c r="AO7" s="21">
        <v>3</v>
      </c>
      <c r="AP7" s="21">
        <v>5</v>
      </c>
      <c r="AQ7" s="21">
        <v>2</v>
      </c>
      <c r="AR7" s="21">
        <v>0</v>
      </c>
      <c r="AS7" s="21">
        <v>1</v>
      </c>
      <c r="AT7" s="21">
        <v>2</v>
      </c>
      <c r="AU7" s="21">
        <v>0</v>
      </c>
      <c r="AV7" s="21">
        <v>1</v>
      </c>
      <c r="AW7" s="21">
        <v>3</v>
      </c>
      <c r="AX7" s="21">
        <v>3</v>
      </c>
      <c r="AY7" s="21">
        <v>3</v>
      </c>
      <c r="AZ7" s="21">
        <v>1</v>
      </c>
      <c r="BA7" s="21">
        <v>4</v>
      </c>
      <c r="BB7" s="21">
        <v>8</v>
      </c>
      <c r="BC7" s="21">
        <v>2</v>
      </c>
      <c r="BD7" s="93">
        <v>3</v>
      </c>
      <c r="BE7" s="21">
        <v>1</v>
      </c>
      <c r="BF7" s="21">
        <v>1</v>
      </c>
      <c r="BG7" s="21">
        <v>0</v>
      </c>
      <c r="BH7" s="21">
        <v>1</v>
      </c>
      <c r="BI7" s="21">
        <v>0</v>
      </c>
      <c r="BJ7" s="21">
        <v>1</v>
      </c>
      <c r="BK7" s="21">
        <v>0</v>
      </c>
      <c r="BL7" s="21">
        <v>0</v>
      </c>
      <c r="BM7" s="21">
        <v>0</v>
      </c>
      <c r="BN7" s="21">
        <v>0</v>
      </c>
      <c r="BO7" s="21">
        <v>3</v>
      </c>
      <c r="BP7" s="21">
        <v>0</v>
      </c>
      <c r="BQ7" s="21">
        <v>1</v>
      </c>
      <c r="BR7" s="21">
        <v>0</v>
      </c>
      <c r="BS7" s="21">
        <v>1</v>
      </c>
      <c r="BT7" s="21">
        <v>1</v>
      </c>
      <c r="BU7" s="21">
        <v>0</v>
      </c>
      <c r="BV7" s="21">
        <v>1</v>
      </c>
      <c r="BW7" s="21">
        <v>1</v>
      </c>
      <c r="BX7" s="21">
        <v>1</v>
      </c>
      <c r="BY7" s="21">
        <v>2</v>
      </c>
      <c r="BZ7" s="21">
        <v>0</v>
      </c>
      <c r="CA7" s="21">
        <v>5</v>
      </c>
      <c r="CB7" s="21">
        <v>2</v>
      </c>
      <c r="CC7" s="21">
        <v>1</v>
      </c>
      <c r="CD7" s="21">
        <v>1</v>
      </c>
      <c r="CE7" s="21">
        <v>2</v>
      </c>
      <c r="CF7" s="21">
        <v>2</v>
      </c>
      <c r="CG7" s="21">
        <v>0</v>
      </c>
      <c r="CH7" s="21">
        <v>0</v>
      </c>
    </row>
    <row r="8" spans="1:86" s="6" customFormat="1" ht="20" customHeight="1" thickBot="1" x14ac:dyDescent="0.25">
      <c r="A8" s="204"/>
      <c r="B8" s="8" t="s">
        <v>78</v>
      </c>
      <c r="C8" s="9">
        <v>2</v>
      </c>
      <c r="D8" s="9">
        <v>24</v>
      </c>
      <c r="E8" s="9">
        <v>9</v>
      </c>
      <c r="F8" s="10">
        <v>12</v>
      </c>
      <c r="G8" s="11">
        <v>57</v>
      </c>
      <c r="H8" s="10">
        <v>52</v>
      </c>
      <c r="I8" s="10">
        <v>64</v>
      </c>
      <c r="J8" s="14">
        <v>63</v>
      </c>
      <c r="K8" s="14">
        <v>81</v>
      </c>
      <c r="L8" s="14">
        <v>66</v>
      </c>
      <c r="M8" s="14">
        <v>46</v>
      </c>
      <c r="N8" s="14">
        <v>45</v>
      </c>
      <c r="O8" s="4">
        <v>30</v>
      </c>
      <c r="P8" s="4">
        <v>14</v>
      </c>
      <c r="Q8" s="21">
        <v>13</v>
      </c>
      <c r="R8" s="21">
        <v>9</v>
      </c>
      <c r="S8" s="21">
        <v>11</v>
      </c>
      <c r="T8" s="21">
        <v>2</v>
      </c>
      <c r="U8" s="21">
        <v>10</v>
      </c>
      <c r="V8" s="21">
        <v>9</v>
      </c>
      <c r="W8" s="21">
        <v>3</v>
      </c>
      <c r="X8" s="21">
        <v>13</v>
      </c>
      <c r="Y8" s="21">
        <v>9</v>
      </c>
      <c r="Z8" s="21">
        <v>8</v>
      </c>
      <c r="AA8" s="21">
        <v>1</v>
      </c>
      <c r="AB8" s="21">
        <v>1</v>
      </c>
      <c r="AC8" s="21">
        <v>2</v>
      </c>
      <c r="AD8" s="21">
        <v>1</v>
      </c>
      <c r="AE8" s="21">
        <v>0</v>
      </c>
      <c r="AF8" s="21">
        <v>3</v>
      </c>
      <c r="AG8" s="21">
        <v>5</v>
      </c>
      <c r="AH8" s="21">
        <v>1</v>
      </c>
      <c r="AI8" s="21">
        <v>10</v>
      </c>
      <c r="AJ8" s="21">
        <v>13</v>
      </c>
      <c r="AK8" s="21">
        <v>4</v>
      </c>
      <c r="AL8" s="21">
        <v>5</v>
      </c>
      <c r="AM8" s="21">
        <v>5</v>
      </c>
      <c r="AN8" s="21">
        <v>6</v>
      </c>
      <c r="AO8" s="21">
        <v>3</v>
      </c>
      <c r="AP8" s="21">
        <v>6</v>
      </c>
      <c r="AQ8" s="21">
        <v>2</v>
      </c>
      <c r="AR8" s="21">
        <v>2</v>
      </c>
      <c r="AS8" s="21">
        <v>4</v>
      </c>
      <c r="AT8" s="21">
        <v>2</v>
      </c>
      <c r="AU8" s="21">
        <v>0</v>
      </c>
      <c r="AV8" s="21">
        <v>2</v>
      </c>
      <c r="AW8" s="21">
        <v>5</v>
      </c>
      <c r="AX8" s="21">
        <v>8</v>
      </c>
      <c r="AY8" s="21">
        <v>3</v>
      </c>
      <c r="AZ8" s="21">
        <v>6</v>
      </c>
      <c r="BA8" s="21">
        <v>12</v>
      </c>
      <c r="BB8" s="21">
        <v>8</v>
      </c>
      <c r="BC8" s="21">
        <v>8</v>
      </c>
      <c r="BD8" s="93">
        <v>2</v>
      </c>
      <c r="BE8" s="21">
        <v>2</v>
      </c>
      <c r="BF8" s="21">
        <v>12</v>
      </c>
      <c r="BG8" s="21">
        <v>5</v>
      </c>
      <c r="BH8" s="21">
        <v>3</v>
      </c>
      <c r="BI8" s="21">
        <v>4</v>
      </c>
      <c r="BJ8" s="21">
        <v>7</v>
      </c>
      <c r="BK8" s="21">
        <v>4</v>
      </c>
      <c r="BL8" s="21">
        <v>0</v>
      </c>
      <c r="BM8" s="21">
        <v>4</v>
      </c>
      <c r="BN8" s="21">
        <v>6</v>
      </c>
      <c r="BO8" s="21">
        <v>1</v>
      </c>
      <c r="BP8" s="21">
        <v>2</v>
      </c>
      <c r="BQ8" s="21">
        <v>2</v>
      </c>
      <c r="BR8" s="21">
        <v>1</v>
      </c>
      <c r="BS8" s="21">
        <v>2</v>
      </c>
      <c r="BT8" s="21">
        <v>2</v>
      </c>
      <c r="BU8" s="21">
        <v>2</v>
      </c>
      <c r="BV8" s="21">
        <v>2</v>
      </c>
      <c r="BW8" s="21">
        <v>0</v>
      </c>
      <c r="BX8" s="21">
        <v>1</v>
      </c>
      <c r="BY8" s="21">
        <v>0</v>
      </c>
      <c r="BZ8" s="21">
        <v>2</v>
      </c>
      <c r="CA8" s="21">
        <v>2</v>
      </c>
      <c r="CB8" s="21">
        <v>3</v>
      </c>
      <c r="CC8" s="21">
        <v>0</v>
      </c>
      <c r="CD8" s="21">
        <v>1</v>
      </c>
      <c r="CE8" s="21">
        <v>1</v>
      </c>
      <c r="CF8" s="21">
        <v>0</v>
      </c>
      <c r="CG8" s="21">
        <v>1</v>
      </c>
      <c r="CH8" s="21">
        <v>0</v>
      </c>
    </row>
    <row r="9" spans="1:86" s="6" customFormat="1" ht="20" customHeight="1" thickBot="1" x14ac:dyDescent="0.25">
      <c r="A9" s="69" t="s">
        <v>79</v>
      </c>
      <c r="B9" s="69"/>
      <c r="C9" s="11">
        <v>6911</v>
      </c>
      <c r="D9" s="11">
        <v>6665</v>
      </c>
      <c r="E9" s="11">
        <v>6526</v>
      </c>
      <c r="F9" s="16">
        <v>7827</v>
      </c>
      <c r="G9" s="16">
        <v>10638</v>
      </c>
      <c r="H9" s="16">
        <v>15178</v>
      </c>
      <c r="I9" s="16">
        <v>12745</v>
      </c>
      <c r="J9" s="16">
        <v>15037</v>
      </c>
      <c r="K9" s="16">
        <v>15061</v>
      </c>
      <c r="L9" s="16">
        <v>14173</v>
      </c>
      <c r="M9" s="16">
        <v>14056</v>
      </c>
      <c r="N9" s="16">
        <v>14000</v>
      </c>
      <c r="O9" s="16">
        <v>13045</v>
      </c>
      <c r="P9" s="16">
        <v>13002</v>
      </c>
      <c r="Q9" s="16">
        <v>13040</v>
      </c>
      <c r="R9" s="20">
        <v>13007</v>
      </c>
      <c r="S9" s="20">
        <v>11109</v>
      </c>
      <c r="T9" s="20">
        <v>13009</v>
      </c>
      <c r="U9" s="20">
        <v>12496</v>
      </c>
      <c r="V9" s="20">
        <v>15227</v>
      </c>
      <c r="W9" s="20">
        <v>14822</v>
      </c>
      <c r="X9" s="20">
        <v>13867</v>
      </c>
      <c r="Y9" s="20">
        <v>12881</v>
      </c>
      <c r="Z9" s="20">
        <v>13120</v>
      </c>
      <c r="AA9" s="20">
        <v>13812</v>
      </c>
      <c r="AB9" s="20">
        <v>13097</v>
      </c>
      <c r="AC9" s="2">
        <v>15139</v>
      </c>
      <c r="AD9" s="2">
        <v>14830</v>
      </c>
      <c r="AE9" s="2">
        <v>14572</v>
      </c>
      <c r="AF9" s="2">
        <v>13922</v>
      </c>
      <c r="AG9" s="2">
        <v>14973</v>
      </c>
      <c r="AH9" s="2">
        <v>14607</v>
      </c>
      <c r="AI9" s="2">
        <v>12315</v>
      </c>
      <c r="AJ9" s="2">
        <v>14572</v>
      </c>
      <c r="AK9" s="2">
        <v>13494</v>
      </c>
      <c r="AL9" s="2">
        <v>12319</v>
      </c>
      <c r="AM9" s="2">
        <v>15107</v>
      </c>
      <c r="AN9" s="2">
        <v>11687</v>
      </c>
      <c r="AO9" s="2">
        <v>13792</v>
      </c>
      <c r="AP9" s="2">
        <v>12657</v>
      </c>
      <c r="AQ9" s="2">
        <v>11357</v>
      </c>
      <c r="AR9" s="2">
        <v>12482</v>
      </c>
      <c r="AS9" s="2">
        <v>12172</v>
      </c>
      <c r="AT9" s="2">
        <v>12167</v>
      </c>
      <c r="AU9" s="2">
        <v>13444</v>
      </c>
      <c r="AV9" s="2">
        <v>12424</v>
      </c>
      <c r="AW9" s="2">
        <v>13037</v>
      </c>
      <c r="AX9" s="2">
        <v>14135</v>
      </c>
      <c r="AY9" s="2">
        <v>11810</v>
      </c>
      <c r="AZ9" s="2">
        <v>13745</v>
      </c>
      <c r="BA9" s="2">
        <v>13305</v>
      </c>
      <c r="BB9" s="2">
        <v>13772</v>
      </c>
      <c r="BC9" s="2">
        <v>13851</v>
      </c>
      <c r="BD9" s="94">
        <v>15121</v>
      </c>
      <c r="BE9" s="2">
        <v>13797</v>
      </c>
      <c r="BF9" s="2">
        <v>13562</v>
      </c>
      <c r="BG9" s="2">
        <v>13913</v>
      </c>
      <c r="BH9" s="2">
        <v>13751</v>
      </c>
      <c r="BI9" s="2">
        <v>12856</v>
      </c>
      <c r="BJ9" s="2">
        <v>13540</v>
      </c>
      <c r="BK9" s="2">
        <v>11137</v>
      </c>
      <c r="BL9" s="2">
        <v>11288</v>
      </c>
      <c r="BM9" s="2">
        <v>7676</v>
      </c>
      <c r="BN9" s="2">
        <v>8496</v>
      </c>
      <c r="BO9" s="2">
        <v>8352</v>
      </c>
      <c r="BP9" s="2">
        <v>9369</v>
      </c>
      <c r="BQ9" s="2">
        <v>9386</v>
      </c>
      <c r="BR9" s="2">
        <v>8706</v>
      </c>
      <c r="BS9" s="2">
        <v>10926</v>
      </c>
      <c r="BT9" s="2">
        <v>10506</v>
      </c>
      <c r="BU9" s="2">
        <v>10349</v>
      </c>
      <c r="BV9" s="2">
        <v>9956</v>
      </c>
      <c r="BW9" s="2">
        <v>8936</v>
      </c>
      <c r="BX9" s="2">
        <v>12411</v>
      </c>
      <c r="BY9" s="2">
        <v>10695</v>
      </c>
      <c r="BZ9" s="2">
        <v>9707</v>
      </c>
      <c r="CA9" s="2">
        <v>8731</v>
      </c>
      <c r="CB9" s="2">
        <v>9528</v>
      </c>
      <c r="CC9" s="2">
        <v>9412</v>
      </c>
      <c r="CD9" s="2">
        <v>10649</v>
      </c>
      <c r="CE9" s="2">
        <v>10403</v>
      </c>
      <c r="CF9" s="2">
        <v>8473</v>
      </c>
      <c r="CG9" s="2">
        <v>8587</v>
      </c>
      <c r="CH9" s="2">
        <v>9047</v>
      </c>
    </row>
    <row r="10" spans="1:86" s="6" customFormat="1" ht="20" customHeight="1" thickBot="1" x14ac:dyDescent="0.25">
      <c r="A10" s="69" t="s">
        <v>80</v>
      </c>
      <c r="B10" s="68"/>
      <c r="C10" s="11">
        <v>19</v>
      </c>
      <c r="D10" s="11">
        <v>89</v>
      </c>
      <c r="E10" s="11">
        <v>70</v>
      </c>
      <c r="F10" s="11">
        <v>90</v>
      </c>
      <c r="G10" s="11">
        <v>169</v>
      </c>
      <c r="H10" s="11">
        <v>187</v>
      </c>
      <c r="I10" s="11">
        <v>228</v>
      </c>
      <c r="J10" s="22">
        <v>281</v>
      </c>
      <c r="K10" s="22">
        <v>244</v>
      </c>
      <c r="L10" s="22">
        <v>218</v>
      </c>
      <c r="M10" s="22">
        <v>218</v>
      </c>
      <c r="N10" s="22">
        <v>158</v>
      </c>
      <c r="O10" s="22">
        <v>114</v>
      </c>
      <c r="P10" s="22">
        <v>92</v>
      </c>
      <c r="Q10" s="22">
        <v>90</v>
      </c>
      <c r="R10" s="22">
        <v>50</v>
      </c>
      <c r="S10" s="22">
        <v>48</v>
      </c>
      <c r="T10" s="22">
        <v>38</v>
      </c>
      <c r="U10" s="22">
        <v>59</v>
      </c>
      <c r="V10" s="22">
        <v>75</v>
      </c>
      <c r="W10" s="22">
        <v>62</v>
      </c>
      <c r="X10" s="22">
        <v>61</v>
      </c>
      <c r="Y10" s="22">
        <v>48</v>
      </c>
      <c r="Z10" s="22">
        <v>50</v>
      </c>
      <c r="AA10" s="22">
        <v>45</v>
      </c>
      <c r="AB10" s="22">
        <v>57</v>
      </c>
      <c r="AC10" s="22">
        <v>58</v>
      </c>
      <c r="AD10" s="22">
        <v>36</v>
      </c>
      <c r="AE10" s="22">
        <v>35</v>
      </c>
      <c r="AF10" s="22">
        <v>49</v>
      </c>
      <c r="AG10" s="22">
        <v>57</v>
      </c>
      <c r="AH10" s="22">
        <v>39</v>
      </c>
      <c r="AI10" s="22">
        <v>65</v>
      </c>
      <c r="AJ10" s="22">
        <v>86</v>
      </c>
      <c r="AK10" s="22">
        <v>75</v>
      </c>
      <c r="AL10" s="22">
        <v>67</v>
      </c>
      <c r="AM10" s="22">
        <v>103</v>
      </c>
      <c r="AN10" s="22">
        <v>47</v>
      </c>
      <c r="AO10" s="22">
        <v>52</v>
      </c>
      <c r="AP10" s="22">
        <v>59</v>
      </c>
      <c r="AQ10" s="22">
        <v>20</v>
      </c>
      <c r="AR10" s="22">
        <v>25</v>
      </c>
      <c r="AS10" s="22">
        <v>37</v>
      </c>
      <c r="AT10" s="22">
        <v>23</v>
      </c>
      <c r="AU10" s="22">
        <v>19</v>
      </c>
      <c r="AV10" s="22">
        <v>29</v>
      </c>
      <c r="AW10" s="22">
        <v>34</v>
      </c>
      <c r="AX10" s="22">
        <v>39</v>
      </c>
      <c r="AY10" s="22">
        <v>35</v>
      </c>
      <c r="AZ10" s="22">
        <v>27</v>
      </c>
      <c r="BA10" s="22">
        <v>73</v>
      </c>
      <c r="BB10" s="22">
        <v>70</v>
      </c>
      <c r="BC10" s="22">
        <v>75</v>
      </c>
      <c r="BD10" s="95">
        <v>60</v>
      </c>
      <c r="BE10" s="22">
        <v>39</v>
      </c>
      <c r="BF10" s="22">
        <v>85</v>
      </c>
      <c r="BG10" s="22">
        <v>37</v>
      </c>
      <c r="BH10" s="22">
        <v>56</v>
      </c>
      <c r="BI10" s="22">
        <v>88</v>
      </c>
      <c r="BJ10" s="22">
        <v>58</v>
      </c>
      <c r="BK10" s="22">
        <v>35</v>
      </c>
      <c r="BL10" s="22">
        <v>47</v>
      </c>
      <c r="BM10" s="22">
        <v>30</v>
      </c>
      <c r="BN10" s="22">
        <v>45</v>
      </c>
      <c r="BO10" s="22">
        <v>54</v>
      </c>
      <c r="BP10" s="22">
        <v>62</v>
      </c>
      <c r="BQ10" s="22">
        <v>33</v>
      </c>
      <c r="BR10" s="22">
        <v>43</v>
      </c>
      <c r="BS10" s="22">
        <v>65</v>
      </c>
      <c r="BT10" s="22">
        <v>67</v>
      </c>
      <c r="BU10" s="22">
        <v>51</v>
      </c>
      <c r="BV10" s="22">
        <v>80</v>
      </c>
      <c r="BW10" s="22">
        <v>52</v>
      </c>
      <c r="BX10" s="22">
        <v>70</v>
      </c>
      <c r="BY10" s="22">
        <v>76</v>
      </c>
      <c r="BZ10" s="22">
        <v>66</v>
      </c>
      <c r="CA10" s="22">
        <v>60</v>
      </c>
      <c r="CB10" s="22">
        <v>63</v>
      </c>
      <c r="CC10" s="22">
        <v>52</v>
      </c>
      <c r="CD10" s="22">
        <v>60</v>
      </c>
      <c r="CE10" s="22">
        <v>49</v>
      </c>
      <c r="CF10" s="22">
        <v>26</v>
      </c>
      <c r="CG10" s="22">
        <v>25</v>
      </c>
      <c r="CH10" s="22">
        <v>36</v>
      </c>
    </row>
    <row r="11" spans="1:86" s="6" customFormat="1" ht="20" customHeight="1" thickBot="1" x14ac:dyDescent="0.25">
      <c r="A11" s="67" t="s">
        <v>81</v>
      </c>
      <c r="B11" s="68"/>
      <c r="C11" s="17">
        <v>2.7000000000000001E-3</v>
      </c>
      <c r="D11" s="17">
        <v>1.34E-2</v>
      </c>
      <c r="E11" s="17">
        <v>1.0699999999999999E-2</v>
      </c>
      <c r="F11" s="17">
        <v>1.15E-2</v>
      </c>
      <c r="G11" s="17">
        <v>1.5900000000000001E-2</v>
      </c>
      <c r="H11" s="17">
        <v>1.23E-2</v>
      </c>
      <c r="I11" s="18">
        <v>1.7899999999999999E-2</v>
      </c>
      <c r="J11" s="17">
        <v>1.8599999999999998E-2</v>
      </c>
      <c r="K11" s="17">
        <v>1.6199999999999999E-2</v>
      </c>
      <c r="L11" s="17">
        <v>1.54E-2</v>
      </c>
      <c r="M11" s="17">
        <v>1.55E-2</v>
      </c>
      <c r="N11" s="17">
        <v>1.1299999999999999E-2</v>
      </c>
      <c r="O11" s="17">
        <v>8.6999999999999994E-3</v>
      </c>
      <c r="P11" s="17">
        <v>7.1000000000000004E-3</v>
      </c>
      <c r="Q11" s="17">
        <v>6.8999999999999999E-3</v>
      </c>
      <c r="R11" s="17">
        <v>3.8E-3</v>
      </c>
      <c r="S11" s="17">
        <v>4.3E-3</v>
      </c>
      <c r="T11" s="17">
        <v>2.8999999999999998E-3</v>
      </c>
      <c r="U11" s="17">
        <v>4.7000000000000002E-3</v>
      </c>
      <c r="V11" s="17">
        <v>4.8999999999999998E-3</v>
      </c>
      <c r="W11" s="17">
        <v>4.1999999999999997E-3</v>
      </c>
      <c r="X11" s="17">
        <v>4.4000000000000003E-3</v>
      </c>
      <c r="Y11" s="17">
        <v>3.5999999999999999E-3</v>
      </c>
      <c r="Z11" s="17">
        <v>3.8E-3</v>
      </c>
      <c r="AA11" s="17">
        <v>3.3E-3</v>
      </c>
      <c r="AB11" s="17">
        <v>4.3E-3</v>
      </c>
      <c r="AC11" s="17">
        <v>3.8E-3</v>
      </c>
      <c r="AD11" s="17">
        <v>2.3999999999999998E-3</v>
      </c>
      <c r="AE11" s="17">
        <v>2.3999999999999998E-3</v>
      </c>
      <c r="AF11" s="17">
        <v>3.5000000000000001E-3</v>
      </c>
      <c r="AG11" s="17">
        <v>3.8E-3</v>
      </c>
      <c r="AH11" s="17">
        <v>2.66E-3</v>
      </c>
      <c r="AI11" s="17">
        <v>5.2779999999999997E-3</v>
      </c>
      <c r="AJ11" s="17">
        <v>5.9017000000000002E-3</v>
      </c>
      <c r="AK11" s="17">
        <v>5.5579999999999996E-3</v>
      </c>
      <c r="AL11" s="17">
        <v>5.4387000000000003E-3</v>
      </c>
      <c r="AM11" s="17">
        <v>6.7999999999999996E-3</v>
      </c>
      <c r="AN11" s="17">
        <v>4.0200000000000001E-3</v>
      </c>
      <c r="AO11" s="17">
        <v>3.7699999999999999E-3</v>
      </c>
      <c r="AP11" s="17">
        <v>4.6600000000000001E-3</v>
      </c>
      <c r="AQ11" s="17">
        <v>1.7600000000000001E-3</v>
      </c>
      <c r="AR11" s="17">
        <v>2E-3</v>
      </c>
      <c r="AS11" s="17">
        <v>3.039E-3</v>
      </c>
      <c r="AT11" s="17">
        <v>1.89E-3</v>
      </c>
      <c r="AU11" s="17">
        <v>1.4E-3</v>
      </c>
      <c r="AV11" s="17">
        <v>2.33E-3</v>
      </c>
      <c r="AW11" s="17">
        <v>2.5999999999999999E-3</v>
      </c>
      <c r="AX11" s="17">
        <v>2.7590000000000002E-3</v>
      </c>
      <c r="AY11" s="17">
        <v>2.96E-3</v>
      </c>
      <c r="AZ11" s="17">
        <v>1.9599999999999999E-3</v>
      </c>
      <c r="BA11" s="17">
        <v>5.4999999999999997E-3</v>
      </c>
      <c r="BB11" s="17">
        <v>5.1000000000000004E-3</v>
      </c>
      <c r="BC11" s="17">
        <v>5.4099999999999999E-3</v>
      </c>
      <c r="BD11" s="96">
        <v>3.3999999999999998E-3</v>
      </c>
      <c r="BE11" s="98">
        <v>2.8E-3</v>
      </c>
      <c r="BF11" s="17">
        <v>6.3E-3</v>
      </c>
      <c r="BG11" s="98">
        <v>2.7000000000000001E-3</v>
      </c>
      <c r="BH11" s="98">
        <v>4.1000000000000003E-3</v>
      </c>
      <c r="BI11" s="98">
        <v>6.7999999999999996E-3</v>
      </c>
      <c r="BJ11" s="98">
        <v>4.3E-3</v>
      </c>
      <c r="BK11" s="98">
        <v>3.0999999999999999E-3</v>
      </c>
      <c r="BL11" s="98">
        <v>4.1999999999999997E-3</v>
      </c>
      <c r="BM11" s="98">
        <v>3.8999999999999998E-3</v>
      </c>
      <c r="BN11" s="98">
        <v>5.3E-3</v>
      </c>
      <c r="BO11" s="98">
        <v>6.4999999999999997E-3</v>
      </c>
      <c r="BP11" s="98">
        <v>6.6E-3</v>
      </c>
      <c r="BQ11" s="98">
        <v>3.5000000000000001E-3</v>
      </c>
      <c r="BR11" s="98">
        <v>4.8999999999999998E-3</v>
      </c>
      <c r="BS11" s="98">
        <v>5.8999999999999999E-3</v>
      </c>
      <c r="BT11" s="98">
        <v>6.4000000000000003E-3</v>
      </c>
      <c r="BU11" s="98">
        <v>4.8999999999999998E-3</v>
      </c>
      <c r="BV11" s="98">
        <v>8.0000000000000002E-3</v>
      </c>
      <c r="BW11" s="98">
        <v>5.7999999999999996E-3</v>
      </c>
      <c r="BX11" s="98">
        <v>5.5999999999999999E-3</v>
      </c>
      <c r="BY11" s="98">
        <v>7.1000000000000004E-3</v>
      </c>
      <c r="BZ11" s="98">
        <v>6.7999999999999996E-3</v>
      </c>
      <c r="CA11" s="98">
        <v>6.8999999999999999E-3</v>
      </c>
      <c r="CB11" s="98">
        <v>6.7999999999999996E-3</v>
      </c>
      <c r="CC11" s="98">
        <v>5.4999999999999997E-3</v>
      </c>
      <c r="CD11" s="98">
        <v>5.5999999999999999E-3</v>
      </c>
      <c r="CE11" s="98">
        <v>4.7000000000000002E-3</v>
      </c>
      <c r="CF11" s="98">
        <v>3.0999999999999999E-3</v>
      </c>
      <c r="CG11" s="98">
        <v>2.8999999999999998E-3</v>
      </c>
      <c r="CH11" s="98">
        <v>4.0000000000000001E-3</v>
      </c>
    </row>
    <row r="12" spans="1:86" s="6" customFormat="1" ht="20" customHeight="1" thickBot="1" x14ac:dyDescent="0.2">
      <c r="A12" s="67" t="s">
        <v>82</v>
      </c>
      <c r="B12" s="70"/>
      <c r="C12" s="19"/>
      <c r="D12" s="19">
        <f>(D11-C11)/C11</f>
        <v>3.9629629629629632</v>
      </c>
      <c r="E12" s="19">
        <f t="shared" ref="E12:X12" si="0">(E11-D11)/D11</f>
        <v>-0.20149253731343292</v>
      </c>
      <c r="F12" s="19">
        <f t="shared" si="0"/>
        <v>7.4766355140186952E-2</v>
      </c>
      <c r="G12" s="19">
        <f t="shared" si="0"/>
        <v>0.38260869565217404</v>
      </c>
      <c r="H12" s="19">
        <f t="shared" si="0"/>
        <v>-0.22641509433962267</v>
      </c>
      <c r="I12" s="19">
        <f t="shared" si="0"/>
        <v>0.45528455284552838</v>
      </c>
      <c r="J12" s="19">
        <f t="shared" si="0"/>
        <v>3.9106145251396607E-2</v>
      </c>
      <c r="K12" s="19">
        <f t="shared" si="0"/>
        <v>-0.1290322580645161</v>
      </c>
      <c r="L12" s="19">
        <f t="shared" si="0"/>
        <v>-4.9382716049382637E-2</v>
      </c>
      <c r="M12" s="19">
        <f t="shared" si="0"/>
        <v>6.493506493506454E-3</v>
      </c>
      <c r="N12" s="19">
        <f t="shared" si="0"/>
        <v>-0.2709677419354839</v>
      </c>
      <c r="O12" s="19">
        <f t="shared" si="0"/>
        <v>-0.23008849557522124</v>
      </c>
      <c r="P12" s="19">
        <f t="shared" si="0"/>
        <v>-0.18390804597701138</v>
      </c>
      <c r="Q12" s="19">
        <f t="shared" si="0"/>
        <v>-2.8169014084507116E-2</v>
      </c>
      <c r="R12" s="19">
        <f t="shared" si="0"/>
        <v>-0.44927536231884058</v>
      </c>
      <c r="S12" s="19">
        <f t="shared" si="0"/>
        <v>0.13157894736842105</v>
      </c>
      <c r="T12" s="19">
        <f t="shared" si="0"/>
        <v>-0.32558139534883723</v>
      </c>
      <c r="U12" s="19">
        <f t="shared" si="0"/>
        <v>0.62068965517241392</v>
      </c>
      <c r="V12" s="19">
        <f t="shared" si="0"/>
        <v>4.2553191489361625E-2</v>
      </c>
      <c r="W12" s="19">
        <f t="shared" si="0"/>
        <v>-0.14285714285714288</v>
      </c>
      <c r="X12" s="19">
        <f t="shared" si="0"/>
        <v>4.7619047619047748E-2</v>
      </c>
      <c r="Y12" s="19">
        <f t="shared" ref="Y12:BF12" si="1">(Y11-X11)/X11</f>
        <v>-0.18181818181818188</v>
      </c>
      <c r="Z12" s="19">
        <f t="shared" si="1"/>
        <v>5.555555555555558E-2</v>
      </c>
      <c r="AA12" s="19" t="e">
        <f>(AA11-#REF!)/#REF!</f>
        <v>#REF!</v>
      </c>
      <c r="AB12" s="19">
        <f t="shared" si="1"/>
        <v>0.30303030303030304</v>
      </c>
      <c r="AC12" s="19">
        <f t="shared" si="1"/>
        <v>-0.11627906976744186</v>
      </c>
      <c r="AD12" s="19">
        <f t="shared" si="1"/>
        <v>-0.36842105263157898</v>
      </c>
      <c r="AE12" s="26">
        <v>0</v>
      </c>
      <c r="AF12" s="19">
        <f t="shared" si="1"/>
        <v>0.45833333333333348</v>
      </c>
      <c r="AG12" s="19">
        <f t="shared" si="1"/>
        <v>8.5714285714285687E-2</v>
      </c>
      <c r="AH12" s="19">
        <f t="shared" si="1"/>
        <v>-0.3</v>
      </c>
      <c r="AI12" s="19">
        <f t="shared" si="1"/>
        <v>0.98421052631578931</v>
      </c>
      <c r="AJ12" s="19">
        <f t="shared" si="1"/>
        <v>0.11816976127320965</v>
      </c>
      <c r="AK12" s="19">
        <f t="shared" si="1"/>
        <v>-5.8237457003914229E-2</v>
      </c>
      <c r="AL12" s="19">
        <f t="shared" si="1"/>
        <v>-2.1464555595537834E-2</v>
      </c>
      <c r="AM12" s="19">
        <f t="shared" si="1"/>
        <v>0.25029878463603422</v>
      </c>
      <c r="AN12" s="19">
        <f t="shared" si="1"/>
        <v>-0.40882352941176464</v>
      </c>
      <c r="AO12" s="19">
        <f t="shared" si="1"/>
        <v>-6.2189054726368209E-2</v>
      </c>
      <c r="AP12" s="19">
        <f t="shared" si="1"/>
        <v>0.23607427055702923</v>
      </c>
      <c r="AQ12" s="19">
        <f t="shared" si="1"/>
        <v>-0.62231759656652352</v>
      </c>
      <c r="AR12" s="19">
        <f t="shared" si="1"/>
        <v>0.13636363636363635</v>
      </c>
      <c r="AS12" s="19">
        <f t="shared" si="1"/>
        <v>0.51949999999999996</v>
      </c>
      <c r="AT12" s="19">
        <f t="shared" si="1"/>
        <v>-0.37808489634748277</v>
      </c>
      <c r="AU12" s="19">
        <f t="shared" si="1"/>
        <v>-0.25925925925925924</v>
      </c>
      <c r="AV12" s="19">
        <f t="shared" si="1"/>
        <v>0.66428571428571437</v>
      </c>
      <c r="AW12" s="19">
        <f t="shared" si="1"/>
        <v>0.11587982832618018</v>
      </c>
      <c r="AX12" s="19">
        <f t="shared" si="1"/>
        <v>6.1153846153846267E-2</v>
      </c>
      <c r="AY12" s="19">
        <f t="shared" si="1"/>
        <v>7.2852482783617167E-2</v>
      </c>
      <c r="AZ12" s="19">
        <f t="shared" si="1"/>
        <v>-0.33783783783783783</v>
      </c>
      <c r="BA12" s="19">
        <f t="shared" si="1"/>
        <v>1.8061224489795917</v>
      </c>
      <c r="BB12" s="19">
        <f t="shared" si="1"/>
        <v>-7.2727272727272613E-2</v>
      </c>
      <c r="BC12" s="19">
        <f t="shared" si="1"/>
        <v>6.0784313725490098E-2</v>
      </c>
      <c r="BD12" s="97">
        <f>(BD11-BC11)/BC11</f>
        <v>-0.3715341959334566</v>
      </c>
      <c r="BE12" s="99">
        <f t="shared" si="1"/>
        <v>-0.17647058823529407</v>
      </c>
      <c r="BF12" s="19">
        <f t="shared" si="1"/>
        <v>1.25</v>
      </c>
      <c r="BG12" s="99">
        <f t="shared" ref="BG12:CH12" si="2">(BG11-BF11)/BF11</f>
        <v>-0.5714285714285714</v>
      </c>
      <c r="BH12" s="99">
        <f t="shared" si="2"/>
        <v>0.5185185185185186</v>
      </c>
      <c r="BI12" s="99">
        <f t="shared" si="2"/>
        <v>0.65853658536585347</v>
      </c>
      <c r="BJ12" s="99">
        <f t="shared" si="2"/>
        <v>-0.36764705882352938</v>
      </c>
      <c r="BK12" s="99">
        <f t="shared" si="2"/>
        <v>-0.27906976744186052</v>
      </c>
      <c r="BL12" s="99">
        <f t="shared" si="2"/>
        <v>0.35483870967741932</v>
      </c>
      <c r="BM12" s="99">
        <f t="shared" si="2"/>
        <v>-7.1428571428571411E-2</v>
      </c>
      <c r="BN12" s="99">
        <f t="shared" si="2"/>
        <v>0.35897435897435903</v>
      </c>
      <c r="BO12" s="99">
        <f t="shared" si="2"/>
        <v>0.22641509433962259</v>
      </c>
      <c r="BP12" s="99">
        <f t="shared" si="2"/>
        <v>1.5384615384615425E-2</v>
      </c>
      <c r="BQ12" s="99">
        <f t="shared" si="2"/>
        <v>-0.46969696969696967</v>
      </c>
      <c r="BR12" s="99">
        <f t="shared" si="2"/>
        <v>0.39999999999999991</v>
      </c>
      <c r="BS12" s="99">
        <f t="shared" si="2"/>
        <v>0.20408163265306123</v>
      </c>
      <c r="BT12" s="99">
        <f t="shared" si="2"/>
        <v>8.4745762711864486E-2</v>
      </c>
      <c r="BU12" s="99">
        <f t="shared" si="2"/>
        <v>-0.23437500000000006</v>
      </c>
      <c r="BV12" s="99">
        <f t="shared" si="2"/>
        <v>0.63265306122448983</v>
      </c>
      <c r="BW12" s="99">
        <f t="shared" si="2"/>
        <v>-0.27500000000000008</v>
      </c>
      <c r="BX12" s="99">
        <f t="shared" si="2"/>
        <v>-3.4482758620689599E-2</v>
      </c>
      <c r="BY12" s="99">
        <f t="shared" si="2"/>
        <v>0.26785714285714296</v>
      </c>
      <c r="BZ12" s="99">
        <f t="shared" si="2"/>
        <v>-4.2253521126760674E-2</v>
      </c>
      <c r="CA12" s="99">
        <f t="shared" si="2"/>
        <v>1.4705882352941216E-2</v>
      </c>
      <c r="CB12" s="99">
        <f t="shared" si="2"/>
        <v>-1.4492753623188444E-2</v>
      </c>
      <c r="CC12" s="99">
        <f t="shared" si="2"/>
        <v>-0.19117647058823531</v>
      </c>
      <c r="CD12" s="99">
        <f t="shared" si="2"/>
        <v>1.818181818181823E-2</v>
      </c>
      <c r="CE12" s="99">
        <f t="shared" si="2"/>
        <v>-0.16071428571428567</v>
      </c>
      <c r="CF12" s="99">
        <f t="shared" si="2"/>
        <v>-0.34042553191489366</v>
      </c>
      <c r="CG12" s="99">
        <f t="shared" si="2"/>
        <v>-6.451612903225809E-2</v>
      </c>
      <c r="CH12" s="99">
        <f t="shared" si="2"/>
        <v>0.37931034482758635</v>
      </c>
    </row>
    <row r="13" spans="1:86" ht="20" customHeight="1" x14ac:dyDescent="0.2"/>
  </sheetData>
  <mergeCells count="2">
    <mergeCell ref="A1:B1"/>
    <mergeCell ref="A2:A8"/>
  </mergeCells>
  <phoneticPr fontId="4" type="noConversion"/>
  <conditionalFormatting sqref="C12:J12 AP13:AY13 BA13:IO13">
    <cfRule type="cellIs" dxfId="153" priority="171" stopIfTrue="1" operator="lessThan">
      <formula>0</formula>
    </cfRule>
    <cfRule type="cellIs" dxfId="152" priority="172" stopIfTrue="1" operator="greaterThan">
      <formula>0</formula>
    </cfRule>
  </conditionalFormatting>
  <conditionalFormatting sqref="K12">
    <cfRule type="cellIs" dxfId="151" priority="169" stopIfTrue="1" operator="lessThan">
      <formula>0</formula>
    </cfRule>
    <cfRule type="cellIs" dxfId="150" priority="170" stopIfTrue="1" operator="greaterThan">
      <formula>0</formula>
    </cfRule>
  </conditionalFormatting>
  <conditionalFormatting sqref="L12">
    <cfRule type="cellIs" dxfId="149" priority="167" stopIfTrue="1" operator="lessThan">
      <formula>0</formula>
    </cfRule>
    <cfRule type="cellIs" dxfId="148" priority="168" stopIfTrue="1" operator="greaterThan">
      <formula>0</formula>
    </cfRule>
  </conditionalFormatting>
  <conditionalFormatting sqref="M12">
    <cfRule type="cellIs" dxfId="147" priority="165" stopIfTrue="1" operator="lessThan">
      <formula>0</formula>
    </cfRule>
    <cfRule type="cellIs" dxfId="146" priority="166" stopIfTrue="1" operator="greaterThan">
      <formula>0</formula>
    </cfRule>
  </conditionalFormatting>
  <conditionalFormatting sqref="N12">
    <cfRule type="cellIs" dxfId="145" priority="163" stopIfTrue="1" operator="lessThan">
      <formula>0</formula>
    </cfRule>
    <cfRule type="cellIs" dxfId="144" priority="164" stopIfTrue="1" operator="greaterThan">
      <formula>0</formula>
    </cfRule>
  </conditionalFormatting>
  <conditionalFormatting sqref="O12">
    <cfRule type="cellIs" dxfId="143" priority="161" stopIfTrue="1" operator="lessThan">
      <formula>0</formula>
    </cfRule>
    <cfRule type="cellIs" dxfId="142" priority="162" stopIfTrue="1" operator="greaterThan">
      <formula>0</formula>
    </cfRule>
  </conditionalFormatting>
  <conditionalFormatting sqref="P12:Q12">
    <cfRule type="cellIs" dxfId="141" priority="159" stopIfTrue="1" operator="lessThan">
      <formula>0</formula>
    </cfRule>
    <cfRule type="cellIs" dxfId="140" priority="160" stopIfTrue="1" operator="greaterThan">
      <formula>0</formula>
    </cfRule>
  </conditionalFormatting>
  <conditionalFormatting sqref="R12">
    <cfRule type="cellIs" dxfId="139" priority="157" stopIfTrue="1" operator="lessThan">
      <formula>0</formula>
    </cfRule>
    <cfRule type="cellIs" dxfId="138" priority="158" stopIfTrue="1" operator="greaterThan">
      <formula>0</formula>
    </cfRule>
  </conditionalFormatting>
  <conditionalFormatting sqref="S12">
    <cfRule type="cellIs" dxfId="137" priority="155" stopIfTrue="1" operator="lessThan">
      <formula>0</formula>
    </cfRule>
    <cfRule type="cellIs" dxfId="136" priority="156" stopIfTrue="1" operator="greaterThan">
      <formula>0</formula>
    </cfRule>
  </conditionalFormatting>
  <conditionalFormatting sqref="T12">
    <cfRule type="cellIs" dxfId="135" priority="153" stopIfTrue="1" operator="lessThan">
      <formula>0</formula>
    </cfRule>
    <cfRule type="cellIs" dxfId="134" priority="154" stopIfTrue="1" operator="greaterThan">
      <formula>0</formula>
    </cfRule>
  </conditionalFormatting>
  <conditionalFormatting sqref="U12">
    <cfRule type="cellIs" dxfId="133" priority="151" stopIfTrue="1" operator="lessThan">
      <formula>0</formula>
    </cfRule>
    <cfRule type="cellIs" dxfId="132" priority="152" stopIfTrue="1" operator="greaterThan">
      <formula>0</formula>
    </cfRule>
  </conditionalFormatting>
  <conditionalFormatting sqref="V12">
    <cfRule type="cellIs" dxfId="131" priority="149" stopIfTrue="1" operator="lessThan">
      <formula>0</formula>
    </cfRule>
    <cfRule type="cellIs" dxfId="130" priority="150" stopIfTrue="1" operator="greaterThan">
      <formula>0</formula>
    </cfRule>
  </conditionalFormatting>
  <conditionalFormatting sqref="W12">
    <cfRule type="cellIs" dxfId="129" priority="147" stopIfTrue="1" operator="lessThan">
      <formula>0</formula>
    </cfRule>
    <cfRule type="cellIs" dxfId="128" priority="148" stopIfTrue="1" operator="greaterThan">
      <formula>0</formula>
    </cfRule>
  </conditionalFormatting>
  <conditionalFormatting sqref="X12">
    <cfRule type="cellIs" dxfId="127" priority="145" stopIfTrue="1" operator="lessThan">
      <formula>0</formula>
    </cfRule>
    <cfRule type="cellIs" dxfId="126" priority="146" stopIfTrue="1" operator="greaterThan">
      <formula>0</formula>
    </cfRule>
  </conditionalFormatting>
  <conditionalFormatting sqref="Y12">
    <cfRule type="cellIs" dxfId="125" priority="143" stopIfTrue="1" operator="lessThan">
      <formula>0</formula>
    </cfRule>
    <cfRule type="cellIs" dxfId="124" priority="144" stopIfTrue="1" operator="greaterThan">
      <formula>0</formula>
    </cfRule>
  </conditionalFormatting>
  <conditionalFormatting sqref="Z12">
    <cfRule type="cellIs" dxfId="123" priority="141" stopIfTrue="1" operator="lessThan">
      <formula>0</formula>
    </cfRule>
    <cfRule type="cellIs" dxfId="122" priority="142" stopIfTrue="1" operator="greaterThan">
      <formula>0</formula>
    </cfRule>
  </conditionalFormatting>
  <conditionalFormatting sqref="AA12">
    <cfRule type="cellIs" dxfId="121" priority="129" stopIfTrue="1" operator="lessThan">
      <formula>0</formula>
    </cfRule>
    <cfRule type="cellIs" dxfId="120" priority="130" stopIfTrue="1" operator="greaterThan">
      <formula>0</formula>
    </cfRule>
  </conditionalFormatting>
  <conditionalFormatting sqref="AB12">
    <cfRule type="cellIs" dxfId="119" priority="127" stopIfTrue="1" operator="lessThan">
      <formula>0</formula>
    </cfRule>
    <cfRule type="cellIs" dxfId="118" priority="128" stopIfTrue="1" operator="greaterThan">
      <formula>0</formula>
    </cfRule>
  </conditionalFormatting>
  <conditionalFormatting sqref="AC12">
    <cfRule type="cellIs" dxfId="117" priority="125" stopIfTrue="1" operator="lessThan">
      <formula>0</formula>
    </cfRule>
    <cfRule type="cellIs" dxfId="116" priority="126" stopIfTrue="1" operator="greaterThan">
      <formula>0</formula>
    </cfRule>
  </conditionalFormatting>
  <conditionalFormatting sqref="AE12">
    <cfRule type="cellIs" dxfId="115" priority="121" stopIfTrue="1" operator="lessThan">
      <formula>0</formula>
    </cfRule>
    <cfRule type="cellIs" dxfId="114" priority="122" stopIfTrue="1" operator="greaterThan">
      <formula>0</formula>
    </cfRule>
  </conditionalFormatting>
  <conditionalFormatting sqref="AD12">
    <cfRule type="cellIs" dxfId="113" priority="119" stopIfTrue="1" operator="lessThan">
      <formula>0</formula>
    </cfRule>
    <cfRule type="cellIs" dxfId="112" priority="120" stopIfTrue="1" operator="greaterThan">
      <formula>0</formula>
    </cfRule>
  </conditionalFormatting>
  <conditionalFormatting sqref="AF12">
    <cfRule type="cellIs" dxfId="111" priority="117" stopIfTrue="1" operator="lessThan">
      <formula>0</formula>
    </cfRule>
    <cfRule type="cellIs" dxfId="110" priority="118" stopIfTrue="1" operator="greaterThan">
      <formula>0</formula>
    </cfRule>
  </conditionalFormatting>
  <conditionalFormatting sqref="AG12">
    <cfRule type="cellIs" dxfId="109" priority="115" stopIfTrue="1" operator="lessThan">
      <formula>0</formula>
    </cfRule>
    <cfRule type="cellIs" dxfId="108" priority="116" stopIfTrue="1" operator="greaterThan">
      <formula>0</formula>
    </cfRule>
  </conditionalFormatting>
  <conditionalFormatting sqref="AH12">
    <cfRule type="cellIs" dxfId="107" priority="113" stopIfTrue="1" operator="lessThan">
      <formula>0</formula>
    </cfRule>
    <cfRule type="cellIs" dxfId="106" priority="114" stopIfTrue="1" operator="greaterThan">
      <formula>0</formula>
    </cfRule>
  </conditionalFormatting>
  <conditionalFormatting sqref="AI12">
    <cfRule type="cellIs" dxfId="105" priority="111" stopIfTrue="1" operator="lessThan">
      <formula>0</formula>
    </cfRule>
    <cfRule type="cellIs" dxfId="104" priority="112" stopIfTrue="1" operator="greaterThan">
      <formula>0</formula>
    </cfRule>
  </conditionalFormatting>
  <conditionalFormatting sqref="AJ12">
    <cfRule type="cellIs" dxfId="103" priority="109" stopIfTrue="1" operator="lessThan">
      <formula>0</formula>
    </cfRule>
    <cfRule type="cellIs" dxfId="102" priority="110" stopIfTrue="1" operator="greaterThan">
      <formula>0</formula>
    </cfRule>
  </conditionalFormatting>
  <conditionalFormatting sqref="AK12">
    <cfRule type="cellIs" dxfId="101" priority="107" stopIfTrue="1" operator="lessThan">
      <formula>0</formula>
    </cfRule>
    <cfRule type="cellIs" dxfId="100" priority="108" stopIfTrue="1" operator="greaterThan">
      <formula>0</formula>
    </cfRule>
  </conditionalFormatting>
  <conditionalFormatting sqref="AL12">
    <cfRule type="cellIs" dxfId="99" priority="105" stopIfTrue="1" operator="lessThan">
      <formula>0</formula>
    </cfRule>
    <cfRule type="cellIs" dxfId="98" priority="106" stopIfTrue="1" operator="greaterThan">
      <formula>0</formula>
    </cfRule>
  </conditionalFormatting>
  <conditionalFormatting sqref="AM12">
    <cfRule type="cellIs" dxfId="97" priority="103" stopIfTrue="1" operator="lessThan">
      <formula>0</formula>
    </cfRule>
    <cfRule type="cellIs" dxfId="96" priority="104" stopIfTrue="1" operator="greaterThan">
      <formula>0</formula>
    </cfRule>
  </conditionalFormatting>
  <conditionalFormatting sqref="AN12">
    <cfRule type="cellIs" dxfId="95" priority="101" stopIfTrue="1" operator="lessThan">
      <formula>0</formula>
    </cfRule>
    <cfRule type="cellIs" dxfId="94" priority="102" stopIfTrue="1" operator="greaterThan">
      <formula>0</formula>
    </cfRule>
  </conditionalFormatting>
  <conditionalFormatting sqref="AO12">
    <cfRule type="cellIs" dxfId="93" priority="99" stopIfTrue="1" operator="lessThan">
      <formula>0</formula>
    </cfRule>
    <cfRule type="cellIs" dxfId="92" priority="100" stopIfTrue="1" operator="greaterThan">
      <formula>0</formula>
    </cfRule>
  </conditionalFormatting>
  <conditionalFormatting sqref="AP12">
    <cfRule type="cellIs" dxfId="91" priority="97" stopIfTrue="1" operator="lessThan">
      <formula>0</formula>
    </cfRule>
    <cfRule type="cellIs" dxfId="90" priority="98" stopIfTrue="1" operator="greaterThan">
      <formula>0</formula>
    </cfRule>
  </conditionalFormatting>
  <conditionalFormatting sqref="AQ12">
    <cfRule type="cellIs" dxfId="89" priority="95" stopIfTrue="1" operator="lessThan">
      <formula>0</formula>
    </cfRule>
    <cfRule type="cellIs" dxfId="88" priority="96" stopIfTrue="1" operator="greaterThan">
      <formula>0</formula>
    </cfRule>
  </conditionalFormatting>
  <conditionalFormatting sqref="AR12">
    <cfRule type="cellIs" dxfId="87" priority="93" stopIfTrue="1" operator="lessThan">
      <formula>0</formula>
    </cfRule>
    <cfRule type="cellIs" dxfId="86" priority="94" stopIfTrue="1" operator="greaterThan">
      <formula>0</formula>
    </cfRule>
  </conditionalFormatting>
  <conditionalFormatting sqref="AS12">
    <cfRule type="cellIs" dxfId="85" priority="91" stopIfTrue="1" operator="lessThan">
      <formula>0</formula>
    </cfRule>
    <cfRule type="cellIs" dxfId="84" priority="92" stopIfTrue="1" operator="greaterThan">
      <formula>0</formula>
    </cfRule>
  </conditionalFormatting>
  <conditionalFormatting sqref="AT12">
    <cfRule type="cellIs" dxfId="83" priority="89" stopIfTrue="1" operator="lessThan">
      <formula>0</formula>
    </cfRule>
    <cfRule type="cellIs" dxfId="82" priority="90" stopIfTrue="1" operator="greaterThan">
      <formula>0</formula>
    </cfRule>
  </conditionalFormatting>
  <conditionalFormatting sqref="AU12">
    <cfRule type="cellIs" dxfId="81" priority="87" stopIfTrue="1" operator="lessThan">
      <formula>0</formula>
    </cfRule>
    <cfRule type="cellIs" dxfId="80" priority="88" stopIfTrue="1" operator="greaterThan">
      <formula>0</formula>
    </cfRule>
  </conditionalFormatting>
  <conditionalFormatting sqref="AV12">
    <cfRule type="cellIs" dxfId="79" priority="85" stopIfTrue="1" operator="lessThan">
      <formula>0</formula>
    </cfRule>
    <cfRule type="cellIs" dxfId="78" priority="86" stopIfTrue="1" operator="greaterThan">
      <formula>0</formula>
    </cfRule>
  </conditionalFormatting>
  <conditionalFormatting sqref="AW12">
    <cfRule type="cellIs" dxfId="77" priority="83" stopIfTrue="1" operator="lessThan">
      <formula>0</formula>
    </cfRule>
    <cfRule type="cellIs" dxfId="76" priority="84" stopIfTrue="1" operator="greaterThan">
      <formula>0</formula>
    </cfRule>
  </conditionalFormatting>
  <conditionalFormatting sqref="AX12">
    <cfRule type="cellIs" dxfId="75" priority="81" stopIfTrue="1" operator="lessThan">
      <formula>0</formula>
    </cfRule>
    <cfRule type="cellIs" dxfId="74" priority="82" stopIfTrue="1" operator="greaterThan">
      <formula>0</formula>
    </cfRule>
  </conditionalFormatting>
  <conditionalFormatting sqref="AY12">
    <cfRule type="cellIs" dxfId="73" priority="79" stopIfTrue="1" operator="lessThan">
      <formula>0</formula>
    </cfRule>
    <cfRule type="cellIs" dxfId="72" priority="80" stopIfTrue="1" operator="greaterThan">
      <formula>0</formula>
    </cfRule>
  </conditionalFormatting>
  <conditionalFormatting sqref="AZ13">
    <cfRule type="cellIs" dxfId="71" priority="77" stopIfTrue="1" operator="lessThan">
      <formula>0</formula>
    </cfRule>
    <cfRule type="cellIs" dxfId="70" priority="78" stopIfTrue="1" operator="greaterThan">
      <formula>0</formula>
    </cfRule>
  </conditionalFormatting>
  <conditionalFormatting sqref="AZ12">
    <cfRule type="cellIs" dxfId="69" priority="75" stopIfTrue="1" operator="lessThan">
      <formula>0</formula>
    </cfRule>
    <cfRule type="cellIs" dxfId="68" priority="76" stopIfTrue="1" operator="greaterThan">
      <formula>0</formula>
    </cfRule>
  </conditionalFormatting>
  <conditionalFormatting sqref="BA12">
    <cfRule type="cellIs" dxfId="67" priority="73" stopIfTrue="1" operator="lessThan">
      <formula>0</formula>
    </cfRule>
    <cfRule type="cellIs" dxfId="66" priority="74" stopIfTrue="1" operator="greaterThan">
      <formula>0</formula>
    </cfRule>
  </conditionalFormatting>
  <conditionalFormatting sqref="BB12">
    <cfRule type="cellIs" dxfId="65" priority="69" stopIfTrue="1" operator="lessThan">
      <formula>0</formula>
    </cfRule>
    <cfRule type="cellIs" dxfId="64" priority="70" stopIfTrue="1" operator="greaterThan">
      <formula>0</formula>
    </cfRule>
  </conditionalFormatting>
  <conditionalFormatting sqref="BC12">
    <cfRule type="cellIs" dxfId="63" priority="67" stopIfTrue="1" operator="lessThan">
      <formula>0</formula>
    </cfRule>
    <cfRule type="cellIs" dxfId="62" priority="68" stopIfTrue="1" operator="greaterThan">
      <formula>0</formula>
    </cfRule>
  </conditionalFormatting>
  <conditionalFormatting sqref="BD12">
    <cfRule type="cellIs" dxfId="61" priority="65" stopIfTrue="1" operator="lessThan">
      <formula>0</formula>
    </cfRule>
    <cfRule type="cellIs" dxfId="60" priority="66" stopIfTrue="1" operator="greaterThan">
      <formula>0</formula>
    </cfRule>
  </conditionalFormatting>
  <conditionalFormatting sqref="BE12">
    <cfRule type="cellIs" dxfId="59" priority="63" stopIfTrue="1" operator="lessThan">
      <formula>0</formula>
    </cfRule>
    <cfRule type="cellIs" dxfId="58" priority="64" stopIfTrue="1" operator="greaterThan">
      <formula>0</formula>
    </cfRule>
  </conditionalFormatting>
  <conditionalFormatting sqref="BF12">
    <cfRule type="cellIs" dxfId="57" priority="61" stopIfTrue="1" operator="lessThan">
      <formula>0</formula>
    </cfRule>
    <cfRule type="cellIs" dxfId="56" priority="62" stopIfTrue="1" operator="greaterThan">
      <formula>0</formula>
    </cfRule>
  </conditionalFormatting>
  <conditionalFormatting sqref="BG12">
    <cfRule type="cellIs" dxfId="55" priority="57" stopIfTrue="1" operator="lessThan">
      <formula>0</formula>
    </cfRule>
    <cfRule type="cellIs" dxfId="54" priority="58" stopIfTrue="1" operator="greaterThan">
      <formula>0</formula>
    </cfRule>
  </conditionalFormatting>
  <conditionalFormatting sqref="BH12">
    <cfRule type="cellIs" dxfId="53" priority="55" stopIfTrue="1" operator="lessThan">
      <formula>0</formula>
    </cfRule>
    <cfRule type="cellIs" dxfId="52" priority="56" stopIfTrue="1" operator="greaterThan">
      <formula>0</formula>
    </cfRule>
  </conditionalFormatting>
  <conditionalFormatting sqref="BI12">
    <cfRule type="cellIs" dxfId="51" priority="53" stopIfTrue="1" operator="lessThan">
      <formula>0</formula>
    </cfRule>
    <cfRule type="cellIs" dxfId="50" priority="54" stopIfTrue="1" operator="greaterThan">
      <formula>0</formula>
    </cfRule>
  </conditionalFormatting>
  <conditionalFormatting sqref="BJ12">
    <cfRule type="cellIs" dxfId="49" priority="51" stopIfTrue="1" operator="lessThan">
      <formula>0</formula>
    </cfRule>
    <cfRule type="cellIs" dxfId="48" priority="52" stopIfTrue="1" operator="greaterThan">
      <formula>0</formula>
    </cfRule>
  </conditionalFormatting>
  <conditionalFormatting sqref="BK12">
    <cfRule type="cellIs" dxfId="47" priority="49" stopIfTrue="1" operator="lessThan">
      <formula>0</formula>
    </cfRule>
    <cfRule type="cellIs" dxfId="46" priority="50" stopIfTrue="1" operator="greaterThan">
      <formula>0</formula>
    </cfRule>
  </conditionalFormatting>
  <conditionalFormatting sqref="BL12">
    <cfRule type="cellIs" dxfId="45" priority="47" stopIfTrue="1" operator="lessThan">
      <formula>0</formula>
    </cfRule>
    <cfRule type="cellIs" dxfId="44" priority="48" stopIfTrue="1" operator="greaterThan">
      <formula>0</formula>
    </cfRule>
  </conditionalFormatting>
  <conditionalFormatting sqref="BM12">
    <cfRule type="cellIs" dxfId="43" priority="45" stopIfTrue="1" operator="lessThan">
      <formula>0</formula>
    </cfRule>
    <cfRule type="cellIs" dxfId="42" priority="46" stopIfTrue="1" operator="greaterThan">
      <formula>0</formula>
    </cfRule>
  </conditionalFormatting>
  <conditionalFormatting sqref="BN12">
    <cfRule type="cellIs" dxfId="41" priority="41" stopIfTrue="1" operator="lessThan">
      <formula>0</formula>
    </cfRule>
    <cfRule type="cellIs" dxfId="40" priority="42" stopIfTrue="1" operator="greaterThan">
      <formula>0</formula>
    </cfRule>
  </conditionalFormatting>
  <conditionalFormatting sqref="BO12">
    <cfRule type="cellIs" dxfId="39" priority="39" stopIfTrue="1" operator="lessThan">
      <formula>0</formula>
    </cfRule>
    <cfRule type="cellIs" dxfId="38" priority="40" stopIfTrue="1" operator="greaterThan">
      <formula>0</formula>
    </cfRule>
  </conditionalFormatting>
  <conditionalFormatting sqref="BP12">
    <cfRule type="cellIs" dxfId="37" priority="37" stopIfTrue="1" operator="lessThan">
      <formula>0</formula>
    </cfRule>
    <cfRule type="cellIs" dxfId="36" priority="38" stopIfTrue="1" operator="greaterThan">
      <formula>0</formula>
    </cfRule>
  </conditionalFormatting>
  <conditionalFormatting sqref="BQ12">
    <cfRule type="cellIs" dxfId="35" priority="35" stopIfTrue="1" operator="lessThan">
      <formula>0</formula>
    </cfRule>
    <cfRule type="cellIs" dxfId="34" priority="36" stopIfTrue="1" operator="greaterThan">
      <formula>0</formula>
    </cfRule>
  </conditionalFormatting>
  <conditionalFormatting sqref="BR12">
    <cfRule type="cellIs" dxfId="33" priority="33" stopIfTrue="1" operator="lessThan">
      <formula>0</formula>
    </cfRule>
    <cfRule type="cellIs" dxfId="32" priority="34" stopIfTrue="1" operator="greaterThan">
      <formula>0</formula>
    </cfRule>
  </conditionalFormatting>
  <conditionalFormatting sqref="BS12">
    <cfRule type="cellIs" dxfId="31" priority="31" stopIfTrue="1" operator="lessThan">
      <formula>0</formula>
    </cfRule>
    <cfRule type="cellIs" dxfId="30" priority="32" stopIfTrue="1" operator="greaterThan">
      <formula>0</formula>
    </cfRule>
  </conditionalFormatting>
  <conditionalFormatting sqref="BT12">
    <cfRule type="cellIs" dxfId="29" priority="29" stopIfTrue="1" operator="lessThan">
      <formula>0</formula>
    </cfRule>
    <cfRule type="cellIs" dxfId="28" priority="30" stopIfTrue="1" operator="greaterThan">
      <formula>0</formula>
    </cfRule>
  </conditionalFormatting>
  <conditionalFormatting sqref="BU12">
    <cfRule type="cellIs" dxfId="27" priority="27" stopIfTrue="1" operator="lessThan">
      <formula>0</formula>
    </cfRule>
    <cfRule type="cellIs" dxfId="26" priority="28" stopIfTrue="1" operator="greaterThan">
      <formula>0</formula>
    </cfRule>
  </conditionalFormatting>
  <conditionalFormatting sqref="BV12">
    <cfRule type="cellIs" dxfId="25" priority="25" stopIfTrue="1" operator="lessThan">
      <formula>0</formula>
    </cfRule>
    <cfRule type="cellIs" dxfId="24" priority="26" stopIfTrue="1" operator="greaterThan">
      <formula>0</formula>
    </cfRule>
  </conditionalFormatting>
  <conditionalFormatting sqref="BW12">
    <cfRule type="cellIs" dxfId="23" priority="23" stopIfTrue="1" operator="lessThan">
      <formula>0</formula>
    </cfRule>
    <cfRule type="cellIs" dxfId="22" priority="24" stopIfTrue="1" operator="greaterThan">
      <formula>0</formula>
    </cfRule>
  </conditionalFormatting>
  <conditionalFormatting sqref="BX12">
    <cfRule type="cellIs" dxfId="21" priority="21" stopIfTrue="1" operator="lessThan">
      <formula>0</formula>
    </cfRule>
    <cfRule type="cellIs" dxfId="20" priority="22" stopIfTrue="1" operator="greaterThan">
      <formula>0</formula>
    </cfRule>
  </conditionalFormatting>
  <conditionalFormatting sqref="BY12">
    <cfRule type="cellIs" dxfId="19" priority="19" stopIfTrue="1" operator="lessThan">
      <formula>0</formula>
    </cfRule>
    <cfRule type="cellIs" dxfId="18" priority="20" stopIfTrue="1" operator="greaterThan">
      <formula>0</formula>
    </cfRule>
  </conditionalFormatting>
  <conditionalFormatting sqref="BZ12">
    <cfRule type="cellIs" dxfId="17" priority="17" stopIfTrue="1" operator="lessThan">
      <formula>0</formula>
    </cfRule>
    <cfRule type="cellIs" dxfId="16" priority="18" stopIfTrue="1" operator="greaterThan">
      <formula>0</formula>
    </cfRule>
  </conditionalFormatting>
  <conditionalFormatting sqref="CA12">
    <cfRule type="cellIs" dxfId="15" priority="15" stopIfTrue="1" operator="lessThan">
      <formula>0</formula>
    </cfRule>
    <cfRule type="cellIs" dxfId="14" priority="16" stopIfTrue="1" operator="greaterThan">
      <formula>0</formula>
    </cfRule>
  </conditionalFormatting>
  <conditionalFormatting sqref="CB12">
    <cfRule type="cellIs" dxfId="13" priority="13" stopIfTrue="1" operator="lessThan">
      <formula>0</formula>
    </cfRule>
    <cfRule type="cellIs" dxfId="12" priority="14" stopIfTrue="1" operator="greaterThan">
      <formula>0</formula>
    </cfRule>
  </conditionalFormatting>
  <conditionalFormatting sqref="CC12">
    <cfRule type="cellIs" dxfId="11" priority="11" stopIfTrue="1" operator="lessThan">
      <formula>0</formula>
    </cfRule>
    <cfRule type="cellIs" dxfId="10" priority="12" stopIfTrue="1" operator="greaterThan">
      <formula>0</formula>
    </cfRule>
  </conditionalFormatting>
  <conditionalFormatting sqref="CD12">
    <cfRule type="cellIs" dxfId="9" priority="9" stopIfTrue="1" operator="lessThan">
      <formula>0</formula>
    </cfRule>
    <cfRule type="cellIs" dxfId="8" priority="10" stopIfTrue="1" operator="greaterThan">
      <formula>0</formula>
    </cfRule>
  </conditionalFormatting>
  <conditionalFormatting sqref="CE12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CF12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CG12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CH12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G37"/>
  <sheetViews>
    <sheetView showRuler="0" topLeftCell="A25" zoomScale="80" zoomScaleNormal="80" workbookViewId="0">
      <pane xSplit="18" topLeftCell="BL1" activePane="topRight" state="frozen"/>
      <selection pane="topRight" activeCell="CJ21" sqref="CJ21:CJ22"/>
    </sheetView>
  </sheetViews>
  <sheetFormatPr baseColWidth="10" defaultColWidth="8.83203125" defaultRowHeight="15" x14ac:dyDescent="0.2"/>
  <cols>
    <col min="1" max="1" width="19.6640625" customWidth="1"/>
    <col min="2" max="2" width="11.1640625" hidden="1" customWidth="1"/>
    <col min="3" max="4" width="0.1640625" hidden="1" customWidth="1"/>
    <col min="5" max="5" width="12.6640625" hidden="1" customWidth="1"/>
    <col min="6" max="8" width="0.1640625" hidden="1" customWidth="1"/>
    <col min="9" max="10" width="12.6640625" hidden="1" customWidth="1"/>
    <col min="11" max="11" width="11.5" hidden="1" customWidth="1"/>
    <col min="12" max="12" width="0.33203125" hidden="1" customWidth="1"/>
    <col min="13" max="14" width="12.6640625" hidden="1" customWidth="1"/>
    <col min="15" max="15" width="1" hidden="1" customWidth="1"/>
    <col min="16" max="18" width="12.6640625" hidden="1" customWidth="1"/>
    <col min="19" max="19" width="0.33203125" customWidth="1"/>
    <col min="20" max="30" width="12.6640625" hidden="1" customWidth="1"/>
    <col min="31" max="31" width="11.83203125" hidden="1" customWidth="1"/>
    <col min="32" max="32" width="12.5" hidden="1" customWidth="1"/>
    <col min="33" max="38" width="11.33203125" hidden="1" customWidth="1"/>
    <col min="39" max="39" width="11.1640625" hidden="1" customWidth="1"/>
    <col min="40" max="40" width="12.33203125" customWidth="1"/>
    <col min="41" max="41" width="12" bestFit="1" customWidth="1"/>
    <col min="42" max="42" width="11.5" bestFit="1" customWidth="1"/>
    <col min="43" max="43" width="10.83203125" bestFit="1" customWidth="1"/>
    <col min="44" max="44" width="11.33203125" bestFit="1" customWidth="1"/>
    <col min="45" max="46" width="12.6640625" bestFit="1" customWidth="1"/>
    <col min="47" max="49" width="11.33203125" bestFit="1" customWidth="1"/>
    <col min="50" max="50" width="11.1640625" bestFit="1" customWidth="1"/>
    <col min="51" max="51" width="12" bestFit="1" customWidth="1"/>
    <col min="75" max="75" width="8.83203125" style="25"/>
  </cols>
  <sheetData>
    <row r="1" spans="1:85" s="24" customFormat="1" ht="36.75" customHeight="1" thickBot="1" x14ac:dyDescent="0.25">
      <c r="A1" s="15"/>
      <c r="B1" s="23" t="s">
        <v>10</v>
      </c>
      <c r="C1" s="23" t="s">
        <v>23</v>
      </c>
      <c r="D1" s="23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35</v>
      </c>
      <c r="O1" s="23" t="s">
        <v>36</v>
      </c>
      <c r="P1" s="23" t="s">
        <v>37</v>
      </c>
      <c r="Q1" s="23" t="s">
        <v>38</v>
      </c>
      <c r="R1" s="23" t="s">
        <v>39</v>
      </c>
      <c r="S1" s="23" t="s">
        <v>40</v>
      </c>
      <c r="T1" s="23" t="s">
        <v>93</v>
      </c>
      <c r="U1" s="23" t="s">
        <v>41</v>
      </c>
      <c r="V1" s="23" t="s">
        <v>42</v>
      </c>
      <c r="W1" s="23" t="s">
        <v>43</v>
      </c>
      <c r="X1" s="23" t="s">
        <v>44</v>
      </c>
      <c r="Y1" s="23" t="s">
        <v>45</v>
      </c>
      <c r="Z1" s="23" t="s">
        <v>46</v>
      </c>
      <c r="AA1" s="23" t="s">
        <v>47</v>
      </c>
      <c r="AB1" s="23" t="s">
        <v>48</v>
      </c>
      <c r="AC1" s="23" t="s">
        <v>49</v>
      </c>
      <c r="AD1" s="23" t="s">
        <v>94</v>
      </c>
      <c r="AE1" s="23" t="s">
        <v>95</v>
      </c>
      <c r="AF1" s="23" t="s">
        <v>67</v>
      </c>
      <c r="AG1" s="23" t="s">
        <v>96</v>
      </c>
      <c r="AH1" s="23" t="s">
        <v>69</v>
      </c>
      <c r="AI1" s="23" t="s">
        <v>70</v>
      </c>
      <c r="AJ1" s="23" t="s">
        <v>98</v>
      </c>
      <c r="AK1" s="23" t="s">
        <v>104</v>
      </c>
      <c r="AL1" s="23" t="s">
        <v>107</v>
      </c>
      <c r="AM1" s="23" t="s">
        <v>108</v>
      </c>
      <c r="AN1" s="23" t="s">
        <v>109</v>
      </c>
      <c r="AO1" s="23" t="s">
        <v>110</v>
      </c>
      <c r="AP1" s="23" t="s">
        <v>111</v>
      </c>
      <c r="AQ1" s="23" t="s">
        <v>112</v>
      </c>
      <c r="AR1" s="23" t="s">
        <v>113</v>
      </c>
      <c r="AS1" s="23" t="s">
        <v>114</v>
      </c>
      <c r="AT1" s="23" t="s">
        <v>115</v>
      </c>
      <c r="AU1" s="23" t="s">
        <v>116</v>
      </c>
      <c r="AV1" s="23" t="s">
        <v>117</v>
      </c>
      <c r="AW1" s="23" t="s">
        <v>118</v>
      </c>
      <c r="AX1" s="23" t="s">
        <v>119</v>
      </c>
      <c r="AY1" s="23" t="s">
        <v>120</v>
      </c>
      <c r="AZ1" s="23" t="s">
        <v>121</v>
      </c>
      <c r="BA1" s="23" t="s">
        <v>122</v>
      </c>
      <c r="BB1" s="23" t="s">
        <v>123</v>
      </c>
      <c r="BC1" s="23" t="s">
        <v>124</v>
      </c>
      <c r="BD1" s="23" t="s">
        <v>126</v>
      </c>
      <c r="BE1" s="23" t="s">
        <v>128</v>
      </c>
      <c r="BF1" s="23" t="s">
        <v>132</v>
      </c>
      <c r="BG1" s="23" t="s">
        <v>134</v>
      </c>
      <c r="BH1" s="23" t="s">
        <v>136</v>
      </c>
      <c r="BI1" s="23" t="s">
        <v>174</v>
      </c>
      <c r="BJ1" s="23" t="s">
        <v>201</v>
      </c>
      <c r="BK1" s="23" t="s">
        <v>235</v>
      </c>
      <c r="BL1" s="23" t="s">
        <v>257</v>
      </c>
      <c r="BM1" s="23" t="s">
        <v>289</v>
      </c>
      <c r="BN1" s="23" t="s">
        <v>319</v>
      </c>
      <c r="BO1" s="23" t="s">
        <v>362</v>
      </c>
      <c r="BP1" s="23" t="s">
        <v>387</v>
      </c>
      <c r="BQ1" s="23" t="s">
        <v>418</v>
      </c>
      <c r="BR1" s="23" t="s">
        <v>459</v>
      </c>
      <c r="BS1" s="23" t="s">
        <v>496</v>
      </c>
      <c r="BT1" s="23" t="s">
        <v>529</v>
      </c>
      <c r="BU1" s="23" t="s">
        <v>573</v>
      </c>
      <c r="BV1" s="23" t="s">
        <v>606</v>
      </c>
      <c r="BW1" s="23" t="s">
        <v>646</v>
      </c>
      <c r="BX1" s="23" t="s">
        <v>689</v>
      </c>
      <c r="BY1" s="23" t="s">
        <v>723</v>
      </c>
      <c r="BZ1" s="23" t="s">
        <v>762</v>
      </c>
      <c r="CA1" s="23" t="s">
        <v>797</v>
      </c>
      <c r="CB1" s="23" t="s">
        <v>827</v>
      </c>
      <c r="CC1" s="23" t="s">
        <v>862</v>
      </c>
      <c r="CD1" s="23" t="s">
        <v>897</v>
      </c>
      <c r="CE1" s="23" t="s">
        <v>918</v>
      </c>
      <c r="CF1" s="23" t="s">
        <v>939</v>
      </c>
      <c r="CG1" s="23" t="s">
        <v>965</v>
      </c>
    </row>
    <row r="2" spans="1:85" ht="20" customHeight="1" thickBot="1" x14ac:dyDescent="0.25">
      <c r="A2" s="12" t="s">
        <v>97</v>
      </c>
      <c r="B2" s="13">
        <v>3</v>
      </c>
      <c r="C2" s="1">
        <v>0</v>
      </c>
      <c r="D2" s="13">
        <v>1</v>
      </c>
      <c r="E2" s="13">
        <v>1</v>
      </c>
      <c r="F2" s="13">
        <v>0</v>
      </c>
      <c r="G2" s="13">
        <v>2</v>
      </c>
      <c r="H2" s="13">
        <v>2</v>
      </c>
      <c r="I2" s="13">
        <v>1</v>
      </c>
      <c r="J2" s="13">
        <v>1</v>
      </c>
      <c r="K2" s="13">
        <v>0</v>
      </c>
      <c r="L2" s="13">
        <v>0</v>
      </c>
      <c r="M2" s="13">
        <v>0</v>
      </c>
      <c r="N2" s="13">
        <v>1</v>
      </c>
      <c r="O2" s="13">
        <v>1</v>
      </c>
      <c r="P2" s="13">
        <v>0</v>
      </c>
      <c r="Q2" s="13">
        <v>0</v>
      </c>
      <c r="R2" s="13">
        <v>1</v>
      </c>
      <c r="S2" s="13">
        <v>0</v>
      </c>
      <c r="T2" s="13">
        <v>2</v>
      </c>
      <c r="U2" s="13">
        <v>0</v>
      </c>
      <c r="V2" s="13">
        <v>0</v>
      </c>
      <c r="W2" s="13">
        <v>1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4">
        <v>0</v>
      </c>
      <c r="AJ2" s="14">
        <v>1</v>
      </c>
      <c r="AK2" s="49">
        <v>0</v>
      </c>
      <c r="AL2" s="58">
        <v>0</v>
      </c>
      <c r="AM2" s="58">
        <v>0</v>
      </c>
      <c r="AN2" s="58">
        <v>0</v>
      </c>
      <c r="AO2" s="58">
        <v>0</v>
      </c>
      <c r="AP2" s="58">
        <v>0</v>
      </c>
      <c r="AQ2" s="58">
        <v>0</v>
      </c>
      <c r="AR2" s="58">
        <v>0</v>
      </c>
      <c r="AS2" s="58">
        <v>0</v>
      </c>
      <c r="AT2" s="58">
        <v>0</v>
      </c>
      <c r="AU2" s="58">
        <v>0</v>
      </c>
      <c r="AV2" s="58">
        <v>0</v>
      </c>
      <c r="AW2" s="58">
        <v>0</v>
      </c>
      <c r="AX2" s="58">
        <v>0</v>
      </c>
      <c r="AY2" s="58">
        <v>0</v>
      </c>
      <c r="AZ2" s="58">
        <v>0</v>
      </c>
      <c r="BA2" s="58">
        <v>0</v>
      </c>
      <c r="BB2" s="58">
        <v>0</v>
      </c>
      <c r="BC2" s="58">
        <v>1</v>
      </c>
      <c r="BD2" s="58">
        <v>0</v>
      </c>
      <c r="BE2" s="58">
        <v>0</v>
      </c>
      <c r="BF2" s="58">
        <v>0</v>
      </c>
      <c r="BG2" s="58">
        <v>0</v>
      </c>
      <c r="BH2" s="58">
        <v>0</v>
      </c>
      <c r="BI2" s="58">
        <v>0</v>
      </c>
      <c r="BJ2" s="58">
        <v>0</v>
      </c>
      <c r="BK2" s="58">
        <v>0</v>
      </c>
      <c r="BL2" s="58">
        <v>0</v>
      </c>
      <c r="BM2" s="58">
        <v>0</v>
      </c>
      <c r="BN2" s="58">
        <v>0</v>
      </c>
      <c r="BO2" s="58">
        <v>1</v>
      </c>
      <c r="BP2" s="58">
        <v>0</v>
      </c>
      <c r="BQ2" s="58">
        <v>0</v>
      </c>
      <c r="BR2" s="58">
        <v>0</v>
      </c>
      <c r="BS2" s="58">
        <v>0</v>
      </c>
      <c r="BT2" s="58">
        <v>1</v>
      </c>
      <c r="BU2" s="58">
        <v>0</v>
      </c>
      <c r="BV2" s="58">
        <v>1</v>
      </c>
      <c r="BW2" s="171">
        <v>2</v>
      </c>
      <c r="BX2" s="171">
        <v>2</v>
      </c>
      <c r="BY2" s="171">
        <v>0</v>
      </c>
      <c r="BZ2" s="171">
        <v>2</v>
      </c>
      <c r="CA2" s="171">
        <v>1</v>
      </c>
      <c r="CB2" s="171">
        <v>0</v>
      </c>
      <c r="CC2" s="171">
        <v>1</v>
      </c>
      <c r="CD2" s="171">
        <v>0</v>
      </c>
      <c r="CE2" s="171">
        <v>0</v>
      </c>
      <c r="CF2" s="171">
        <v>0</v>
      </c>
      <c r="CG2" s="171">
        <v>0</v>
      </c>
    </row>
    <row r="3" spans="1:85" ht="20" customHeight="1" thickBot="1" x14ac:dyDescent="0.25">
      <c r="A3" s="12" t="s">
        <v>11</v>
      </c>
      <c r="B3" s="14">
        <v>5</v>
      </c>
      <c r="C3" s="1">
        <v>6</v>
      </c>
      <c r="D3" s="14">
        <v>8</v>
      </c>
      <c r="E3" s="14">
        <v>8</v>
      </c>
      <c r="F3" s="14">
        <v>9</v>
      </c>
      <c r="G3" s="14">
        <v>3</v>
      </c>
      <c r="H3" s="14">
        <v>10</v>
      </c>
      <c r="I3" s="14">
        <v>4</v>
      </c>
      <c r="J3" s="14">
        <v>3</v>
      </c>
      <c r="K3" s="14">
        <v>3</v>
      </c>
      <c r="L3" s="14">
        <v>0</v>
      </c>
      <c r="M3" s="14">
        <v>2</v>
      </c>
      <c r="N3" s="14">
        <v>2</v>
      </c>
      <c r="O3" s="14">
        <v>2</v>
      </c>
      <c r="P3" s="14">
        <v>2</v>
      </c>
      <c r="Q3" s="14">
        <v>1</v>
      </c>
      <c r="R3" s="14">
        <v>2</v>
      </c>
      <c r="S3" s="14">
        <v>2</v>
      </c>
      <c r="T3" s="14">
        <v>0</v>
      </c>
      <c r="U3" s="14">
        <v>0</v>
      </c>
      <c r="V3" s="14">
        <v>0</v>
      </c>
      <c r="W3" s="14">
        <v>3</v>
      </c>
      <c r="X3" s="14">
        <v>1</v>
      </c>
      <c r="Y3" s="14">
        <v>2</v>
      </c>
      <c r="Z3" s="14">
        <v>0</v>
      </c>
      <c r="AA3" s="14">
        <v>2</v>
      </c>
      <c r="AB3" s="14">
        <v>1</v>
      </c>
      <c r="AC3" s="14">
        <v>0</v>
      </c>
      <c r="AD3" s="14">
        <v>0</v>
      </c>
      <c r="AE3" s="14">
        <v>0</v>
      </c>
      <c r="AF3" s="14">
        <v>2</v>
      </c>
      <c r="AG3" s="14">
        <v>0</v>
      </c>
      <c r="AH3" s="14">
        <v>1</v>
      </c>
      <c r="AI3" s="14">
        <v>0</v>
      </c>
      <c r="AJ3" s="14">
        <v>2</v>
      </c>
      <c r="AK3" s="49">
        <v>0</v>
      </c>
      <c r="AL3" s="58">
        <v>2</v>
      </c>
      <c r="AM3" s="58">
        <v>1</v>
      </c>
      <c r="AN3" s="58">
        <v>2</v>
      </c>
      <c r="AO3" s="58">
        <v>0</v>
      </c>
      <c r="AP3" s="58">
        <v>0</v>
      </c>
      <c r="AQ3" s="58">
        <v>0</v>
      </c>
      <c r="AR3" s="58">
        <v>1</v>
      </c>
      <c r="AS3" s="59">
        <v>0</v>
      </c>
      <c r="AT3" s="59">
        <v>0</v>
      </c>
      <c r="AU3" s="59">
        <v>4</v>
      </c>
      <c r="AV3" s="59">
        <v>0</v>
      </c>
      <c r="AW3" s="59">
        <v>0</v>
      </c>
      <c r="AX3" s="59">
        <v>4</v>
      </c>
      <c r="AY3" s="59">
        <v>0</v>
      </c>
      <c r="AZ3" s="59">
        <v>0</v>
      </c>
      <c r="BA3" s="59">
        <v>2</v>
      </c>
      <c r="BB3" s="59">
        <v>0</v>
      </c>
      <c r="BC3" s="59">
        <v>2</v>
      </c>
      <c r="BD3" s="59">
        <v>2</v>
      </c>
      <c r="BE3" s="59">
        <v>1</v>
      </c>
      <c r="BF3" s="121">
        <v>0</v>
      </c>
      <c r="BG3" s="121">
        <v>0</v>
      </c>
      <c r="BH3" s="121">
        <v>0</v>
      </c>
      <c r="BI3" s="121">
        <v>0</v>
      </c>
      <c r="BJ3" s="121">
        <v>0</v>
      </c>
      <c r="BK3" s="121">
        <v>0</v>
      </c>
      <c r="BL3" s="121">
        <v>0</v>
      </c>
      <c r="BM3" s="121">
        <v>0</v>
      </c>
      <c r="BN3" s="121">
        <v>0</v>
      </c>
      <c r="BO3" s="121">
        <v>0</v>
      </c>
      <c r="BP3" s="121">
        <v>0</v>
      </c>
      <c r="BQ3" s="121">
        <v>0</v>
      </c>
      <c r="BR3" s="121">
        <v>0</v>
      </c>
      <c r="BS3" s="121">
        <v>0</v>
      </c>
      <c r="BT3" s="121">
        <v>0</v>
      </c>
      <c r="BU3" s="121">
        <v>0</v>
      </c>
      <c r="BV3" s="121">
        <v>0</v>
      </c>
      <c r="BW3" s="172">
        <v>0</v>
      </c>
      <c r="BX3" s="172">
        <v>0</v>
      </c>
      <c r="BY3" s="172">
        <v>0</v>
      </c>
      <c r="BZ3" s="172">
        <v>0</v>
      </c>
      <c r="CA3" s="172">
        <v>0</v>
      </c>
      <c r="CB3" s="172">
        <v>0</v>
      </c>
      <c r="CC3" s="172">
        <v>0</v>
      </c>
      <c r="CD3" s="172">
        <v>0</v>
      </c>
      <c r="CE3" s="172">
        <v>0</v>
      </c>
      <c r="CF3" s="172">
        <v>0</v>
      </c>
      <c r="CG3" s="172">
        <v>0</v>
      </c>
    </row>
    <row r="4" spans="1:85" ht="20" customHeight="1" thickBot="1" x14ac:dyDescent="0.25">
      <c r="A4" s="12" t="s">
        <v>22</v>
      </c>
      <c r="B4" s="13">
        <v>11</v>
      </c>
      <c r="C4" s="1">
        <v>6</v>
      </c>
      <c r="D4" s="13">
        <v>11</v>
      </c>
      <c r="E4" s="13">
        <v>8</v>
      </c>
      <c r="F4" s="13">
        <v>5</v>
      </c>
      <c r="G4" s="13">
        <v>8</v>
      </c>
      <c r="H4" s="13">
        <v>1</v>
      </c>
      <c r="I4" s="13">
        <v>1</v>
      </c>
      <c r="J4" s="13">
        <v>4</v>
      </c>
      <c r="K4" s="13">
        <v>3</v>
      </c>
      <c r="L4" s="13">
        <v>3</v>
      </c>
      <c r="M4" s="13">
        <v>0</v>
      </c>
      <c r="N4" s="13">
        <v>1</v>
      </c>
      <c r="O4" s="13">
        <v>3</v>
      </c>
      <c r="P4" s="13">
        <v>3</v>
      </c>
      <c r="Q4" s="13">
        <v>2</v>
      </c>
      <c r="R4" s="13">
        <v>2</v>
      </c>
      <c r="S4" s="13">
        <v>0</v>
      </c>
      <c r="T4" s="13">
        <v>0</v>
      </c>
      <c r="U4" s="13">
        <v>1</v>
      </c>
      <c r="V4" s="13">
        <v>3</v>
      </c>
      <c r="W4" s="13">
        <v>0</v>
      </c>
      <c r="X4" s="13">
        <v>3</v>
      </c>
      <c r="Y4" s="13">
        <v>3</v>
      </c>
      <c r="Z4" s="13">
        <v>5</v>
      </c>
      <c r="AA4" s="13">
        <v>4</v>
      </c>
      <c r="AB4" s="13">
        <v>0</v>
      </c>
      <c r="AC4" s="13">
        <v>2</v>
      </c>
      <c r="AD4" s="13">
        <v>1</v>
      </c>
      <c r="AE4" s="13">
        <v>1</v>
      </c>
      <c r="AF4" s="13">
        <v>1</v>
      </c>
      <c r="AG4" s="13">
        <v>7</v>
      </c>
      <c r="AH4" s="13">
        <v>5</v>
      </c>
      <c r="AI4" s="13">
        <v>2</v>
      </c>
      <c r="AJ4" s="13">
        <v>1</v>
      </c>
      <c r="AK4" s="1">
        <v>2</v>
      </c>
      <c r="AL4" s="59">
        <v>2</v>
      </c>
      <c r="AM4" s="59">
        <v>1</v>
      </c>
      <c r="AN4" s="59">
        <v>3</v>
      </c>
      <c r="AO4" s="59">
        <v>1</v>
      </c>
      <c r="AP4" s="59">
        <v>1</v>
      </c>
      <c r="AQ4" s="59">
        <v>1</v>
      </c>
      <c r="AR4" s="59">
        <v>0</v>
      </c>
      <c r="AS4" s="58">
        <v>3</v>
      </c>
      <c r="AT4" s="58">
        <v>1</v>
      </c>
      <c r="AU4" s="58">
        <v>2</v>
      </c>
      <c r="AV4" s="58">
        <v>0</v>
      </c>
      <c r="AW4" s="58">
        <v>0</v>
      </c>
      <c r="AX4" s="58">
        <v>1</v>
      </c>
      <c r="AY4" s="58">
        <v>1</v>
      </c>
      <c r="AZ4" s="58">
        <v>8</v>
      </c>
      <c r="BA4" s="58">
        <v>2</v>
      </c>
      <c r="BB4" s="58">
        <v>4</v>
      </c>
      <c r="BC4" s="58">
        <v>2</v>
      </c>
      <c r="BD4" s="58">
        <v>3</v>
      </c>
      <c r="BE4" s="58">
        <v>9</v>
      </c>
      <c r="BF4" s="58">
        <v>0</v>
      </c>
      <c r="BG4" s="58">
        <v>4</v>
      </c>
      <c r="BH4" s="58">
        <v>4</v>
      </c>
      <c r="BI4" s="58">
        <v>1</v>
      </c>
      <c r="BJ4" s="58">
        <v>2</v>
      </c>
      <c r="BK4" s="58">
        <v>2</v>
      </c>
      <c r="BL4" s="58">
        <v>0</v>
      </c>
      <c r="BM4" s="58">
        <v>0</v>
      </c>
      <c r="BN4" s="58">
        <v>0</v>
      </c>
      <c r="BO4" s="58">
        <v>2</v>
      </c>
      <c r="BP4" s="58">
        <v>2</v>
      </c>
      <c r="BQ4" s="58">
        <v>1</v>
      </c>
      <c r="BR4" s="58">
        <v>3</v>
      </c>
      <c r="BS4" s="58">
        <v>0</v>
      </c>
      <c r="BT4" s="58">
        <v>2</v>
      </c>
      <c r="BU4" s="58">
        <v>4</v>
      </c>
      <c r="BV4" s="58">
        <v>0</v>
      </c>
      <c r="BW4" s="173">
        <v>2</v>
      </c>
      <c r="BX4" s="173">
        <v>1</v>
      </c>
      <c r="BY4" s="173">
        <v>1</v>
      </c>
      <c r="BZ4" s="173">
        <v>6</v>
      </c>
      <c r="CA4" s="173">
        <v>1</v>
      </c>
      <c r="CB4" s="173">
        <v>0</v>
      </c>
      <c r="CC4" s="173">
        <v>1</v>
      </c>
      <c r="CD4" s="173">
        <v>1</v>
      </c>
      <c r="CE4" s="173">
        <v>0</v>
      </c>
      <c r="CF4" s="173">
        <v>1</v>
      </c>
      <c r="CG4" s="173">
        <v>0</v>
      </c>
    </row>
    <row r="5" spans="1:85" ht="20" customHeight="1" thickBot="1" x14ac:dyDescent="0.25">
      <c r="A5" s="12" t="s">
        <v>18</v>
      </c>
      <c r="B5" s="13">
        <v>8</v>
      </c>
      <c r="C5" s="1">
        <v>9</v>
      </c>
      <c r="D5" s="13">
        <v>14</v>
      </c>
      <c r="E5" s="13">
        <v>19</v>
      </c>
      <c r="F5" s="13">
        <v>22</v>
      </c>
      <c r="G5" s="13">
        <v>6</v>
      </c>
      <c r="H5" s="13">
        <v>8</v>
      </c>
      <c r="I5" s="13">
        <v>2</v>
      </c>
      <c r="J5" s="13">
        <v>3</v>
      </c>
      <c r="K5" s="13">
        <v>7</v>
      </c>
      <c r="L5" s="13">
        <v>3</v>
      </c>
      <c r="M5" s="13">
        <v>0</v>
      </c>
      <c r="N5" s="13">
        <v>1</v>
      </c>
      <c r="O5" s="13">
        <v>5</v>
      </c>
      <c r="P5" s="13">
        <v>2</v>
      </c>
      <c r="Q5" s="13">
        <v>4</v>
      </c>
      <c r="R5" s="13">
        <v>4</v>
      </c>
      <c r="S5" s="13">
        <v>0</v>
      </c>
      <c r="T5" s="13">
        <v>3</v>
      </c>
      <c r="U5" s="13">
        <v>1</v>
      </c>
      <c r="V5" s="13">
        <v>4</v>
      </c>
      <c r="W5" s="13">
        <v>0</v>
      </c>
      <c r="X5" s="13">
        <v>0</v>
      </c>
      <c r="Y5" s="13">
        <v>5</v>
      </c>
      <c r="Z5" s="13">
        <v>3</v>
      </c>
      <c r="AA5" s="13">
        <v>4</v>
      </c>
      <c r="AB5" s="13">
        <v>3</v>
      </c>
      <c r="AC5" s="13">
        <v>1</v>
      </c>
      <c r="AD5" s="13">
        <v>0</v>
      </c>
      <c r="AE5" s="13">
        <v>2</v>
      </c>
      <c r="AF5" s="13">
        <v>2</v>
      </c>
      <c r="AG5" s="13">
        <v>3</v>
      </c>
      <c r="AH5" s="13">
        <v>4</v>
      </c>
      <c r="AI5" s="13">
        <v>3</v>
      </c>
      <c r="AJ5" s="13">
        <v>7</v>
      </c>
      <c r="AK5" s="50">
        <v>1</v>
      </c>
      <c r="AL5" s="58">
        <v>5</v>
      </c>
      <c r="AM5" s="58">
        <v>6</v>
      </c>
      <c r="AN5" s="58">
        <v>6</v>
      </c>
      <c r="AO5" s="58">
        <v>6</v>
      </c>
      <c r="AP5" s="58">
        <v>3</v>
      </c>
      <c r="AQ5" s="58">
        <v>2</v>
      </c>
      <c r="AR5" s="58">
        <v>0</v>
      </c>
      <c r="AS5" s="59">
        <v>0</v>
      </c>
      <c r="AT5" s="59">
        <v>0</v>
      </c>
      <c r="AU5" s="59">
        <v>0</v>
      </c>
      <c r="AV5" s="59">
        <v>0</v>
      </c>
      <c r="AW5" s="59">
        <v>1</v>
      </c>
      <c r="AX5" s="59">
        <v>0</v>
      </c>
      <c r="AY5" s="59">
        <v>1</v>
      </c>
      <c r="AZ5" s="59">
        <v>4</v>
      </c>
      <c r="BA5" s="59">
        <v>7</v>
      </c>
      <c r="BB5" s="59">
        <v>3</v>
      </c>
      <c r="BC5" s="59">
        <v>2</v>
      </c>
      <c r="BD5" s="59">
        <v>1</v>
      </c>
      <c r="BE5" s="59">
        <v>1</v>
      </c>
      <c r="BF5" s="59">
        <v>1</v>
      </c>
      <c r="BG5" s="59">
        <v>1</v>
      </c>
      <c r="BH5" s="59">
        <v>5</v>
      </c>
      <c r="BI5" s="59">
        <v>2</v>
      </c>
      <c r="BJ5" s="59">
        <v>0</v>
      </c>
      <c r="BK5" s="59">
        <v>2</v>
      </c>
      <c r="BL5" s="59">
        <v>0</v>
      </c>
      <c r="BM5" s="59">
        <v>0</v>
      </c>
      <c r="BN5" s="59">
        <v>0</v>
      </c>
      <c r="BO5" s="59">
        <v>1</v>
      </c>
      <c r="BP5" s="59">
        <v>0</v>
      </c>
      <c r="BQ5" s="59">
        <v>0</v>
      </c>
      <c r="BR5" s="59">
        <v>0</v>
      </c>
      <c r="BS5" s="59">
        <v>0</v>
      </c>
      <c r="BT5" s="59">
        <v>0</v>
      </c>
      <c r="BU5" s="59">
        <v>0</v>
      </c>
      <c r="BV5" s="59">
        <v>0</v>
      </c>
      <c r="BW5" s="171">
        <v>0</v>
      </c>
      <c r="BX5" s="171">
        <v>0</v>
      </c>
      <c r="BY5" s="171">
        <v>0</v>
      </c>
      <c r="BZ5" s="171">
        <v>0</v>
      </c>
      <c r="CA5" s="171">
        <v>0</v>
      </c>
      <c r="CB5" s="171">
        <v>0</v>
      </c>
      <c r="CC5" s="171">
        <v>0</v>
      </c>
      <c r="CD5" s="171">
        <v>0</v>
      </c>
      <c r="CE5" s="171">
        <v>0</v>
      </c>
      <c r="CF5" s="171">
        <v>0</v>
      </c>
      <c r="CG5" s="171">
        <v>0</v>
      </c>
    </row>
    <row r="6" spans="1:85" ht="17" thickBot="1" x14ac:dyDescent="0.25">
      <c r="A6" s="12" t="s">
        <v>19</v>
      </c>
      <c r="B6" s="13">
        <v>19</v>
      </c>
      <c r="C6" s="1">
        <v>46</v>
      </c>
      <c r="D6" s="13">
        <v>36</v>
      </c>
      <c r="E6" s="13">
        <v>30</v>
      </c>
      <c r="F6" s="13">
        <v>28</v>
      </c>
      <c r="G6" s="13">
        <v>34</v>
      </c>
      <c r="H6" s="13">
        <v>22</v>
      </c>
      <c r="I6" s="13">
        <v>25</v>
      </c>
      <c r="J6" s="13">
        <v>18</v>
      </c>
      <c r="K6" s="13">
        <v>5</v>
      </c>
      <c r="L6" s="13">
        <v>4</v>
      </c>
      <c r="M6" s="13">
        <v>6</v>
      </c>
      <c r="N6" s="13">
        <v>8</v>
      </c>
      <c r="O6" s="13">
        <v>6</v>
      </c>
      <c r="P6" s="13">
        <v>11</v>
      </c>
      <c r="Q6" s="13">
        <v>7</v>
      </c>
      <c r="R6" s="13">
        <v>4</v>
      </c>
      <c r="S6" s="13">
        <v>5</v>
      </c>
      <c r="T6" s="13">
        <v>1</v>
      </c>
      <c r="U6" s="13">
        <v>4</v>
      </c>
      <c r="V6" s="13">
        <v>4</v>
      </c>
      <c r="W6" s="13">
        <v>7</v>
      </c>
      <c r="X6" s="13">
        <v>3</v>
      </c>
      <c r="Y6" s="13">
        <v>3</v>
      </c>
      <c r="Z6" s="13">
        <v>4</v>
      </c>
      <c r="AA6" s="13">
        <v>7</v>
      </c>
      <c r="AB6" s="13">
        <v>9</v>
      </c>
      <c r="AC6" s="13">
        <v>3</v>
      </c>
      <c r="AD6" s="13">
        <v>1</v>
      </c>
      <c r="AE6" s="13">
        <v>6</v>
      </c>
      <c r="AF6" s="13">
        <v>8</v>
      </c>
      <c r="AG6" s="13">
        <v>5</v>
      </c>
      <c r="AH6" s="13">
        <v>2</v>
      </c>
      <c r="AI6" s="13">
        <v>14</v>
      </c>
      <c r="AJ6" s="13">
        <v>7</v>
      </c>
      <c r="AK6" s="1">
        <v>5</v>
      </c>
      <c r="AL6" s="59">
        <v>20</v>
      </c>
      <c r="AM6" s="59">
        <v>6</v>
      </c>
      <c r="AN6" s="59">
        <v>4</v>
      </c>
      <c r="AO6" s="59">
        <v>0</v>
      </c>
      <c r="AP6" s="59">
        <v>0</v>
      </c>
      <c r="AQ6" s="59">
        <v>0</v>
      </c>
      <c r="AR6" s="59">
        <v>1</v>
      </c>
      <c r="AS6" s="49">
        <v>3</v>
      </c>
      <c r="AT6" s="49">
        <v>0</v>
      </c>
      <c r="AU6" s="49">
        <v>1</v>
      </c>
      <c r="AV6" s="49">
        <v>6</v>
      </c>
      <c r="AW6" s="49">
        <v>1</v>
      </c>
      <c r="AX6" s="49">
        <v>2</v>
      </c>
      <c r="AY6" s="49">
        <v>3</v>
      </c>
      <c r="AZ6" s="49">
        <v>9</v>
      </c>
      <c r="BA6" s="49">
        <v>10</v>
      </c>
      <c r="BB6" s="49">
        <v>5</v>
      </c>
      <c r="BC6" s="49">
        <v>5</v>
      </c>
      <c r="BD6" s="49">
        <v>2</v>
      </c>
      <c r="BE6" s="49">
        <v>6</v>
      </c>
      <c r="BF6" s="49">
        <v>4</v>
      </c>
      <c r="BG6" s="49">
        <v>3</v>
      </c>
      <c r="BH6" s="49">
        <v>11</v>
      </c>
      <c r="BI6" s="49">
        <v>5</v>
      </c>
      <c r="BJ6" s="49">
        <v>4</v>
      </c>
      <c r="BK6" s="49">
        <v>5</v>
      </c>
      <c r="BL6" s="49">
        <v>2</v>
      </c>
      <c r="BM6" s="49">
        <v>4</v>
      </c>
      <c r="BN6" s="49">
        <v>2</v>
      </c>
      <c r="BO6" s="49">
        <v>2</v>
      </c>
      <c r="BP6" s="49">
        <v>5</v>
      </c>
      <c r="BQ6" s="49">
        <v>6</v>
      </c>
      <c r="BR6" s="49">
        <v>8</v>
      </c>
      <c r="BS6" s="49">
        <v>5</v>
      </c>
      <c r="BT6" s="49">
        <v>2</v>
      </c>
      <c r="BU6" s="49">
        <v>5</v>
      </c>
      <c r="BV6" s="49">
        <v>6</v>
      </c>
      <c r="BW6" s="173">
        <v>8</v>
      </c>
      <c r="BX6" s="173">
        <v>5</v>
      </c>
      <c r="BY6" s="173">
        <v>10</v>
      </c>
      <c r="BZ6" s="173">
        <v>0</v>
      </c>
      <c r="CA6" s="173">
        <v>9</v>
      </c>
      <c r="CB6" s="173">
        <v>3</v>
      </c>
      <c r="CC6" s="173">
        <v>5</v>
      </c>
      <c r="CD6" s="173">
        <v>3</v>
      </c>
      <c r="CE6" s="173">
        <v>4</v>
      </c>
      <c r="CF6" s="173">
        <v>0</v>
      </c>
      <c r="CG6" s="173">
        <v>4</v>
      </c>
    </row>
    <row r="7" spans="1:85" ht="36" customHeight="1" thickBot="1" x14ac:dyDescent="0.25">
      <c r="A7" s="12" t="s">
        <v>21</v>
      </c>
      <c r="B7" s="13">
        <v>2</v>
      </c>
      <c r="C7" s="1">
        <v>0</v>
      </c>
      <c r="D7" s="13">
        <v>4</v>
      </c>
      <c r="E7" s="13">
        <v>0</v>
      </c>
      <c r="F7" s="13">
        <v>1</v>
      </c>
      <c r="G7" s="13">
        <v>0</v>
      </c>
      <c r="H7" s="13">
        <v>2</v>
      </c>
      <c r="I7" s="13">
        <v>1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3</v>
      </c>
      <c r="Q7" s="13">
        <v>1</v>
      </c>
      <c r="R7" s="13">
        <v>0</v>
      </c>
      <c r="S7" s="13">
        <v>1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1</v>
      </c>
      <c r="AA7" s="13">
        <v>0</v>
      </c>
      <c r="AB7" s="13">
        <v>2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3</v>
      </c>
      <c r="AI7" s="13">
        <v>1</v>
      </c>
      <c r="AJ7" s="13">
        <v>2</v>
      </c>
      <c r="AK7" s="1">
        <v>0</v>
      </c>
      <c r="AL7" s="49">
        <v>2</v>
      </c>
      <c r="AM7" s="49">
        <v>0</v>
      </c>
      <c r="AN7" s="49">
        <v>1</v>
      </c>
      <c r="AO7" s="49">
        <v>1</v>
      </c>
      <c r="AP7" s="49">
        <v>0</v>
      </c>
      <c r="AQ7" s="49">
        <v>0</v>
      </c>
      <c r="AR7" s="49">
        <v>0</v>
      </c>
      <c r="AS7" s="49">
        <v>0</v>
      </c>
      <c r="AT7" s="49">
        <v>0</v>
      </c>
      <c r="AU7" s="49">
        <v>0</v>
      </c>
      <c r="AV7" s="49">
        <v>0</v>
      </c>
      <c r="AW7" s="49">
        <v>1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2</v>
      </c>
      <c r="BF7" s="49">
        <v>1</v>
      </c>
      <c r="BG7" s="49">
        <v>0</v>
      </c>
      <c r="BH7" s="49">
        <v>1</v>
      </c>
      <c r="BI7" s="49">
        <v>0</v>
      </c>
      <c r="BJ7" s="49">
        <v>1</v>
      </c>
      <c r="BK7" s="49">
        <v>2</v>
      </c>
      <c r="BL7" s="49">
        <v>0</v>
      </c>
      <c r="BM7" s="49">
        <v>0</v>
      </c>
      <c r="BN7" s="49">
        <v>2</v>
      </c>
      <c r="BO7" s="49">
        <v>4</v>
      </c>
      <c r="BP7" s="49">
        <v>1</v>
      </c>
      <c r="BQ7" s="49">
        <v>1</v>
      </c>
      <c r="BR7" s="49">
        <v>3</v>
      </c>
      <c r="BS7" s="49">
        <v>4</v>
      </c>
      <c r="BT7" s="49">
        <v>1</v>
      </c>
      <c r="BU7" s="49">
        <v>0</v>
      </c>
      <c r="BV7" s="49">
        <v>1</v>
      </c>
      <c r="BW7" s="171">
        <v>0</v>
      </c>
      <c r="BX7" s="171">
        <v>3</v>
      </c>
      <c r="BY7" s="171">
        <v>0</v>
      </c>
      <c r="BZ7" s="171">
        <v>1</v>
      </c>
      <c r="CA7" s="171">
        <v>1</v>
      </c>
      <c r="CB7" s="171">
        <v>1</v>
      </c>
      <c r="CC7" s="171">
        <v>1</v>
      </c>
      <c r="CD7" s="171">
        <v>1</v>
      </c>
      <c r="CE7" s="171">
        <v>4</v>
      </c>
      <c r="CF7" s="171">
        <v>0</v>
      </c>
      <c r="CG7" s="171">
        <v>2</v>
      </c>
    </row>
    <row r="8" spans="1:85" ht="17" thickBot="1" x14ac:dyDescent="0.25">
      <c r="A8" s="12" t="s">
        <v>105</v>
      </c>
      <c r="B8" s="13"/>
      <c r="C8" s="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8">
        <v>2</v>
      </c>
      <c r="AM8" s="58">
        <v>0</v>
      </c>
      <c r="AN8" s="58">
        <v>0</v>
      </c>
      <c r="AO8" s="58">
        <v>0</v>
      </c>
      <c r="AP8" s="58">
        <v>0</v>
      </c>
      <c r="AQ8" s="58">
        <v>0</v>
      </c>
      <c r="AR8" s="58">
        <v>1</v>
      </c>
      <c r="AS8" s="58">
        <v>0</v>
      </c>
      <c r="AT8" s="58">
        <v>0</v>
      </c>
      <c r="AU8" s="58">
        <v>1</v>
      </c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0</v>
      </c>
      <c r="BK8" s="58">
        <v>0</v>
      </c>
      <c r="BL8" s="58">
        <v>0</v>
      </c>
      <c r="BM8" s="58">
        <v>0</v>
      </c>
      <c r="BN8" s="58">
        <v>1</v>
      </c>
      <c r="BO8" s="58">
        <v>0</v>
      </c>
      <c r="BP8" s="58">
        <v>0</v>
      </c>
      <c r="BQ8" s="58">
        <v>1</v>
      </c>
      <c r="BR8" s="58">
        <v>0</v>
      </c>
      <c r="BS8" s="58">
        <v>0</v>
      </c>
      <c r="BT8" s="58">
        <v>0</v>
      </c>
      <c r="BU8" s="58">
        <v>3</v>
      </c>
      <c r="BV8" s="58">
        <v>0</v>
      </c>
      <c r="BW8" s="171">
        <v>0</v>
      </c>
      <c r="BX8" s="171">
        <v>0</v>
      </c>
      <c r="BY8" s="171">
        <v>0</v>
      </c>
      <c r="BZ8" s="171">
        <v>0</v>
      </c>
      <c r="CA8" s="171">
        <v>0</v>
      </c>
      <c r="CB8" s="171">
        <v>0</v>
      </c>
      <c r="CC8" s="171">
        <v>0</v>
      </c>
      <c r="CD8" s="171">
        <v>0</v>
      </c>
      <c r="CE8" s="171">
        <v>0</v>
      </c>
      <c r="CF8" s="171">
        <v>0</v>
      </c>
      <c r="CG8" s="171">
        <v>1</v>
      </c>
    </row>
    <row r="9" spans="1:85" ht="20" customHeight="1" thickBot="1" x14ac:dyDescent="0.25">
      <c r="A9" s="12" t="s">
        <v>20</v>
      </c>
      <c r="B9" s="13">
        <v>0</v>
      </c>
      <c r="C9" s="1">
        <v>1</v>
      </c>
      <c r="D9" s="13">
        <v>0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1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1</v>
      </c>
      <c r="AC9" s="13">
        <v>0</v>
      </c>
      <c r="AD9" s="13">
        <v>1</v>
      </c>
      <c r="AE9" s="13">
        <v>2</v>
      </c>
      <c r="AF9" s="13">
        <v>0</v>
      </c>
      <c r="AG9" s="13">
        <v>0</v>
      </c>
      <c r="AH9" s="13">
        <v>0</v>
      </c>
      <c r="AI9" s="13">
        <v>0</v>
      </c>
      <c r="AJ9" s="13">
        <v>2</v>
      </c>
      <c r="AK9" s="1">
        <v>0</v>
      </c>
      <c r="AL9" s="58">
        <v>0</v>
      </c>
      <c r="AM9" s="58">
        <v>0</v>
      </c>
      <c r="AN9" s="58">
        <v>1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8">
        <v>0</v>
      </c>
      <c r="AW9" s="58">
        <v>0</v>
      </c>
      <c r="AX9" s="58">
        <v>0</v>
      </c>
      <c r="AY9" s="58">
        <v>0</v>
      </c>
      <c r="AZ9" s="58">
        <v>1</v>
      </c>
      <c r="BA9" s="58">
        <v>0</v>
      </c>
      <c r="BB9" s="58">
        <v>0</v>
      </c>
      <c r="BC9" s="58">
        <v>0</v>
      </c>
      <c r="BD9" s="58">
        <v>1</v>
      </c>
      <c r="BE9" s="58">
        <v>0</v>
      </c>
      <c r="BF9" s="58">
        <v>0</v>
      </c>
      <c r="BG9" s="58">
        <v>0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1</v>
      </c>
      <c r="BN9" s="58">
        <v>0</v>
      </c>
      <c r="BO9" s="58">
        <v>0</v>
      </c>
      <c r="BP9" s="58">
        <v>1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0</v>
      </c>
      <c r="BW9" s="171">
        <v>1</v>
      </c>
      <c r="BX9" s="171">
        <v>2</v>
      </c>
      <c r="BY9" s="171">
        <v>0</v>
      </c>
      <c r="BZ9" s="171">
        <v>1</v>
      </c>
      <c r="CA9" s="171">
        <v>0</v>
      </c>
      <c r="CB9" s="171">
        <v>0</v>
      </c>
      <c r="CC9" s="171">
        <v>0</v>
      </c>
      <c r="CD9" s="171">
        <v>0</v>
      </c>
      <c r="CE9" s="171">
        <v>0</v>
      </c>
      <c r="CF9" s="171">
        <v>0</v>
      </c>
      <c r="CG9" s="171">
        <v>0</v>
      </c>
    </row>
    <row r="10" spans="1:85" ht="20" customHeight="1" thickBot="1" x14ac:dyDescent="0.25">
      <c r="A10" s="12" t="s">
        <v>17</v>
      </c>
      <c r="B10" s="13">
        <v>10</v>
      </c>
      <c r="C10" s="1">
        <v>6</v>
      </c>
      <c r="D10" s="13">
        <v>4</v>
      </c>
      <c r="E10" s="13">
        <v>6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4</v>
      </c>
      <c r="Q10" s="13">
        <v>1</v>
      </c>
      <c r="R10" s="13">
        <v>0</v>
      </c>
      <c r="S10" s="13">
        <v>0</v>
      </c>
      <c r="T10" s="13">
        <v>0</v>
      </c>
      <c r="U10" s="13">
        <v>0</v>
      </c>
      <c r="V10" s="13">
        <v>2</v>
      </c>
      <c r="W10" s="13">
        <v>3</v>
      </c>
      <c r="X10" s="13">
        <v>2</v>
      </c>
      <c r="Y10" s="13">
        <v>0</v>
      </c>
      <c r="Z10" s="13">
        <v>1</v>
      </c>
      <c r="AA10" s="13">
        <v>1</v>
      </c>
      <c r="AB10" s="13">
        <v>2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1</v>
      </c>
      <c r="AI10" s="13">
        <v>2</v>
      </c>
      <c r="AJ10" s="13">
        <v>1</v>
      </c>
      <c r="AK10" s="50">
        <v>0</v>
      </c>
      <c r="AL10" s="58">
        <v>3</v>
      </c>
      <c r="AM10" s="58">
        <v>0</v>
      </c>
      <c r="AN10" s="58">
        <v>0</v>
      </c>
      <c r="AO10" s="58">
        <v>0</v>
      </c>
      <c r="AP10" s="58">
        <v>0</v>
      </c>
      <c r="AQ10" s="58">
        <v>7</v>
      </c>
      <c r="AR10" s="58">
        <v>2</v>
      </c>
      <c r="AS10" s="59">
        <v>1</v>
      </c>
      <c r="AT10" s="59">
        <v>0</v>
      </c>
      <c r="AU10" s="59">
        <v>0</v>
      </c>
      <c r="AV10" s="59">
        <v>3</v>
      </c>
      <c r="AW10" s="59">
        <v>3</v>
      </c>
      <c r="AX10" s="59">
        <v>3</v>
      </c>
      <c r="AY10" s="59">
        <v>0</v>
      </c>
      <c r="AZ10" s="59">
        <v>3</v>
      </c>
      <c r="BA10" s="59">
        <v>4</v>
      </c>
      <c r="BB10" s="59">
        <v>1</v>
      </c>
      <c r="BC10" s="59">
        <v>4</v>
      </c>
      <c r="BD10" s="59">
        <v>3</v>
      </c>
      <c r="BE10" s="59">
        <v>2</v>
      </c>
      <c r="BF10" s="59">
        <v>2</v>
      </c>
      <c r="BG10" s="59">
        <v>1</v>
      </c>
      <c r="BH10" s="59">
        <v>4</v>
      </c>
      <c r="BI10" s="59">
        <v>1</v>
      </c>
      <c r="BJ10" s="59">
        <v>0</v>
      </c>
      <c r="BK10" s="59">
        <v>6</v>
      </c>
      <c r="BL10" s="59">
        <v>1</v>
      </c>
      <c r="BM10" s="59">
        <v>0</v>
      </c>
      <c r="BN10" s="59">
        <v>0</v>
      </c>
      <c r="BO10" s="59">
        <v>3</v>
      </c>
      <c r="BP10" s="59">
        <v>1</v>
      </c>
      <c r="BQ10" s="59">
        <v>0</v>
      </c>
      <c r="BR10" s="59">
        <v>0</v>
      </c>
      <c r="BS10" s="59">
        <v>1</v>
      </c>
      <c r="BT10" s="59">
        <v>0</v>
      </c>
      <c r="BU10" s="59">
        <v>0</v>
      </c>
      <c r="BV10" s="59">
        <v>1</v>
      </c>
      <c r="BW10" s="171">
        <v>0</v>
      </c>
      <c r="BX10" s="171">
        <v>1</v>
      </c>
      <c r="BY10" s="171">
        <v>0</v>
      </c>
      <c r="BZ10" s="171">
        <v>0</v>
      </c>
      <c r="CA10" s="171">
        <v>0</v>
      </c>
      <c r="CB10" s="171">
        <v>2</v>
      </c>
      <c r="CC10" s="171">
        <v>0</v>
      </c>
      <c r="CD10" s="171">
        <v>1</v>
      </c>
      <c r="CE10" s="171">
        <v>0</v>
      </c>
      <c r="CF10" s="171">
        <v>1</v>
      </c>
      <c r="CG10" s="171">
        <v>0</v>
      </c>
    </row>
    <row r="11" spans="1:85" ht="20" customHeight="1" thickBot="1" x14ac:dyDescent="0.25">
      <c r="A11" s="12" t="s">
        <v>12</v>
      </c>
      <c r="B11" s="13">
        <v>2</v>
      </c>
      <c r="C11" s="1">
        <v>3</v>
      </c>
      <c r="D11" s="13">
        <v>4</v>
      </c>
      <c r="E11" s="13">
        <v>5</v>
      </c>
      <c r="F11" s="13">
        <v>1</v>
      </c>
      <c r="G11" s="13">
        <v>4</v>
      </c>
      <c r="H11" s="13">
        <v>2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2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1</v>
      </c>
      <c r="W11" s="13">
        <v>0</v>
      </c>
      <c r="X11" s="13">
        <v>1</v>
      </c>
      <c r="Y11" s="13">
        <v>2</v>
      </c>
      <c r="Z11" s="13">
        <v>0</v>
      </c>
      <c r="AA11" s="13">
        <v>2</v>
      </c>
      <c r="AB11" s="13">
        <v>1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1</v>
      </c>
      <c r="AJ11" s="13">
        <v>0</v>
      </c>
      <c r="AK11" s="49">
        <v>1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62">
        <v>0</v>
      </c>
      <c r="AT11" s="62">
        <v>1</v>
      </c>
      <c r="AU11" s="62">
        <v>0</v>
      </c>
      <c r="AV11" s="62">
        <v>1</v>
      </c>
      <c r="AW11" s="62">
        <v>0</v>
      </c>
      <c r="AX11" s="62">
        <v>0</v>
      </c>
      <c r="AY11" s="62">
        <v>0</v>
      </c>
      <c r="AZ11" s="62">
        <v>0</v>
      </c>
      <c r="BA11" s="62">
        <v>2</v>
      </c>
      <c r="BB11" s="62">
        <v>0</v>
      </c>
      <c r="BC11" s="62">
        <v>0</v>
      </c>
      <c r="BD11" s="62">
        <v>1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1</v>
      </c>
      <c r="BL11" s="62">
        <v>0</v>
      </c>
      <c r="BM11" s="62">
        <v>2</v>
      </c>
      <c r="BN11" s="62">
        <v>3</v>
      </c>
      <c r="BO11" s="62">
        <v>1</v>
      </c>
      <c r="BP11" s="62">
        <v>0</v>
      </c>
      <c r="BQ11" s="62">
        <v>0</v>
      </c>
      <c r="BR11" s="62">
        <v>2</v>
      </c>
      <c r="BS11" s="62">
        <v>0</v>
      </c>
      <c r="BT11" s="62">
        <v>0</v>
      </c>
      <c r="BU11" s="62">
        <v>0</v>
      </c>
      <c r="BV11" s="62">
        <v>1</v>
      </c>
      <c r="BW11" s="173">
        <v>1</v>
      </c>
      <c r="BX11" s="173">
        <v>1</v>
      </c>
      <c r="BY11" s="173">
        <v>2</v>
      </c>
      <c r="BZ11" s="173">
        <v>0</v>
      </c>
      <c r="CA11" s="173">
        <v>0</v>
      </c>
      <c r="CB11" s="173">
        <v>0</v>
      </c>
      <c r="CC11" s="173">
        <v>0</v>
      </c>
      <c r="CD11" s="173">
        <v>2</v>
      </c>
      <c r="CE11" s="173">
        <v>0</v>
      </c>
      <c r="CF11" s="173">
        <v>1</v>
      </c>
      <c r="CG11" s="173">
        <v>0</v>
      </c>
    </row>
    <row r="12" spans="1:85" ht="20" customHeight="1" thickBot="1" x14ac:dyDescent="0.25">
      <c r="A12" s="12" t="s">
        <v>13</v>
      </c>
      <c r="B12" s="13">
        <v>3</v>
      </c>
      <c r="C12" s="1">
        <v>12</v>
      </c>
      <c r="D12" s="13">
        <v>10</v>
      </c>
      <c r="E12" s="13">
        <v>11</v>
      </c>
      <c r="F12" s="13">
        <v>16</v>
      </c>
      <c r="G12" s="13">
        <v>13</v>
      </c>
      <c r="H12" s="13">
        <v>4</v>
      </c>
      <c r="I12" s="13">
        <v>1</v>
      </c>
      <c r="J12" s="13">
        <v>2</v>
      </c>
      <c r="K12" s="13">
        <v>7</v>
      </c>
      <c r="L12" s="13">
        <v>2</v>
      </c>
      <c r="M12" s="13">
        <v>3</v>
      </c>
      <c r="N12" s="13">
        <v>0</v>
      </c>
      <c r="O12" s="13">
        <v>2</v>
      </c>
      <c r="P12" s="13">
        <v>5</v>
      </c>
      <c r="Q12" s="13">
        <v>6</v>
      </c>
      <c r="R12" s="13">
        <v>3</v>
      </c>
      <c r="S12" s="13">
        <v>3</v>
      </c>
      <c r="T12" s="13">
        <v>3</v>
      </c>
      <c r="U12" s="13">
        <v>0</v>
      </c>
      <c r="V12" s="13">
        <v>1</v>
      </c>
      <c r="W12" s="13">
        <v>4</v>
      </c>
      <c r="X12" s="13">
        <v>1</v>
      </c>
      <c r="Y12" s="13">
        <v>4</v>
      </c>
      <c r="Z12" s="13">
        <v>3</v>
      </c>
      <c r="AA12" s="13">
        <v>1</v>
      </c>
      <c r="AB12" s="13">
        <v>1</v>
      </c>
      <c r="AC12" s="13">
        <v>5</v>
      </c>
      <c r="AD12" s="13">
        <v>4</v>
      </c>
      <c r="AE12" s="13">
        <v>2</v>
      </c>
      <c r="AF12" s="13">
        <v>2</v>
      </c>
      <c r="AG12" s="13">
        <v>2</v>
      </c>
      <c r="AH12" s="13">
        <v>6</v>
      </c>
      <c r="AI12" s="13">
        <v>2</v>
      </c>
      <c r="AJ12" s="13">
        <v>1</v>
      </c>
      <c r="AK12" s="49">
        <v>11</v>
      </c>
      <c r="AL12" s="60">
        <v>3</v>
      </c>
      <c r="AM12" s="62">
        <v>1</v>
      </c>
      <c r="AN12" s="62">
        <v>1</v>
      </c>
      <c r="AO12" s="62">
        <v>1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2</v>
      </c>
      <c r="AV12" s="62">
        <v>1</v>
      </c>
      <c r="AW12" s="62">
        <v>0</v>
      </c>
      <c r="AX12" s="62">
        <v>0</v>
      </c>
      <c r="AY12" s="62">
        <v>2</v>
      </c>
      <c r="AZ12" s="62">
        <v>4</v>
      </c>
      <c r="BA12" s="62">
        <v>6</v>
      </c>
      <c r="BB12" s="62">
        <v>2</v>
      </c>
      <c r="BC12" s="62">
        <v>3</v>
      </c>
      <c r="BD12" s="62">
        <v>1</v>
      </c>
      <c r="BE12" s="62">
        <v>3</v>
      </c>
      <c r="BF12" s="62">
        <v>1</v>
      </c>
      <c r="BG12" s="62">
        <v>2</v>
      </c>
      <c r="BH12" s="62">
        <v>5</v>
      </c>
      <c r="BI12" s="62">
        <v>3</v>
      </c>
      <c r="BJ12" s="62">
        <v>0</v>
      </c>
      <c r="BK12" s="62">
        <v>2</v>
      </c>
      <c r="BL12" s="62">
        <v>2</v>
      </c>
      <c r="BM12" s="62">
        <v>3</v>
      </c>
      <c r="BN12" s="62">
        <v>0</v>
      </c>
      <c r="BO12" s="62">
        <v>1</v>
      </c>
      <c r="BP12" s="62">
        <v>3</v>
      </c>
      <c r="BQ12" s="62">
        <v>3</v>
      </c>
      <c r="BR12" s="62">
        <v>3</v>
      </c>
      <c r="BS12" s="62">
        <v>2</v>
      </c>
      <c r="BT12" s="62">
        <v>4</v>
      </c>
      <c r="BU12" s="62">
        <v>6</v>
      </c>
      <c r="BV12" s="62">
        <v>2</v>
      </c>
      <c r="BW12" s="174">
        <v>2</v>
      </c>
      <c r="BX12" s="174">
        <v>6</v>
      </c>
      <c r="BY12" s="174">
        <v>4</v>
      </c>
      <c r="BZ12" s="174">
        <v>5</v>
      </c>
      <c r="CA12" s="174">
        <v>4</v>
      </c>
      <c r="CB12" s="174">
        <v>3</v>
      </c>
      <c r="CC12" s="174">
        <v>4</v>
      </c>
      <c r="CD12" s="174">
        <v>3</v>
      </c>
      <c r="CE12" s="174">
        <v>2</v>
      </c>
      <c r="CF12" s="174">
        <v>2</v>
      </c>
      <c r="CG12" s="174">
        <v>1</v>
      </c>
    </row>
    <row r="13" spans="1:85" ht="20" customHeight="1" thickBot="1" x14ac:dyDescent="0.25">
      <c r="A13" s="12" t="s">
        <v>51</v>
      </c>
      <c r="B13" s="13">
        <v>9</v>
      </c>
      <c r="C13" s="1">
        <v>14</v>
      </c>
      <c r="D13" s="13">
        <v>16</v>
      </c>
      <c r="E13" s="13">
        <v>9</v>
      </c>
      <c r="F13" s="13">
        <v>6</v>
      </c>
      <c r="G13" s="13">
        <v>23</v>
      </c>
      <c r="H13" s="13">
        <v>13</v>
      </c>
      <c r="I13" s="13">
        <v>18</v>
      </c>
      <c r="J13" s="13">
        <v>7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7</v>
      </c>
      <c r="Q13" s="13">
        <v>7</v>
      </c>
      <c r="R13" s="13">
        <v>5</v>
      </c>
      <c r="S13" s="13">
        <v>0</v>
      </c>
      <c r="T13" s="13">
        <v>6</v>
      </c>
      <c r="U13" s="13">
        <v>3</v>
      </c>
      <c r="V13" s="13">
        <v>0</v>
      </c>
      <c r="W13" s="13">
        <v>0</v>
      </c>
      <c r="X13" s="13">
        <v>4</v>
      </c>
      <c r="Y13" s="13">
        <v>6</v>
      </c>
      <c r="Z13" s="13">
        <v>2</v>
      </c>
      <c r="AA13" s="13">
        <v>4</v>
      </c>
      <c r="AB13" s="13">
        <v>4</v>
      </c>
      <c r="AC13" s="13">
        <v>4</v>
      </c>
      <c r="AD13" s="13">
        <v>2</v>
      </c>
      <c r="AE13" s="13">
        <v>1</v>
      </c>
      <c r="AF13" s="13">
        <v>7</v>
      </c>
      <c r="AG13" s="13">
        <v>2</v>
      </c>
      <c r="AH13" s="13">
        <v>11</v>
      </c>
      <c r="AI13" s="13">
        <v>11</v>
      </c>
      <c r="AJ13" s="13">
        <v>10</v>
      </c>
      <c r="AK13" s="49">
        <v>5</v>
      </c>
      <c r="AL13" s="60">
        <v>6</v>
      </c>
      <c r="AM13" s="62">
        <v>1</v>
      </c>
      <c r="AN13" s="62">
        <v>6</v>
      </c>
      <c r="AO13" s="62">
        <v>3</v>
      </c>
      <c r="AP13" s="62">
        <v>1</v>
      </c>
      <c r="AQ13" s="62">
        <v>0</v>
      </c>
      <c r="AR13" s="62">
        <v>5</v>
      </c>
      <c r="AS13" s="63">
        <v>3</v>
      </c>
      <c r="AT13" s="63">
        <v>2</v>
      </c>
      <c r="AU13" s="63">
        <v>3</v>
      </c>
      <c r="AV13" s="63">
        <v>2</v>
      </c>
      <c r="AW13" s="63">
        <v>4</v>
      </c>
      <c r="AX13" s="63">
        <v>3</v>
      </c>
      <c r="AY13" s="63">
        <v>2</v>
      </c>
      <c r="AZ13" s="63">
        <v>4</v>
      </c>
      <c r="BA13" s="63">
        <v>1</v>
      </c>
      <c r="BB13" s="63">
        <v>10</v>
      </c>
      <c r="BC13" s="63">
        <v>5</v>
      </c>
      <c r="BD13" s="63">
        <v>3</v>
      </c>
      <c r="BE13" s="63">
        <v>6</v>
      </c>
      <c r="BF13" s="63">
        <v>5</v>
      </c>
      <c r="BG13" s="63">
        <v>2</v>
      </c>
      <c r="BH13" s="63">
        <v>5</v>
      </c>
      <c r="BI13" s="63">
        <v>3</v>
      </c>
      <c r="BJ13" s="63">
        <v>1</v>
      </c>
      <c r="BK13" s="63">
        <v>3</v>
      </c>
      <c r="BL13" s="63">
        <v>4</v>
      </c>
      <c r="BM13" s="63">
        <v>4</v>
      </c>
      <c r="BN13" s="63">
        <v>8</v>
      </c>
      <c r="BO13" s="63">
        <v>7</v>
      </c>
      <c r="BP13" s="63">
        <v>2</v>
      </c>
      <c r="BQ13" s="63">
        <v>2</v>
      </c>
      <c r="BR13" s="63">
        <v>5</v>
      </c>
      <c r="BS13" s="63">
        <v>3</v>
      </c>
      <c r="BT13" s="63">
        <v>2</v>
      </c>
      <c r="BU13" s="63">
        <v>13</v>
      </c>
      <c r="BV13" s="63">
        <v>2</v>
      </c>
      <c r="BW13" s="174">
        <v>5</v>
      </c>
      <c r="BX13" s="174">
        <v>9</v>
      </c>
      <c r="BY13" s="174">
        <v>4</v>
      </c>
      <c r="BZ13" s="174">
        <v>4</v>
      </c>
      <c r="CA13" s="174">
        <v>5</v>
      </c>
      <c r="CB13" s="174">
        <v>2</v>
      </c>
      <c r="CC13" s="174">
        <v>1</v>
      </c>
      <c r="CD13" s="174">
        <v>0</v>
      </c>
      <c r="CE13" s="174">
        <v>2</v>
      </c>
      <c r="CF13" s="174">
        <v>1</v>
      </c>
      <c r="CG13" s="174">
        <v>2</v>
      </c>
    </row>
    <row r="14" spans="1:85" ht="20" customHeight="1" thickBot="1" x14ac:dyDescent="0.25">
      <c r="A14" s="12" t="s">
        <v>52</v>
      </c>
      <c r="B14" s="13">
        <v>1</v>
      </c>
      <c r="C14" s="1">
        <v>9</v>
      </c>
      <c r="D14" s="13">
        <v>16</v>
      </c>
      <c r="E14" s="13">
        <v>13</v>
      </c>
      <c r="F14" s="13">
        <v>5</v>
      </c>
      <c r="G14" s="13">
        <v>6</v>
      </c>
      <c r="H14" s="13">
        <v>6</v>
      </c>
      <c r="I14" s="13">
        <v>7</v>
      </c>
      <c r="J14" s="13">
        <v>1</v>
      </c>
      <c r="K14" s="13">
        <v>1</v>
      </c>
      <c r="L14" s="13">
        <v>2</v>
      </c>
      <c r="M14" s="13">
        <v>3</v>
      </c>
      <c r="N14" s="13">
        <v>3</v>
      </c>
      <c r="O14" s="13">
        <v>4</v>
      </c>
      <c r="P14" s="13">
        <v>1</v>
      </c>
      <c r="Q14" s="13">
        <v>3</v>
      </c>
      <c r="R14" s="13">
        <v>6</v>
      </c>
      <c r="S14" s="13">
        <v>2</v>
      </c>
      <c r="T14" s="13">
        <v>1</v>
      </c>
      <c r="U14" s="13">
        <v>1</v>
      </c>
      <c r="V14" s="13">
        <v>0</v>
      </c>
      <c r="W14" s="13">
        <v>1</v>
      </c>
      <c r="X14" s="13">
        <v>1</v>
      </c>
      <c r="Y14" s="13">
        <v>1</v>
      </c>
      <c r="Z14" s="13">
        <v>0</v>
      </c>
      <c r="AA14" s="13">
        <v>2</v>
      </c>
      <c r="AB14" s="13">
        <v>0</v>
      </c>
      <c r="AC14" s="13">
        <v>1</v>
      </c>
      <c r="AD14" s="13">
        <v>6</v>
      </c>
      <c r="AE14" s="13">
        <v>3</v>
      </c>
      <c r="AF14" s="13">
        <v>1</v>
      </c>
      <c r="AG14" s="13">
        <v>0</v>
      </c>
      <c r="AH14" s="13">
        <v>2</v>
      </c>
      <c r="AI14" s="13">
        <v>1</v>
      </c>
      <c r="AJ14" s="13">
        <v>1</v>
      </c>
      <c r="AK14" s="51">
        <v>2</v>
      </c>
      <c r="AL14" s="58">
        <v>6</v>
      </c>
      <c r="AM14" s="63">
        <v>1</v>
      </c>
      <c r="AN14" s="63">
        <v>4</v>
      </c>
      <c r="AO14" s="63">
        <v>2</v>
      </c>
      <c r="AP14" s="63">
        <v>2</v>
      </c>
      <c r="AQ14" s="63">
        <v>1</v>
      </c>
      <c r="AR14" s="63">
        <v>1</v>
      </c>
      <c r="AS14" s="64">
        <v>4</v>
      </c>
      <c r="AT14" s="64">
        <v>0</v>
      </c>
      <c r="AU14" s="64">
        <v>2</v>
      </c>
      <c r="AV14" s="64">
        <v>3</v>
      </c>
      <c r="AW14" s="64">
        <v>2</v>
      </c>
      <c r="AX14" s="64">
        <v>0</v>
      </c>
      <c r="AY14" s="64">
        <v>0</v>
      </c>
      <c r="AZ14" s="64">
        <v>0</v>
      </c>
      <c r="BA14" s="64">
        <v>2</v>
      </c>
      <c r="BB14" s="64">
        <v>6</v>
      </c>
      <c r="BC14" s="64">
        <v>3</v>
      </c>
      <c r="BD14" s="64">
        <v>1</v>
      </c>
      <c r="BE14" s="64">
        <v>5</v>
      </c>
      <c r="BF14" s="64">
        <v>4</v>
      </c>
      <c r="BG14" s="64">
        <v>2</v>
      </c>
      <c r="BH14" s="64">
        <v>8</v>
      </c>
      <c r="BI14" s="64">
        <v>7</v>
      </c>
      <c r="BJ14" s="64">
        <v>2</v>
      </c>
      <c r="BK14" s="64">
        <v>1</v>
      </c>
      <c r="BL14" s="64">
        <v>1</v>
      </c>
      <c r="BM14" s="64">
        <v>1</v>
      </c>
      <c r="BN14" s="64">
        <v>1</v>
      </c>
      <c r="BO14" s="64">
        <v>2</v>
      </c>
      <c r="BP14" s="64">
        <v>1</v>
      </c>
      <c r="BQ14" s="64">
        <v>5</v>
      </c>
      <c r="BR14" s="64">
        <v>8</v>
      </c>
      <c r="BS14" s="64">
        <v>7</v>
      </c>
      <c r="BT14" s="64">
        <v>5</v>
      </c>
      <c r="BU14" s="64">
        <v>8</v>
      </c>
      <c r="BV14" s="64">
        <v>7</v>
      </c>
      <c r="BW14" s="171">
        <v>7</v>
      </c>
      <c r="BX14" s="171">
        <v>12</v>
      </c>
      <c r="BY14" s="171">
        <v>9</v>
      </c>
      <c r="BZ14" s="171">
        <v>8</v>
      </c>
      <c r="CA14" s="171">
        <v>1</v>
      </c>
      <c r="CB14" s="171">
        <v>1</v>
      </c>
      <c r="CC14" s="171">
        <v>7</v>
      </c>
      <c r="CD14" s="171">
        <v>6</v>
      </c>
      <c r="CE14" s="171">
        <v>6</v>
      </c>
      <c r="CF14" s="171">
        <v>3</v>
      </c>
      <c r="CG14" s="171">
        <v>5</v>
      </c>
    </row>
    <row r="15" spans="1:85" ht="20" customHeight="1" thickBot="1" x14ac:dyDescent="0.25">
      <c r="A15" s="12" t="s">
        <v>14</v>
      </c>
      <c r="B15" s="13">
        <v>12</v>
      </c>
      <c r="C15" s="1">
        <v>11</v>
      </c>
      <c r="D15" s="13">
        <v>13</v>
      </c>
      <c r="E15" s="13">
        <v>12</v>
      </c>
      <c r="F15" s="13">
        <v>18</v>
      </c>
      <c r="G15" s="13">
        <v>13</v>
      </c>
      <c r="H15" s="13">
        <v>8</v>
      </c>
      <c r="I15" s="13">
        <v>8</v>
      </c>
      <c r="J15" s="13">
        <v>6</v>
      </c>
      <c r="K15" s="13">
        <v>6</v>
      </c>
      <c r="L15" s="13">
        <v>4</v>
      </c>
      <c r="M15" s="13">
        <v>11</v>
      </c>
      <c r="N15" s="13">
        <v>3</v>
      </c>
      <c r="O15" s="13">
        <v>7</v>
      </c>
      <c r="P15" s="13">
        <v>12</v>
      </c>
      <c r="Q15" s="13">
        <v>3</v>
      </c>
      <c r="R15" s="13">
        <v>5</v>
      </c>
      <c r="S15" s="13">
        <v>11</v>
      </c>
      <c r="T15" s="13">
        <v>4</v>
      </c>
      <c r="U15" s="13">
        <v>0</v>
      </c>
      <c r="V15" s="13">
        <v>3</v>
      </c>
      <c r="W15" s="13">
        <v>5</v>
      </c>
      <c r="X15" s="13">
        <v>5</v>
      </c>
      <c r="Y15" s="13">
        <v>0</v>
      </c>
      <c r="Z15" s="13">
        <v>2</v>
      </c>
      <c r="AA15" s="13">
        <v>1</v>
      </c>
      <c r="AB15" s="13">
        <v>4</v>
      </c>
      <c r="AC15" s="13">
        <v>6</v>
      </c>
      <c r="AD15" s="13">
        <v>3</v>
      </c>
      <c r="AE15" s="13">
        <v>4</v>
      </c>
      <c r="AF15" s="13">
        <v>7</v>
      </c>
      <c r="AG15" s="13">
        <v>7</v>
      </c>
      <c r="AH15" s="13">
        <v>5</v>
      </c>
      <c r="AI15" s="13">
        <v>6</v>
      </c>
      <c r="AJ15" s="13">
        <v>13</v>
      </c>
      <c r="AK15" s="4">
        <v>9</v>
      </c>
      <c r="AL15" s="59">
        <v>12</v>
      </c>
      <c r="AM15" s="64">
        <v>2</v>
      </c>
      <c r="AN15" s="64">
        <v>5</v>
      </c>
      <c r="AO15" s="64">
        <v>11</v>
      </c>
      <c r="AP15" s="64">
        <v>2</v>
      </c>
      <c r="AQ15" s="64">
        <v>7</v>
      </c>
      <c r="AR15" s="64">
        <v>6</v>
      </c>
      <c r="AS15" s="64">
        <v>1</v>
      </c>
      <c r="AT15" s="64">
        <v>1</v>
      </c>
      <c r="AU15" s="64">
        <v>2</v>
      </c>
      <c r="AV15" s="64">
        <v>4</v>
      </c>
      <c r="AW15" s="64">
        <v>3</v>
      </c>
      <c r="AX15" s="64">
        <v>4</v>
      </c>
      <c r="AY15" s="64">
        <v>5</v>
      </c>
      <c r="AZ15" s="64">
        <v>5</v>
      </c>
      <c r="BA15" s="64">
        <v>4</v>
      </c>
      <c r="BB15" s="64">
        <v>6</v>
      </c>
      <c r="BC15" s="64">
        <v>5</v>
      </c>
      <c r="BD15" s="64">
        <v>2</v>
      </c>
      <c r="BE15" s="64">
        <v>8</v>
      </c>
      <c r="BF15" s="64">
        <v>1</v>
      </c>
      <c r="BG15" s="64">
        <v>9</v>
      </c>
      <c r="BH15" s="64">
        <v>10</v>
      </c>
      <c r="BI15" s="64">
        <v>5</v>
      </c>
      <c r="BJ15" s="64">
        <v>2</v>
      </c>
      <c r="BK15" s="64">
        <v>1</v>
      </c>
      <c r="BL15" s="64">
        <v>5</v>
      </c>
      <c r="BM15" s="64">
        <v>7</v>
      </c>
      <c r="BN15" s="64">
        <v>6</v>
      </c>
      <c r="BO15" s="64">
        <v>4</v>
      </c>
      <c r="BP15" s="64">
        <v>3</v>
      </c>
      <c r="BQ15" s="64">
        <v>1</v>
      </c>
      <c r="BR15" s="64">
        <v>5</v>
      </c>
      <c r="BS15" s="64">
        <v>11</v>
      </c>
      <c r="BT15" s="64">
        <v>5</v>
      </c>
      <c r="BU15" s="64">
        <v>5</v>
      </c>
      <c r="BV15" s="64">
        <v>5</v>
      </c>
      <c r="BW15" s="173">
        <v>5</v>
      </c>
      <c r="BX15" s="173">
        <v>9</v>
      </c>
      <c r="BY15" s="173">
        <v>6</v>
      </c>
      <c r="BZ15" s="173">
        <v>9</v>
      </c>
      <c r="CA15" s="173">
        <v>12</v>
      </c>
      <c r="CB15" s="173">
        <v>9</v>
      </c>
      <c r="CC15" s="173">
        <v>7</v>
      </c>
      <c r="CD15" s="173">
        <v>4</v>
      </c>
      <c r="CE15" s="173">
        <v>4</v>
      </c>
      <c r="CF15" s="173">
        <v>5</v>
      </c>
      <c r="CG15" s="173">
        <v>4</v>
      </c>
    </row>
    <row r="16" spans="1:85" ht="20" customHeight="1" thickBot="1" x14ac:dyDescent="0.25">
      <c r="A16" s="12" t="s">
        <v>15</v>
      </c>
      <c r="B16" s="13">
        <v>6</v>
      </c>
      <c r="C16" s="1">
        <v>11</v>
      </c>
      <c r="D16" s="13">
        <v>17</v>
      </c>
      <c r="E16" s="13">
        <v>16</v>
      </c>
      <c r="F16" s="13">
        <v>18</v>
      </c>
      <c r="G16" s="13">
        <v>15</v>
      </c>
      <c r="H16" s="13">
        <v>7</v>
      </c>
      <c r="I16" s="13">
        <v>10</v>
      </c>
      <c r="J16" s="13">
        <v>5</v>
      </c>
      <c r="K16" s="13">
        <v>6</v>
      </c>
      <c r="L16" s="13">
        <v>1</v>
      </c>
      <c r="M16" s="13">
        <v>2</v>
      </c>
      <c r="N16" s="13">
        <v>2</v>
      </c>
      <c r="O16" s="13">
        <v>5</v>
      </c>
      <c r="P16" s="13">
        <v>1</v>
      </c>
      <c r="Q16" s="13">
        <v>2</v>
      </c>
      <c r="R16" s="13">
        <v>3</v>
      </c>
      <c r="S16" s="13">
        <v>5</v>
      </c>
      <c r="T16" s="13">
        <v>3</v>
      </c>
      <c r="U16" s="13">
        <v>5</v>
      </c>
      <c r="V16" s="13">
        <v>3</v>
      </c>
      <c r="W16" s="13">
        <v>7</v>
      </c>
      <c r="X16" s="13">
        <v>1</v>
      </c>
      <c r="Y16" s="13">
        <v>3</v>
      </c>
      <c r="Z16" s="13">
        <v>2</v>
      </c>
      <c r="AA16" s="13">
        <v>2</v>
      </c>
      <c r="AB16" s="13">
        <v>4</v>
      </c>
      <c r="AC16" s="13">
        <v>0</v>
      </c>
      <c r="AD16" s="13">
        <v>1</v>
      </c>
      <c r="AE16" s="13">
        <v>0</v>
      </c>
      <c r="AF16" s="13">
        <v>4</v>
      </c>
      <c r="AG16" s="13">
        <v>3</v>
      </c>
      <c r="AH16" s="13">
        <v>4</v>
      </c>
      <c r="AI16" s="13">
        <v>7</v>
      </c>
      <c r="AJ16" s="13">
        <v>4</v>
      </c>
      <c r="AK16" s="4">
        <v>6</v>
      </c>
      <c r="AL16" s="59">
        <v>5</v>
      </c>
      <c r="AM16" s="64">
        <v>5</v>
      </c>
      <c r="AN16" s="64">
        <v>5</v>
      </c>
      <c r="AO16" s="64">
        <v>5</v>
      </c>
      <c r="AP16" s="64">
        <v>1</v>
      </c>
      <c r="AQ16" s="64">
        <v>4</v>
      </c>
      <c r="AR16" s="64">
        <v>2</v>
      </c>
      <c r="AS16" s="63">
        <v>0</v>
      </c>
      <c r="AT16" s="63">
        <v>1</v>
      </c>
      <c r="AU16" s="63">
        <v>2</v>
      </c>
      <c r="AV16" s="63">
        <v>2</v>
      </c>
      <c r="AW16" s="63">
        <v>3</v>
      </c>
      <c r="AX16" s="63">
        <v>4</v>
      </c>
      <c r="AY16" s="63">
        <v>1</v>
      </c>
      <c r="AZ16" s="63">
        <v>0</v>
      </c>
      <c r="BA16" s="63">
        <v>3</v>
      </c>
      <c r="BB16" s="63">
        <v>6</v>
      </c>
      <c r="BC16" s="63">
        <v>3</v>
      </c>
      <c r="BD16" s="63">
        <v>0</v>
      </c>
      <c r="BE16" s="63">
        <v>5</v>
      </c>
      <c r="BF16" s="63">
        <v>1</v>
      </c>
      <c r="BG16" s="63">
        <v>2</v>
      </c>
      <c r="BH16" s="63">
        <v>4</v>
      </c>
      <c r="BI16" s="63">
        <v>3</v>
      </c>
      <c r="BJ16" s="63">
        <v>1</v>
      </c>
      <c r="BK16" s="63">
        <v>5</v>
      </c>
      <c r="BL16" s="63">
        <v>1</v>
      </c>
      <c r="BM16" s="63">
        <v>8</v>
      </c>
      <c r="BN16" s="63">
        <v>4</v>
      </c>
      <c r="BO16" s="63">
        <v>6</v>
      </c>
      <c r="BP16" s="63">
        <v>4</v>
      </c>
      <c r="BQ16" s="63">
        <v>5</v>
      </c>
      <c r="BR16" s="63">
        <v>3</v>
      </c>
      <c r="BS16" s="63">
        <v>4</v>
      </c>
      <c r="BT16" s="63">
        <v>6</v>
      </c>
      <c r="BU16" s="63">
        <v>6</v>
      </c>
      <c r="BV16" s="63">
        <v>4</v>
      </c>
      <c r="BW16" s="174">
        <v>5</v>
      </c>
      <c r="BX16" s="174">
        <v>6</v>
      </c>
      <c r="BY16" s="174">
        <v>9</v>
      </c>
      <c r="BZ16" s="174">
        <v>5</v>
      </c>
      <c r="CA16" s="174">
        <v>4</v>
      </c>
      <c r="CB16" s="174">
        <v>10</v>
      </c>
      <c r="CC16" s="174">
        <v>4</v>
      </c>
      <c r="CD16" s="174">
        <v>1</v>
      </c>
      <c r="CE16" s="174">
        <v>3</v>
      </c>
      <c r="CF16" s="174">
        <v>4</v>
      </c>
      <c r="CG16" s="174">
        <v>3</v>
      </c>
    </row>
    <row r="17" spans="1:85" ht="20" customHeight="1" thickBot="1" x14ac:dyDescent="0.25">
      <c r="A17" s="12" t="s">
        <v>53</v>
      </c>
      <c r="B17" s="13">
        <v>8</v>
      </c>
      <c r="C17" s="1">
        <v>17</v>
      </c>
      <c r="D17" s="13">
        <v>16</v>
      </c>
      <c r="E17" s="13">
        <v>22</v>
      </c>
      <c r="F17" s="13">
        <v>8</v>
      </c>
      <c r="G17" s="13">
        <v>14</v>
      </c>
      <c r="H17" s="13">
        <v>16</v>
      </c>
      <c r="I17" s="13">
        <v>4</v>
      </c>
      <c r="J17" s="13">
        <v>9</v>
      </c>
      <c r="K17" s="13">
        <v>4</v>
      </c>
      <c r="L17" s="13">
        <v>2</v>
      </c>
      <c r="M17" s="13">
        <v>5</v>
      </c>
      <c r="N17" s="13">
        <v>2</v>
      </c>
      <c r="O17" s="13">
        <v>2</v>
      </c>
      <c r="P17" s="13">
        <v>3</v>
      </c>
      <c r="Q17" s="13">
        <v>3</v>
      </c>
      <c r="R17" s="13">
        <v>3</v>
      </c>
      <c r="S17" s="13">
        <v>2</v>
      </c>
      <c r="T17" s="13">
        <v>3</v>
      </c>
      <c r="U17" s="13">
        <v>3</v>
      </c>
      <c r="V17" s="13">
        <v>1</v>
      </c>
      <c r="W17" s="13">
        <v>1</v>
      </c>
      <c r="X17" s="13">
        <v>4</v>
      </c>
      <c r="Y17" s="13">
        <v>2</v>
      </c>
      <c r="Z17" s="13">
        <v>2</v>
      </c>
      <c r="AA17" s="13">
        <v>4</v>
      </c>
      <c r="AB17" s="13">
        <v>8</v>
      </c>
      <c r="AC17" s="13">
        <v>1</v>
      </c>
      <c r="AD17" s="13">
        <v>1</v>
      </c>
      <c r="AE17" s="13">
        <v>4</v>
      </c>
      <c r="AF17" s="13">
        <v>5</v>
      </c>
      <c r="AG17" s="13">
        <v>1</v>
      </c>
      <c r="AH17" s="13">
        <v>1</v>
      </c>
      <c r="AI17" s="13">
        <v>5</v>
      </c>
      <c r="AJ17" s="13">
        <v>5</v>
      </c>
      <c r="AK17" s="4">
        <v>2</v>
      </c>
      <c r="AL17" s="58">
        <v>7</v>
      </c>
      <c r="AM17" s="63">
        <v>3</v>
      </c>
      <c r="AN17" s="63">
        <v>1</v>
      </c>
      <c r="AO17" s="63">
        <v>7</v>
      </c>
      <c r="AP17" s="63">
        <v>0</v>
      </c>
      <c r="AQ17" s="63">
        <v>0</v>
      </c>
      <c r="AR17" s="63">
        <v>0</v>
      </c>
      <c r="AS17" s="64">
        <v>2</v>
      </c>
      <c r="AT17" s="64">
        <v>2</v>
      </c>
      <c r="AU17" s="64">
        <v>2</v>
      </c>
      <c r="AV17" s="64">
        <v>3</v>
      </c>
      <c r="AW17" s="64">
        <v>1</v>
      </c>
      <c r="AX17" s="64">
        <v>3</v>
      </c>
      <c r="AY17" s="64">
        <v>1</v>
      </c>
      <c r="AZ17" s="64">
        <v>2</v>
      </c>
      <c r="BA17" s="64">
        <v>4</v>
      </c>
      <c r="BB17" s="64">
        <v>6</v>
      </c>
      <c r="BC17" s="64">
        <v>8</v>
      </c>
      <c r="BD17" s="64">
        <v>2</v>
      </c>
      <c r="BE17" s="64">
        <v>6</v>
      </c>
      <c r="BF17" s="64">
        <v>1</v>
      </c>
      <c r="BG17" s="64">
        <v>5</v>
      </c>
      <c r="BH17" s="64">
        <v>4</v>
      </c>
      <c r="BI17" s="64">
        <v>4</v>
      </c>
      <c r="BJ17" s="64">
        <v>3</v>
      </c>
      <c r="BK17" s="64">
        <v>1</v>
      </c>
      <c r="BL17" s="64">
        <v>5</v>
      </c>
      <c r="BM17" s="64">
        <v>5</v>
      </c>
      <c r="BN17" s="64">
        <v>7</v>
      </c>
      <c r="BO17" s="64">
        <v>0</v>
      </c>
      <c r="BP17" s="64">
        <v>0</v>
      </c>
      <c r="BQ17" s="64">
        <v>0</v>
      </c>
      <c r="BR17" s="64">
        <v>1</v>
      </c>
      <c r="BS17" s="64">
        <v>3</v>
      </c>
      <c r="BT17" s="64">
        <v>3</v>
      </c>
      <c r="BU17" s="64">
        <v>11</v>
      </c>
      <c r="BV17" s="64">
        <v>6</v>
      </c>
      <c r="BW17" s="175">
        <v>9</v>
      </c>
      <c r="BX17" s="175">
        <v>6</v>
      </c>
      <c r="BY17" s="175">
        <v>8</v>
      </c>
      <c r="BZ17" s="175">
        <v>7</v>
      </c>
      <c r="CA17" s="175">
        <v>6</v>
      </c>
      <c r="CB17" s="175">
        <v>4</v>
      </c>
      <c r="CC17" s="175">
        <v>2</v>
      </c>
      <c r="CD17" s="175">
        <v>8</v>
      </c>
      <c r="CE17" s="175">
        <v>0</v>
      </c>
      <c r="CF17" s="175">
        <v>0</v>
      </c>
      <c r="CG17" s="175">
        <v>0</v>
      </c>
    </row>
    <row r="18" spans="1:85" ht="19.5" customHeight="1" thickBot="1" x14ac:dyDescent="0.25">
      <c r="A18" s="12" t="s">
        <v>54</v>
      </c>
      <c r="B18" s="13">
        <v>26</v>
      </c>
      <c r="C18" s="1">
        <v>17</v>
      </c>
      <c r="D18" s="13">
        <v>48</v>
      </c>
      <c r="E18" s="13">
        <v>32</v>
      </c>
      <c r="F18" s="13">
        <v>34</v>
      </c>
      <c r="G18" s="13">
        <v>28</v>
      </c>
      <c r="H18" s="13">
        <v>13</v>
      </c>
      <c r="I18" s="13">
        <v>9</v>
      </c>
      <c r="J18" s="13">
        <v>7</v>
      </c>
      <c r="K18" s="13">
        <v>12</v>
      </c>
      <c r="L18" s="13">
        <v>8</v>
      </c>
      <c r="M18" s="13">
        <v>2</v>
      </c>
      <c r="N18" s="13">
        <v>4</v>
      </c>
      <c r="O18" s="13">
        <v>10</v>
      </c>
      <c r="P18" s="13">
        <v>5</v>
      </c>
      <c r="Q18" s="13">
        <v>7</v>
      </c>
      <c r="R18" s="13">
        <v>7</v>
      </c>
      <c r="S18" s="13">
        <v>4</v>
      </c>
      <c r="T18" s="13">
        <v>3</v>
      </c>
      <c r="U18" s="13">
        <v>4</v>
      </c>
      <c r="V18" s="13">
        <v>3</v>
      </c>
      <c r="W18" s="13">
        <v>5</v>
      </c>
      <c r="X18" s="13">
        <v>7</v>
      </c>
      <c r="Y18" s="13">
        <v>5</v>
      </c>
      <c r="Z18" s="13">
        <v>5</v>
      </c>
      <c r="AA18" s="13">
        <v>8</v>
      </c>
      <c r="AB18" s="13">
        <v>8</v>
      </c>
      <c r="AC18" s="13">
        <v>7</v>
      </c>
      <c r="AD18" s="13">
        <v>4</v>
      </c>
      <c r="AE18" s="13">
        <v>7</v>
      </c>
      <c r="AF18" s="13">
        <v>8</v>
      </c>
      <c r="AG18" s="13">
        <v>4</v>
      </c>
      <c r="AH18" s="13">
        <v>6</v>
      </c>
      <c r="AI18" s="13">
        <v>13</v>
      </c>
      <c r="AJ18" s="13">
        <v>7</v>
      </c>
      <c r="AK18" s="4">
        <v>6</v>
      </c>
      <c r="AL18" s="59">
        <v>7</v>
      </c>
      <c r="AM18" s="64">
        <v>11</v>
      </c>
      <c r="AN18" s="64">
        <v>1</v>
      </c>
      <c r="AO18" s="64">
        <v>5</v>
      </c>
      <c r="AP18" s="64">
        <v>2</v>
      </c>
      <c r="AQ18" s="64">
        <v>0</v>
      </c>
      <c r="AR18" s="64">
        <v>6</v>
      </c>
      <c r="AS18" s="64">
        <v>2</v>
      </c>
      <c r="AT18" s="64">
        <v>1</v>
      </c>
      <c r="AU18" s="64">
        <v>3</v>
      </c>
      <c r="AV18" s="64">
        <v>3</v>
      </c>
      <c r="AW18" s="64">
        <v>5</v>
      </c>
      <c r="AX18" s="64">
        <v>4</v>
      </c>
      <c r="AY18" s="64">
        <v>2</v>
      </c>
      <c r="AZ18" s="64">
        <v>9</v>
      </c>
      <c r="BA18" s="64">
        <v>9</v>
      </c>
      <c r="BB18" s="64">
        <v>6</v>
      </c>
      <c r="BC18" s="64">
        <v>8</v>
      </c>
      <c r="BD18" s="64">
        <v>3</v>
      </c>
      <c r="BE18" s="64">
        <v>7</v>
      </c>
      <c r="BF18" s="64">
        <v>4</v>
      </c>
      <c r="BG18" s="64">
        <v>3</v>
      </c>
      <c r="BH18" s="64">
        <v>4</v>
      </c>
      <c r="BI18" s="64">
        <v>7</v>
      </c>
      <c r="BJ18" s="64">
        <v>8</v>
      </c>
      <c r="BK18" s="64">
        <v>4</v>
      </c>
      <c r="BL18" s="64">
        <v>0</v>
      </c>
      <c r="BM18" s="64">
        <v>6</v>
      </c>
      <c r="BN18" s="64">
        <v>12</v>
      </c>
      <c r="BO18" s="64">
        <v>11</v>
      </c>
      <c r="BP18" s="64">
        <v>7</v>
      </c>
      <c r="BQ18" s="64">
        <v>8</v>
      </c>
      <c r="BR18" s="64">
        <v>12</v>
      </c>
      <c r="BS18" s="64">
        <v>12</v>
      </c>
      <c r="BT18" s="64">
        <v>10</v>
      </c>
      <c r="BU18" s="64">
        <v>8</v>
      </c>
      <c r="BV18" s="64">
        <v>3</v>
      </c>
      <c r="BW18" s="174">
        <v>14</v>
      </c>
      <c r="BX18" s="174">
        <v>5</v>
      </c>
      <c r="BY18" s="174">
        <v>8</v>
      </c>
      <c r="BZ18" s="174">
        <v>8</v>
      </c>
      <c r="CA18" s="174">
        <v>7</v>
      </c>
      <c r="CB18" s="174">
        <v>3</v>
      </c>
      <c r="CC18" s="174">
        <v>10</v>
      </c>
      <c r="CD18" s="174">
        <v>5</v>
      </c>
      <c r="CE18" s="174">
        <v>1</v>
      </c>
      <c r="CF18" s="174">
        <v>0</v>
      </c>
      <c r="CG18" s="174">
        <v>0</v>
      </c>
    </row>
    <row r="19" spans="1:85" ht="20" customHeight="1" thickBot="1" x14ac:dyDescent="0.25">
      <c r="A19" s="12" t="s">
        <v>55</v>
      </c>
      <c r="B19" s="13">
        <v>29</v>
      </c>
      <c r="C19" s="1">
        <v>24</v>
      </c>
      <c r="D19" s="13">
        <v>27</v>
      </c>
      <c r="E19" s="13">
        <v>25</v>
      </c>
      <c r="F19" s="13">
        <v>26</v>
      </c>
      <c r="G19" s="13">
        <v>28</v>
      </c>
      <c r="H19" s="13">
        <v>21</v>
      </c>
      <c r="I19" s="13">
        <v>4</v>
      </c>
      <c r="J19" s="13">
        <v>5</v>
      </c>
      <c r="K19" s="13">
        <v>4</v>
      </c>
      <c r="L19" s="13">
        <v>12</v>
      </c>
      <c r="M19" s="13">
        <v>7</v>
      </c>
      <c r="N19" s="13">
        <v>7</v>
      </c>
      <c r="O19" s="13">
        <v>8</v>
      </c>
      <c r="P19" s="13">
        <v>8</v>
      </c>
      <c r="Q19" s="13">
        <v>6</v>
      </c>
      <c r="R19" s="13">
        <v>7</v>
      </c>
      <c r="S19" s="13">
        <v>3</v>
      </c>
      <c r="T19" s="13">
        <v>8</v>
      </c>
      <c r="U19" s="13">
        <v>3</v>
      </c>
      <c r="V19" s="13">
        <v>1</v>
      </c>
      <c r="W19" s="13">
        <v>5</v>
      </c>
      <c r="X19" s="13">
        <v>8</v>
      </c>
      <c r="Y19" s="13">
        <v>4</v>
      </c>
      <c r="Z19" s="13">
        <v>6</v>
      </c>
      <c r="AA19" s="13">
        <v>8</v>
      </c>
      <c r="AB19" s="13">
        <v>8</v>
      </c>
      <c r="AC19" s="13">
        <v>4</v>
      </c>
      <c r="AD19" s="13">
        <v>6</v>
      </c>
      <c r="AE19" s="13">
        <v>7</v>
      </c>
      <c r="AF19" s="13">
        <v>5</v>
      </c>
      <c r="AG19" s="13">
        <v>2</v>
      </c>
      <c r="AH19" s="13">
        <v>10</v>
      </c>
      <c r="AI19" s="13">
        <v>7</v>
      </c>
      <c r="AJ19" s="13">
        <v>7</v>
      </c>
      <c r="AK19" s="4">
        <v>13</v>
      </c>
      <c r="AL19" s="59">
        <v>7</v>
      </c>
      <c r="AM19" s="64">
        <v>5</v>
      </c>
      <c r="AN19" s="64">
        <v>5</v>
      </c>
      <c r="AO19" s="64">
        <v>2</v>
      </c>
      <c r="AP19" s="64">
        <v>2</v>
      </c>
      <c r="AQ19" s="64">
        <v>2</v>
      </c>
      <c r="AR19" s="64">
        <v>8</v>
      </c>
      <c r="AS19" s="58">
        <v>2</v>
      </c>
      <c r="AT19" s="58">
        <v>5</v>
      </c>
      <c r="AU19" s="58">
        <v>3</v>
      </c>
      <c r="AV19" s="58">
        <v>4</v>
      </c>
      <c r="AW19" s="58">
        <v>2</v>
      </c>
      <c r="AX19" s="58">
        <v>3</v>
      </c>
      <c r="AY19" s="58">
        <v>2</v>
      </c>
      <c r="AZ19" s="58">
        <v>8</v>
      </c>
      <c r="BA19" s="58">
        <v>10</v>
      </c>
      <c r="BB19" s="58">
        <v>6</v>
      </c>
      <c r="BC19" s="58">
        <v>4</v>
      </c>
      <c r="BD19" s="58">
        <v>5</v>
      </c>
      <c r="BE19" s="58">
        <v>8</v>
      </c>
      <c r="BF19" s="58">
        <v>4</v>
      </c>
      <c r="BG19" s="58">
        <v>9</v>
      </c>
      <c r="BH19" s="58">
        <v>11</v>
      </c>
      <c r="BI19" s="58">
        <v>5</v>
      </c>
      <c r="BJ19" s="58">
        <v>4</v>
      </c>
      <c r="BK19" s="58">
        <v>4</v>
      </c>
      <c r="BL19" s="58">
        <v>1</v>
      </c>
      <c r="BM19" s="58">
        <v>2</v>
      </c>
      <c r="BN19" s="58">
        <v>1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1</v>
      </c>
      <c r="BU19" s="58">
        <v>0</v>
      </c>
      <c r="BV19" s="58">
        <v>0</v>
      </c>
      <c r="BW19" s="174">
        <v>0</v>
      </c>
      <c r="BX19" s="174">
        <v>0</v>
      </c>
      <c r="BY19" s="174">
        <v>1</v>
      </c>
      <c r="BZ19" s="174">
        <v>0</v>
      </c>
      <c r="CA19" s="174">
        <v>5</v>
      </c>
      <c r="CB19" s="174">
        <v>3</v>
      </c>
      <c r="CC19" s="174">
        <v>2</v>
      </c>
      <c r="CD19" s="174">
        <v>2</v>
      </c>
      <c r="CE19" s="174">
        <v>0</v>
      </c>
      <c r="CF19" s="174">
        <v>1</v>
      </c>
      <c r="CG19" s="174">
        <v>7</v>
      </c>
    </row>
    <row r="20" spans="1:85" ht="20" customHeight="1" thickBot="1" x14ac:dyDescent="0.25">
      <c r="A20" s="12" t="s">
        <v>56</v>
      </c>
      <c r="B20" s="13">
        <v>13</v>
      </c>
      <c r="C20" s="1">
        <v>7</v>
      </c>
      <c r="D20" s="13">
        <v>22</v>
      </c>
      <c r="E20" s="13">
        <v>9</v>
      </c>
      <c r="F20" s="13">
        <v>5</v>
      </c>
      <c r="G20" s="13">
        <v>7</v>
      </c>
      <c r="H20" s="13">
        <v>3</v>
      </c>
      <c r="I20" s="13">
        <v>2</v>
      </c>
      <c r="J20" s="13">
        <v>4</v>
      </c>
      <c r="K20" s="13">
        <v>5</v>
      </c>
      <c r="L20" s="13">
        <v>4</v>
      </c>
      <c r="M20" s="13">
        <v>1</v>
      </c>
      <c r="N20" s="13">
        <v>0</v>
      </c>
      <c r="O20" s="13">
        <v>2</v>
      </c>
      <c r="P20" s="13">
        <v>1</v>
      </c>
      <c r="Q20" s="13">
        <v>1</v>
      </c>
      <c r="R20" s="13">
        <v>4</v>
      </c>
      <c r="S20" s="13">
        <v>1</v>
      </c>
      <c r="T20" s="13">
        <v>7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6</v>
      </c>
      <c r="AA20" s="13">
        <v>1</v>
      </c>
      <c r="AB20" s="13">
        <v>1</v>
      </c>
      <c r="AC20" s="13">
        <v>2</v>
      </c>
      <c r="AD20" s="13">
        <v>1</v>
      </c>
      <c r="AE20" s="13">
        <v>5</v>
      </c>
      <c r="AF20" s="13">
        <v>1</v>
      </c>
      <c r="AG20" s="13">
        <v>0</v>
      </c>
      <c r="AH20" s="13">
        <v>0</v>
      </c>
      <c r="AI20" s="13">
        <v>6</v>
      </c>
      <c r="AJ20" s="13">
        <v>0</v>
      </c>
      <c r="AK20" s="4">
        <v>0</v>
      </c>
      <c r="AL20" s="58">
        <v>5</v>
      </c>
      <c r="AM20" s="58">
        <v>2</v>
      </c>
      <c r="AN20" s="58">
        <v>1</v>
      </c>
      <c r="AO20" s="58">
        <v>1</v>
      </c>
      <c r="AP20" s="58">
        <v>0</v>
      </c>
      <c r="AQ20" s="58">
        <v>0</v>
      </c>
      <c r="AR20" s="58">
        <v>1</v>
      </c>
      <c r="AS20" s="58">
        <v>2</v>
      </c>
      <c r="AT20" s="58">
        <v>1</v>
      </c>
      <c r="AU20" s="58">
        <v>0</v>
      </c>
      <c r="AV20" s="58">
        <v>0</v>
      </c>
      <c r="AW20" s="58">
        <v>4</v>
      </c>
      <c r="AX20" s="58">
        <v>1</v>
      </c>
      <c r="AY20" s="58">
        <v>5</v>
      </c>
      <c r="AZ20" s="58">
        <v>3</v>
      </c>
      <c r="BA20" s="58">
        <v>2</v>
      </c>
      <c r="BB20" s="58">
        <v>3</v>
      </c>
      <c r="BC20" s="58">
        <v>1</v>
      </c>
      <c r="BD20" s="58">
        <v>3</v>
      </c>
      <c r="BE20" s="58">
        <v>9</v>
      </c>
      <c r="BF20" s="58">
        <v>2</v>
      </c>
      <c r="BG20" s="58">
        <v>1</v>
      </c>
      <c r="BH20" s="58">
        <v>1</v>
      </c>
      <c r="BI20" s="58">
        <v>4</v>
      </c>
      <c r="BJ20" s="58">
        <v>1</v>
      </c>
      <c r="BK20" s="58">
        <v>2</v>
      </c>
      <c r="BL20" s="58">
        <v>3</v>
      </c>
      <c r="BM20" s="58">
        <v>1</v>
      </c>
      <c r="BN20" s="58">
        <v>2</v>
      </c>
      <c r="BO20" s="58">
        <v>7</v>
      </c>
      <c r="BP20" s="58">
        <v>0</v>
      </c>
      <c r="BQ20" s="58">
        <v>5</v>
      </c>
      <c r="BR20" s="58">
        <v>4</v>
      </c>
      <c r="BS20" s="58">
        <v>4</v>
      </c>
      <c r="BT20" s="58">
        <v>3</v>
      </c>
      <c r="BU20" s="58">
        <v>2</v>
      </c>
      <c r="BV20" s="58">
        <v>6</v>
      </c>
      <c r="BW20" s="175">
        <v>4</v>
      </c>
      <c r="BX20" s="175">
        <v>3</v>
      </c>
      <c r="BY20" s="175">
        <v>2</v>
      </c>
      <c r="BZ20" s="175">
        <v>4</v>
      </c>
      <c r="CA20" s="175">
        <v>3</v>
      </c>
      <c r="CB20" s="175">
        <v>3</v>
      </c>
      <c r="CC20" s="175">
        <v>6</v>
      </c>
      <c r="CD20" s="175">
        <v>3</v>
      </c>
      <c r="CE20" s="175">
        <v>0</v>
      </c>
      <c r="CF20" s="175">
        <v>0</v>
      </c>
      <c r="CG20" s="175">
        <v>0</v>
      </c>
    </row>
    <row r="21" spans="1:85" ht="20" customHeight="1" thickBot="1" x14ac:dyDescent="0.25">
      <c r="A21" s="12" t="s">
        <v>57</v>
      </c>
      <c r="B21" s="13">
        <v>5</v>
      </c>
      <c r="C21" s="1">
        <v>8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2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29">
        <v>1</v>
      </c>
      <c r="AL21" s="58">
        <v>0</v>
      </c>
      <c r="AM21" s="58">
        <v>0</v>
      </c>
      <c r="AN21" s="58">
        <v>0</v>
      </c>
      <c r="AO21" s="58">
        <v>0</v>
      </c>
      <c r="AP21" s="58">
        <v>0</v>
      </c>
      <c r="AQ21" s="58">
        <v>0</v>
      </c>
      <c r="AR21" s="58">
        <v>0</v>
      </c>
      <c r="AS21" s="65">
        <v>0</v>
      </c>
      <c r="AT21" s="65">
        <v>0</v>
      </c>
      <c r="AU21" s="65">
        <v>0</v>
      </c>
      <c r="AV21" s="65">
        <v>1</v>
      </c>
      <c r="AW21" s="65">
        <v>2</v>
      </c>
      <c r="AX21" s="65">
        <v>0</v>
      </c>
      <c r="AY21" s="65">
        <v>0</v>
      </c>
      <c r="AZ21" s="65">
        <v>5</v>
      </c>
      <c r="BA21" s="65">
        <v>1</v>
      </c>
      <c r="BB21" s="65">
        <v>2</v>
      </c>
      <c r="BC21" s="65">
        <v>1</v>
      </c>
      <c r="BD21" s="65">
        <v>1</v>
      </c>
      <c r="BE21" s="65">
        <v>4</v>
      </c>
      <c r="BF21" s="65">
        <v>0</v>
      </c>
      <c r="BG21" s="65">
        <v>2</v>
      </c>
      <c r="BH21" s="65">
        <v>0</v>
      </c>
      <c r="BI21" s="65">
        <v>0</v>
      </c>
      <c r="BJ21" s="65">
        <v>0</v>
      </c>
      <c r="BK21" s="65">
        <v>1</v>
      </c>
      <c r="BL21" s="65">
        <v>0</v>
      </c>
      <c r="BM21" s="65">
        <v>0</v>
      </c>
      <c r="BN21" s="65">
        <v>2</v>
      </c>
      <c r="BO21" s="65">
        <v>0</v>
      </c>
      <c r="BP21" s="65">
        <v>1</v>
      </c>
      <c r="BQ21" s="65">
        <v>1</v>
      </c>
      <c r="BR21" s="65">
        <v>0</v>
      </c>
      <c r="BS21" s="65">
        <v>1</v>
      </c>
      <c r="BT21" s="65">
        <v>0</v>
      </c>
      <c r="BU21" s="65">
        <v>3</v>
      </c>
      <c r="BV21" s="65">
        <v>0</v>
      </c>
      <c r="BW21" s="175">
        <v>0</v>
      </c>
      <c r="BX21" s="175">
        <v>0</v>
      </c>
      <c r="BY21" s="175">
        <v>0</v>
      </c>
      <c r="BZ21" s="175">
        <v>0</v>
      </c>
      <c r="CA21" s="175">
        <v>2</v>
      </c>
      <c r="CB21" s="175">
        <v>2</v>
      </c>
      <c r="CC21" s="175">
        <v>1</v>
      </c>
      <c r="CD21" s="175">
        <v>3</v>
      </c>
      <c r="CE21" s="175">
        <v>0</v>
      </c>
      <c r="CF21" s="175">
        <v>0</v>
      </c>
      <c r="CG21" s="175">
        <v>4</v>
      </c>
    </row>
    <row r="22" spans="1:85" ht="20" customHeight="1" thickBot="1" x14ac:dyDescent="0.25">
      <c r="A22" s="12" t="s">
        <v>50</v>
      </c>
      <c r="B22" s="13">
        <v>15</v>
      </c>
      <c r="C22" s="1">
        <v>15</v>
      </c>
      <c r="D22" s="13">
        <v>11</v>
      </c>
      <c r="E22" s="13">
        <v>17</v>
      </c>
      <c r="F22" s="13">
        <v>16</v>
      </c>
      <c r="G22" s="13">
        <v>9</v>
      </c>
      <c r="H22" s="13">
        <v>19</v>
      </c>
      <c r="I22" s="13">
        <v>15</v>
      </c>
      <c r="J22" s="13">
        <v>17</v>
      </c>
      <c r="K22" s="13">
        <v>7</v>
      </c>
      <c r="L22" s="13">
        <v>5</v>
      </c>
      <c r="M22" s="13">
        <v>5</v>
      </c>
      <c r="N22" s="13">
        <v>3</v>
      </c>
      <c r="O22" s="13">
        <v>2</v>
      </c>
      <c r="P22" s="13">
        <v>4</v>
      </c>
      <c r="Q22" s="13">
        <v>7</v>
      </c>
      <c r="R22" s="13">
        <v>5</v>
      </c>
      <c r="S22" s="13">
        <v>6</v>
      </c>
      <c r="T22" s="13">
        <v>5</v>
      </c>
      <c r="U22" s="13">
        <v>1</v>
      </c>
      <c r="V22" s="13">
        <v>4</v>
      </c>
      <c r="W22" s="13">
        <v>4</v>
      </c>
      <c r="X22" s="13">
        <v>5</v>
      </c>
      <c r="Y22" s="13">
        <v>6</v>
      </c>
      <c r="Z22" s="13">
        <v>2</v>
      </c>
      <c r="AA22" s="13">
        <v>6</v>
      </c>
      <c r="AB22" s="13">
        <v>0</v>
      </c>
      <c r="AC22" s="13">
        <v>0</v>
      </c>
      <c r="AD22" s="13">
        <v>3</v>
      </c>
      <c r="AE22" s="13">
        <v>4</v>
      </c>
      <c r="AF22" s="13">
        <v>3</v>
      </c>
      <c r="AG22" s="13">
        <v>1</v>
      </c>
      <c r="AH22" s="13">
        <v>3</v>
      </c>
      <c r="AI22" s="13">
        <v>4</v>
      </c>
      <c r="AJ22" s="13">
        <v>3</v>
      </c>
      <c r="AK22" s="1">
        <v>3</v>
      </c>
      <c r="AL22" s="61">
        <v>9</v>
      </c>
      <c r="AM22" s="65">
        <v>1</v>
      </c>
      <c r="AN22" s="65">
        <v>3</v>
      </c>
      <c r="AO22" s="65">
        <v>7</v>
      </c>
      <c r="AP22" s="65">
        <v>1</v>
      </c>
      <c r="AQ22" s="65">
        <v>0</v>
      </c>
      <c r="AR22" s="65">
        <v>2</v>
      </c>
      <c r="AS22" s="58">
        <v>0</v>
      </c>
      <c r="AT22" s="58">
        <v>1</v>
      </c>
      <c r="AU22" s="58">
        <v>2</v>
      </c>
      <c r="AV22" s="58">
        <v>0</v>
      </c>
      <c r="AW22" s="58">
        <v>6</v>
      </c>
      <c r="AX22" s="58">
        <v>2</v>
      </c>
      <c r="AY22" s="58">
        <v>0</v>
      </c>
      <c r="AZ22" s="58">
        <v>1</v>
      </c>
      <c r="BA22" s="58">
        <v>1</v>
      </c>
      <c r="BB22" s="58">
        <v>6</v>
      </c>
      <c r="BC22" s="58">
        <v>1</v>
      </c>
      <c r="BD22" s="58">
        <v>4</v>
      </c>
      <c r="BE22" s="58">
        <v>3</v>
      </c>
      <c r="BF22" s="58">
        <v>3</v>
      </c>
      <c r="BG22" s="58">
        <v>8</v>
      </c>
      <c r="BH22" s="58">
        <v>4</v>
      </c>
      <c r="BI22" s="58">
        <v>4</v>
      </c>
      <c r="BJ22" s="58">
        <v>2</v>
      </c>
      <c r="BK22" s="58">
        <v>4</v>
      </c>
      <c r="BL22" s="58">
        <v>3</v>
      </c>
      <c r="BM22" s="58">
        <v>0</v>
      </c>
      <c r="BN22" s="58">
        <v>3</v>
      </c>
      <c r="BO22" s="58">
        <v>5</v>
      </c>
      <c r="BP22" s="58">
        <v>1</v>
      </c>
      <c r="BQ22" s="58">
        <v>1</v>
      </c>
      <c r="BR22" s="58">
        <v>5</v>
      </c>
      <c r="BS22" s="58">
        <v>4</v>
      </c>
      <c r="BT22" s="58">
        <v>3</v>
      </c>
      <c r="BU22" s="58">
        <v>5</v>
      </c>
      <c r="BV22" s="58">
        <v>5</v>
      </c>
      <c r="BW22" s="176">
        <v>4</v>
      </c>
      <c r="BX22" s="176">
        <v>3</v>
      </c>
      <c r="BY22" s="176">
        <v>1</v>
      </c>
      <c r="BZ22" s="176">
        <v>0</v>
      </c>
      <c r="CA22" s="176">
        <v>0</v>
      </c>
      <c r="CB22" s="176">
        <v>2</v>
      </c>
      <c r="CC22" s="176">
        <v>4</v>
      </c>
      <c r="CD22" s="176">
        <v>3</v>
      </c>
      <c r="CE22" s="176">
        <v>0</v>
      </c>
      <c r="CF22" s="176">
        <v>4</v>
      </c>
      <c r="CG22" s="176">
        <v>2</v>
      </c>
    </row>
    <row r="23" spans="1:85" ht="20" customHeight="1" thickBot="1" x14ac:dyDescent="0.25">
      <c r="A23" s="140" t="s">
        <v>16</v>
      </c>
      <c r="B23" s="141">
        <v>0</v>
      </c>
      <c r="C23" s="51">
        <v>6</v>
      </c>
      <c r="D23" s="141">
        <v>3</v>
      </c>
      <c r="E23" s="141">
        <v>1</v>
      </c>
      <c r="F23" s="141">
        <v>0</v>
      </c>
      <c r="G23" s="141">
        <v>4</v>
      </c>
      <c r="H23" s="141">
        <v>1</v>
      </c>
      <c r="I23" s="141">
        <v>1</v>
      </c>
      <c r="J23" s="141">
        <v>0</v>
      </c>
      <c r="K23" s="141">
        <v>0</v>
      </c>
      <c r="L23" s="141">
        <v>0</v>
      </c>
      <c r="M23" s="141">
        <v>0</v>
      </c>
      <c r="N23" s="141">
        <v>0</v>
      </c>
      <c r="O23" s="141">
        <v>0</v>
      </c>
      <c r="P23" s="141">
        <v>1</v>
      </c>
      <c r="Q23" s="141">
        <v>0</v>
      </c>
      <c r="R23" s="141">
        <v>0</v>
      </c>
      <c r="S23" s="141">
        <v>3</v>
      </c>
      <c r="T23" s="141">
        <v>1</v>
      </c>
      <c r="U23" s="141">
        <v>1</v>
      </c>
      <c r="V23" s="141">
        <v>0</v>
      </c>
      <c r="W23" s="141">
        <v>1</v>
      </c>
      <c r="X23" s="141">
        <v>3</v>
      </c>
      <c r="Y23" s="141">
        <v>0</v>
      </c>
      <c r="Z23" s="141">
        <v>1</v>
      </c>
      <c r="AA23" s="141">
        <v>0</v>
      </c>
      <c r="AB23" s="141">
        <v>1</v>
      </c>
      <c r="AC23" s="141">
        <v>0</v>
      </c>
      <c r="AD23" s="141">
        <v>1</v>
      </c>
      <c r="AE23" s="141">
        <v>1</v>
      </c>
      <c r="AF23" s="141">
        <v>0</v>
      </c>
      <c r="AG23" s="141">
        <v>1</v>
      </c>
      <c r="AH23" s="141">
        <v>1</v>
      </c>
      <c r="AI23" s="141">
        <v>1</v>
      </c>
      <c r="AJ23" s="141">
        <v>1</v>
      </c>
      <c r="AK23" s="51">
        <v>0</v>
      </c>
      <c r="AL23" s="59">
        <v>0</v>
      </c>
      <c r="AM23" s="59">
        <v>1</v>
      </c>
      <c r="AN23" s="59">
        <v>3</v>
      </c>
      <c r="AO23" s="59">
        <v>7</v>
      </c>
      <c r="AP23" s="59">
        <v>5</v>
      </c>
      <c r="AQ23" s="59">
        <v>1</v>
      </c>
      <c r="AR23" s="59">
        <v>1</v>
      </c>
      <c r="AS23" s="59">
        <v>0</v>
      </c>
      <c r="AT23" s="59">
        <v>3</v>
      </c>
      <c r="AU23" s="59">
        <v>0</v>
      </c>
      <c r="AV23" s="59">
        <v>1</v>
      </c>
      <c r="AW23" s="59">
        <v>1</v>
      </c>
      <c r="AX23" s="59">
        <v>1</v>
      </c>
      <c r="AY23" s="59">
        <v>2</v>
      </c>
      <c r="AZ23" s="59">
        <v>8</v>
      </c>
      <c r="BA23" s="59">
        <v>0</v>
      </c>
      <c r="BB23" s="59">
        <v>3</v>
      </c>
      <c r="BC23" s="59">
        <v>2</v>
      </c>
      <c r="BD23" s="59">
        <v>1</v>
      </c>
      <c r="BE23" s="59">
        <v>0</v>
      </c>
      <c r="BF23" s="59">
        <v>3</v>
      </c>
      <c r="BG23" s="59">
        <v>2</v>
      </c>
      <c r="BH23" s="59">
        <v>7</v>
      </c>
      <c r="BI23" s="59">
        <v>4</v>
      </c>
      <c r="BJ23" s="59">
        <v>3</v>
      </c>
      <c r="BK23" s="59">
        <v>1</v>
      </c>
      <c r="BL23" s="59">
        <v>2</v>
      </c>
      <c r="BM23" s="59">
        <v>1</v>
      </c>
      <c r="BN23" s="59">
        <v>0</v>
      </c>
      <c r="BO23" s="59">
        <v>4</v>
      </c>
      <c r="BP23" s="59">
        <v>1</v>
      </c>
      <c r="BQ23" s="59">
        <v>3</v>
      </c>
      <c r="BR23" s="59">
        <v>3</v>
      </c>
      <c r="BS23" s="59">
        <v>6</v>
      </c>
      <c r="BT23" s="59">
        <v>3</v>
      </c>
      <c r="BU23" s="59">
        <v>0</v>
      </c>
      <c r="BV23" s="59">
        <v>2</v>
      </c>
      <c r="BW23" s="175">
        <v>1</v>
      </c>
      <c r="BX23" s="175">
        <v>2</v>
      </c>
      <c r="BY23" s="175">
        <v>1</v>
      </c>
      <c r="BZ23" s="175">
        <v>0</v>
      </c>
      <c r="CA23" s="175">
        <v>2</v>
      </c>
      <c r="CB23" s="175">
        <v>4</v>
      </c>
      <c r="CC23" s="175">
        <v>4</v>
      </c>
      <c r="CD23" s="175">
        <v>3</v>
      </c>
      <c r="CE23" s="175">
        <v>0</v>
      </c>
      <c r="CF23" s="175">
        <v>2</v>
      </c>
      <c r="CG23" s="175">
        <v>1</v>
      </c>
    </row>
    <row r="24" spans="1:85" ht="17" thickBot="1" x14ac:dyDescent="0.25">
      <c r="A24" s="12" t="s">
        <v>290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4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58">
        <v>1</v>
      </c>
      <c r="BO24" s="58">
        <v>1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1</v>
      </c>
      <c r="BV24" s="58">
        <v>0</v>
      </c>
      <c r="BW24" s="63">
        <v>0</v>
      </c>
      <c r="BX24" s="63">
        <v>0</v>
      </c>
      <c r="BY24" s="63">
        <v>0</v>
      </c>
      <c r="BZ24" s="63">
        <v>0</v>
      </c>
      <c r="CA24" s="63">
        <v>0</v>
      </c>
      <c r="CB24" s="63">
        <v>0</v>
      </c>
      <c r="CC24" s="63">
        <v>0</v>
      </c>
      <c r="CD24" s="63">
        <v>0</v>
      </c>
      <c r="CE24" s="63">
        <v>0</v>
      </c>
      <c r="CF24" s="63">
        <v>0</v>
      </c>
      <c r="CG24" s="63">
        <v>0</v>
      </c>
    </row>
    <row r="25" spans="1:85" x14ac:dyDescent="0.2">
      <c r="AK25" s="44"/>
    </row>
    <row r="26" spans="1:85" x14ac:dyDescent="0.2">
      <c r="AK26" s="44"/>
    </row>
    <row r="27" spans="1:85" x14ac:dyDescent="0.2">
      <c r="AK27" s="45"/>
    </row>
    <row r="28" spans="1:85" x14ac:dyDescent="0.2">
      <c r="AK28" s="44"/>
    </row>
    <row r="29" spans="1:85" x14ac:dyDescent="0.2">
      <c r="AK29" s="44"/>
    </row>
    <row r="30" spans="1:85" x14ac:dyDescent="0.2">
      <c r="AK30" s="44"/>
    </row>
    <row r="31" spans="1:85" x14ac:dyDescent="0.2">
      <c r="AK31" s="45"/>
    </row>
    <row r="32" spans="1:85" x14ac:dyDescent="0.2">
      <c r="AK32" s="45"/>
    </row>
    <row r="33" spans="37:37" x14ac:dyDescent="0.2">
      <c r="AK33" s="45"/>
    </row>
    <row r="34" spans="37:37" x14ac:dyDescent="0.2">
      <c r="AK34" s="47"/>
    </row>
    <row r="35" spans="37:37" x14ac:dyDescent="0.2">
      <c r="AK35" s="45"/>
    </row>
    <row r="36" spans="37:37" x14ac:dyDescent="0.2">
      <c r="AK36" s="46"/>
    </row>
    <row r="37" spans="37:37" x14ac:dyDescent="0.2">
      <c r="AK37" s="48"/>
    </row>
  </sheetData>
  <sortState xmlns:xlrd2="http://schemas.microsoft.com/office/spreadsheetml/2017/richdata2" ref="A2:AG22">
    <sortCondition ref="A2:A22"/>
  </sortState>
  <phoneticPr fontId="4" type="noConversion"/>
  <pageMargins left="0.75" right="0.75" top="1" bottom="1" header="0.3" footer="0.3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5"/>
  <sheetViews>
    <sheetView zoomScaleNormal="100" workbookViewId="0">
      <selection activeCell="A24" sqref="A1:I24"/>
    </sheetView>
  </sheetViews>
  <sheetFormatPr baseColWidth="10" defaultColWidth="8.83203125" defaultRowHeight="15" x14ac:dyDescent="0.2"/>
  <cols>
    <col min="1" max="1" width="18.1640625" customWidth="1"/>
    <col min="2" max="2" width="22.5" customWidth="1"/>
    <col min="3" max="3" width="27.5" customWidth="1"/>
    <col min="4" max="4" width="24.6640625" customWidth="1"/>
    <col min="5" max="5" width="19.1640625" customWidth="1"/>
    <col min="6" max="6" width="9.83203125" customWidth="1"/>
    <col min="7" max="7" width="20.1640625" customWidth="1"/>
    <col min="8" max="8" width="16.33203125" customWidth="1"/>
    <col min="9" max="9" width="17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>
        <v>0</v>
      </c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>
        <v>0</v>
      </c>
    </row>
    <row r="5" spans="1:9" ht="61" thickBot="1" x14ac:dyDescent="0.25">
      <c r="A5" s="129" t="s">
        <v>22</v>
      </c>
      <c r="B5" s="77" t="s">
        <v>232</v>
      </c>
      <c r="C5" s="77"/>
      <c r="D5" s="77"/>
      <c r="E5" s="77"/>
      <c r="F5" s="77"/>
      <c r="G5" s="79"/>
      <c r="H5" s="80"/>
      <c r="I5" s="78">
        <v>2</v>
      </c>
    </row>
    <row r="6" spans="1:9" ht="46" thickBot="1" x14ac:dyDescent="0.25">
      <c r="A6" s="31" t="s">
        <v>18</v>
      </c>
      <c r="B6" s="110"/>
      <c r="C6" s="110" t="s">
        <v>202</v>
      </c>
      <c r="D6" s="110" t="s">
        <v>223</v>
      </c>
      <c r="E6" s="110"/>
      <c r="F6" s="110"/>
      <c r="G6" s="110"/>
      <c r="H6" s="111"/>
      <c r="I6" s="109">
        <v>2</v>
      </c>
    </row>
    <row r="7" spans="1:9" ht="106" thickBot="1" x14ac:dyDescent="0.25">
      <c r="A7" s="130" t="s">
        <v>19</v>
      </c>
      <c r="B7" s="112" t="s">
        <v>218</v>
      </c>
      <c r="C7" s="112" t="s">
        <v>224</v>
      </c>
      <c r="D7" s="112" t="s">
        <v>219</v>
      </c>
      <c r="E7" s="52"/>
      <c r="F7" s="112"/>
      <c r="G7" s="112"/>
      <c r="H7" s="113"/>
      <c r="I7" s="114">
        <v>5</v>
      </c>
    </row>
    <row r="8" spans="1:9" ht="31" thickBot="1" x14ac:dyDescent="0.25">
      <c r="A8" s="31" t="s">
        <v>21</v>
      </c>
      <c r="B8" s="107"/>
      <c r="C8" s="110" t="s">
        <v>217</v>
      </c>
      <c r="D8" s="107"/>
      <c r="E8" s="110" t="s">
        <v>222</v>
      </c>
      <c r="F8" s="110"/>
      <c r="G8" s="107"/>
      <c r="H8" s="108"/>
      <c r="I8" s="109">
        <v>2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91" thickBot="1" x14ac:dyDescent="0.25">
      <c r="A11" s="31" t="s">
        <v>17</v>
      </c>
      <c r="B11" s="110"/>
      <c r="C11" s="110" t="s">
        <v>220</v>
      </c>
      <c r="D11" s="110" t="s">
        <v>204</v>
      </c>
      <c r="E11" s="110"/>
      <c r="F11" s="110"/>
      <c r="G11" s="110"/>
      <c r="H11" s="108"/>
      <c r="I11" s="109">
        <v>6</v>
      </c>
    </row>
    <row r="12" spans="1:9" ht="31" thickBot="1" x14ac:dyDescent="0.25">
      <c r="A12" s="130" t="s">
        <v>12</v>
      </c>
      <c r="B12" s="112"/>
      <c r="C12" s="112"/>
      <c r="D12" s="112"/>
      <c r="E12" s="112"/>
      <c r="F12" s="115"/>
      <c r="G12" s="115"/>
      <c r="H12" s="113" t="s">
        <v>226</v>
      </c>
      <c r="I12" s="114">
        <v>1</v>
      </c>
    </row>
    <row r="13" spans="1:9" ht="106" thickBot="1" x14ac:dyDescent="0.25">
      <c r="A13" s="130" t="s">
        <v>13</v>
      </c>
      <c r="B13" s="112"/>
      <c r="C13" s="112" t="s">
        <v>233</v>
      </c>
      <c r="D13" s="112"/>
      <c r="E13" s="112"/>
      <c r="F13" s="112"/>
      <c r="G13" s="112"/>
      <c r="H13" s="116"/>
      <c r="I13" s="117">
        <v>2</v>
      </c>
    </row>
    <row r="14" spans="1:9" ht="61" thickBot="1" x14ac:dyDescent="0.25">
      <c r="A14" s="130" t="s">
        <v>51</v>
      </c>
      <c r="B14" s="112" t="s">
        <v>216</v>
      </c>
      <c r="C14" s="112" t="s">
        <v>215</v>
      </c>
      <c r="D14" s="112"/>
      <c r="E14" s="112"/>
      <c r="F14" s="112"/>
      <c r="G14" s="112"/>
      <c r="H14" s="116"/>
      <c r="I14" s="117">
        <v>3</v>
      </c>
    </row>
    <row r="15" spans="1:9" ht="46" thickBot="1" x14ac:dyDescent="0.25">
      <c r="A15" s="31" t="s">
        <v>52</v>
      </c>
      <c r="B15" s="110"/>
      <c r="C15" s="110"/>
      <c r="D15" s="110" t="s">
        <v>229</v>
      </c>
      <c r="E15" s="110"/>
      <c r="F15" s="110"/>
      <c r="G15" s="110"/>
      <c r="H15" s="111"/>
      <c r="I15" s="109">
        <v>1</v>
      </c>
    </row>
    <row r="16" spans="1:9" ht="31" thickBot="1" x14ac:dyDescent="0.25">
      <c r="A16" s="130" t="s">
        <v>14</v>
      </c>
      <c r="B16" s="112"/>
      <c r="C16" s="112"/>
      <c r="D16" s="112" t="s">
        <v>212</v>
      </c>
      <c r="E16" s="112"/>
      <c r="F16" s="112"/>
      <c r="G16" s="112"/>
      <c r="H16" s="116"/>
      <c r="I16" s="114">
        <v>1</v>
      </c>
    </row>
    <row r="17" spans="1:9" ht="61" thickBot="1" x14ac:dyDescent="0.25">
      <c r="A17" s="130" t="s">
        <v>15</v>
      </c>
      <c r="B17" s="112" t="s">
        <v>206</v>
      </c>
      <c r="C17" s="112" t="s">
        <v>205</v>
      </c>
      <c r="D17" s="112" t="s">
        <v>225</v>
      </c>
      <c r="E17" s="112" t="s">
        <v>221</v>
      </c>
      <c r="F17" s="112"/>
      <c r="G17" s="112"/>
      <c r="H17" s="113"/>
      <c r="I17" s="117">
        <v>5</v>
      </c>
    </row>
    <row r="18" spans="1:9" ht="31" thickBot="1" x14ac:dyDescent="0.25">
      <c r="A18" s="31" t="s">
        <v>53</v>
      </c>
      <c r="B18" s="110"/>
      <c r="C18" s="112"/>
      <c r="D18" s="110"/>
      <c r="E18" s="110" t="s">
        <v>130</v>
      </c>
      <c r="F18" s="110"/>
      <c r="G18" s="110"/>
      <c r="H18" s="108"/>
      <c r="I18" s="118">
        <v>1</v>
      </c>
    </row>
    <row r="19" spans="1:9" ht="76" thickBot="1" x14ac:dyDescent="0.25">
      <c r="A19" s="130" t="s">
        <v>54</v>
      </c>
      <c r="B19" s="112"/>
      <c r="C19" s="112" t="s">
        <v>228</v>
      </c>
      <c r="D19" s="112" t="s">
        <v>209</v>
      </c>
      <c r="E19" s="112"/>
      <c r="F19" s="112"/>
      <c r="G19" s="112"/>
      <c r="H19" s="116" t="s">
        <v>227</v>
      </c>
      <c r="I19" s="117">
        <v>4</v>
      </c>
    </row>
    <row r="20" spans="1:9" ht="61" thickBot="1" x14ac:dyDescent="0.25">
      <c r="A20" s="130" t="s">
        <v>55</v>
      </c>
      <c r="B20" s="112" t="s">
        <v>214</v>
      </c>
      <c r="C20" s="112" t="s">
        <v>230</v>
      </c>
      <c r="D20" s="112"/>
      <c r="E20" s="110" t="s">
        <v>213</v>
      </c>
      <c r="F20" s="119"/>
      <c r="G20" s="112"/>
      <c r="H20" s="116"/>
      <c r="I20" s="117">
        <v>4</v>
      </c>
    </row>
    <row r="21" spans="1:9" ht="46" thickBot="1" x14ac:dyDescent="0.25">
      <c r="A21" s="31" t="s">
        <v>56</v>
      </c>
      <c r="B21" s="110" t="s">
        <v>208</v>
      </c>
      <c r="C21" s="110" t="s">
        <v>210</v>
      </c>
      <c r="D21" s="110"/>
      <c r="E21" s="110"/>
      <c r="F21" s="110"/>
      <c r="G21" s="110"/>
      <c r="H21" s="111"/>
      <c r="I21" s="118">
        <v>2</v>
      </c>
    </row>
    <row r="22" spans="1:9" ht="31" thickBot="1" x14ac:dyDescent="0.25">
      <c r="A22" s="31" t="s">
        <v>57</v>
      </c>
      <c r="B22" s="110"/>
      <c r="C22" s="107"/>
      <c r="D22" s="110"/>
      <c r="E22" s="107" t="s">
        <v>207</v>
      </c>
      <c r="F22" s="110"/>
      <c r="G22" s="110"/>
      <c r="H22" s="111"/>
      <c r="I22" s="118">
        <v>1</v>
      </c>
    </row>
    <row r="23" spans="1:9" ht="76" thickBot="1" x14ac:dyDescent="0.25">
      <c r="A23" s="31" t="s">
        <v>50</v>
      </c>
      <c r="B23" s="110"/>
      <c r="C23" s="110"/>
      <c r="D23" s="110" t="s">
        <v>231</v>
      </c>
      <c r="E23" s="110" t="s">
        <v>211</v>
      </c>
      <c r="F23" s="110"/>
      <c r="G23" s="110"/>
      <c r="H23" s="111"/>
      <c r="I23" s="120">
        <v>4</v>
      </c>
    </row>
    <row r="24" spans="1:9" ht="31" thickBot="1" x14ac:dyDescent="0.25">
      <c r="A24" s="31" t="s">
        <v>16</v>
      </c>
      <c r="B24" s="53" t="s">
        <v>203</v>
      </c>
      <c r="C24" s="53"/>
      <c r="D24" s="53"/>
      <c r="E24" s="52"/>
      <c r="F24" s="53"/>
      <c r="G24" s="53"/>
      <c r="H24" s="54"/>
      <c r="I24" s="72">
        <v>1</v>
      </c>
    </row>
    <row r="25" spans="1:9" ht="16" thickBot="1" x14ac:dyDescent="0.25">
      <c r="B25">
        <v>9</v>
      </c>
      <c r="C25">
        <v>18</v>
      </c>
      <c r="D25">
        <v>11</v>
      </c>
      <c r="E25">
        <v>7</v>
      </c>
      <c r="F25">
        <v>0</v>
      </c>
      <c r="G25">
        <v>0</v>
      </c>
      <c r="H25">
        <v>2</v>
      </c>
      <c r="I25" s="81">
        <f>SUM(I5:I24)</f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5"/>
  <sheetViews>
    <sheetView workbookViewId="0">
      <selection activeCell="I24" sqref="A1:I24"/>
    </sheetView>
  </sheetViews>
  <sheetFormatPr baseColWidth="10" defaultColWidth="8.83203125" defaultRowHeight="15" x14ac:dyDescent="0.2"/>
  <cols>
    <col min="1" max="1" width="18.1640625" customWidth="1"/>
    <col min="2" max="2" width="21.5" customWidth="1"/>
    <col min="3" max="3" width="24.1640625" customWidth="1"/>
    <col min="4" max="4" width="26.5" customWidth="1"/>
    <col min="5" max="5" width="22.83203125" customWidth="1"/>
    <col min="6" max="6" width="19.33203125" customWidth="1"/>
    <col min="7" max="7" width="22.83203125" customWidth="1"/>
    <col min="8" max="8" width="17.33203125" customWidth="1"/>
    <col min="9" max="9" width="9.3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33" t="s">
        <v>22</v>
      </c>
      <c r="B5" s="77"/>
      <c r="C5" s="77"/>
      <c r="D5" s="77"/>
      <c r="E5" s="77"/>
      <c r="F5" s="77"/>
      <c r="G5" s="79"/>
      <c r="H5" s="80"/>
      <c r="I5" s="78">
        <v>0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46" thickBot="1" x14ac:dyDescent="0.25">
      <c r="A7" s="132" t="s">
        <v>19</v>
      </c>
      <c r="B7" s="112" t="s">
        <v>246</v>
      </c>
      <c r="C7" s="112"/>
      <c r="D7" s="112" t="s">
        <v>248</v>
      </c>
      <c r="E7" s="52"/>
      <c r="F7" s="112"/>
      <c r="G7" s="112"/>
      <c r="H7" s="113"/>
      <c r="I7" s="114">
        <v>2</v>
      </c>
    </row>
    <row r="8" spans="1:9" ht="17" thickBot="1" x14ac:dyDescent="0.25">
      <c r="A8" s="31" t="s">
        <v>21</v>
      </c>
      <c r="B8" s="107"/>
      <c r="C8" s="110"/>
      <c r="D8" s="107"/>
      <c r="E8" s="110"/>
      <c r="F8" s="110"/>
      <c r="G8" s="107"/>
      <c r="H8" s="108"/>
      <c r="I8" s="109">
        <v>0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 t="s">
        <v>247</v>
      </c>
      <c r="E11" s="110"/>
      <c r="F11" s="110"/>
      <c r="G11" s="110"/>
      <c r="H11" s="108"/>
      <c r="I11" s="109">
        <v>1</v>
      </c>
    </row>
    <row r="12" spans="1:9" ht="17" thickBot="1" x14ac:dyDescent="0.25">
      <c r="A12" s="132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31" thickBot="1" x14ac:dyDescent="0.25">
      <c r="A13" s="132" t="s">
        <v>13</v>
      </c>
      <c r="B13" s="112"/>
      <c r="C13" s="112" t="s">
        <v>245</v>
      </c>
      <c r="D13" s="112"/>
      <c r="E13" s="112" t="s">
        <v>236</v>
      </c>
      <c r="F13" s="112"/>
      <c r="G13" s="112"/>
      <c r="H13" s="116"/>
      <c r="I13" s="117">
        <v>2</v>
      </c>
    </row>
    <row r="14" spans="1:9" ht="106" thickBot="1" x14ac:dyDescent="0.25">
      <c r="A14" s="132" t="s">
        <v>51</v>
      </c>
      <c r="B14" s="112"/>
      <c r="C14" s="112" t="s">
        <v>244</v>
      </c>
      <c r="D14" s="112" t="s">
        <v>238</v>
      </c>
      <c r="E14" s="112"/>
      <c r="F14" s="112"/>
      <c r="G14" s="112"/>
      <c r="H14" s="116"/>
      <c r="I14" s="117">
        <v>4</v>
      </c>
    </row>
    <row r="15" spans="1:9" ht="31" thickBot="1" x14ac:dyDescent="0.25">
      <c r="A15" s="31" t="s">
        <v>52</v>
      </c>
      <c r="B15" s="110" t="s">
        <v>251</v>
      </c>
      <c r="C15" s="110"/>
      <c r="D15" s="110"/>
      <c r="E15" s="110"/>
      <c r="F15" s="110"/>
      <c r="G15" s="110"/>
      <c r="H15" s="111"/>
      <c r="I15" s="109">
        <v>1</v>
      </c>
    </row>
    <row r="16" spans="1:9" ht="136" thickBot="1" x14ac:dyDescent="0.25">
      <c r="A16" s="132" t="s">
        <v>14</v>
      </c>
      <c r="B16" s="112" t="s">
        <v>243</v>
      </c>
      <c r="C16" s="112" t="s">
        <v>242</v>
      </c>
      <c r="D16" s="112"/>
      <c r="E16" s="112"/>
      <c r="F16" s="112"/>
      <c r="G16" s="112" t="s">
        <v>253</v>
      </c>
      <c r="H16" s="116"/>
      <c r="I16" s="114">
        <v>5</v>
      </c>
    </row>
    <row r="17" spans="1:9" ht="31" thickBot="1" x14ac:dyDescent="0.25">
      <c r="A17" s="132" t="s">
        <v>15</v>
      </c>
      <c r="B17" s="112"/>
      <c r="C17" s="112" t="s">
        <v>241</v>
      </c>
      <c r="D17" s="112"/>
      <c r="E17" s="112"/>
      <c r="F17" s="112"/>
      <c r="G17" s="112"/>
      <c r="H17" s="113"/>
      <c r="I17" s="117">
        <v>1</v>
      </c>
    </row>
    <row r="18" spans="1:9" ht="106" thickBot="1" x14ac:dyDescent="0.25">
      <c r="A18" s="31" t="s">
        <v>53</v>
      </c>
      <c r="B18" s="110" t="s">
        <v>239</v>
      </c>
      <c r="C18" s="112" t="s">
        <v>252</v>
      </c>
      <c r="D18" s="110"/>
      <c r="E18" s="110"/>
      <c r="F18" s="110"/>
      <c r="G18" s="110" t="s">
        <v>237</v>
      </c>
      <c r="H18" s="108"/>
      <c r="I18" s="118">
        <v>5</v>
      </c>
    </row>
    <row r="19" spans="1:9" ht="17" thickBot="1" x14ac:dyDescent="0.25">
      <c r="A19" s="132" t="s">
        <v>54</v>
      </c>
      <c r="B19" s="112"/>
      <c r="C19" s="112"/>
      <c r="D19" s="112"/>
      <c r="E19" s="112"/>
      <c r="F19" s="112"/>
      <c r="G19" s="112"/>
      <c r="H19" s="116"/>
      <c r="I19" s="117">
        <v>0</v>
      </c>
    </row>
    <row r="20" spans="1:9" ht="31" thickBot="1" x14ac:dyDescent="0.25">
      <c r="A20" s="132" t="s">
        <v>55</v>
      </c>
      <c r="B20" s="112"/>
      <c r="C20" s="112" t="s">
        <v>249</v>
      </c>
      <c r="D20" s="112"/>
      <c r="E20" s="110"/>
      <c r="F20" s="119"/>
      <c r="G20" s="112"/>
      <c r="H20" s="116"/>
      <c r="I20" s="117">
        <v>1</v>
      </c>
    </row>
    <row r="21" spans="1:9" ht="106" thickBot="1" x14ac:dyDescent="0.25">
      <c r="A21" s="31" t="s">
        <v>56</v>
      </c>
      <c r="B21" s="110"/>
      <c r="C21" s="110"/>
      <c r="D21" s="110" t="s">
        <v>250</v>
      </c>
      <c r="E21" s="110"/>
      <c r="F21" s="110"/>
      <c r="G21" s="110"/>
      <c r="H21" s="111"/>
      <c r="I21" s="118">
        <v>3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136" thickBot="1" x14ac:dyDescent="0.25">
      <c r="A23" s="31" t="s">
        <v>50</v>
      </c>
      <c r="B23" s="110"/>
      <c r="C23" s="110" t="s">
        <v>255</v>
      </c>
      <c r="D23" s="110"/>
      <c r="E23" s="110"/>
      <c r="F23" s="110"/>
      <c r="G23" s="110"/>
      <c r="H23" s="111"/>
      <c r="I23" s="120">
        <v>3</v>
      </c>
    </row>
    <row r="24" spans="1:9" ht="121" thickBot="1" x14ac:dyDescent="0.25">
      <c r="A24" s="31" t="s">
        <v>16</v>
      </c>
      <c r="B24" s="53"/>
      <c r="C24" s="53" t="s">
        <v>240</v>
      </c>
      <c r="D24" s="53"/>
      <c r="E24" s="52"/>
      <c r="F24" s="53"/>
      <c r="G24" s="53" t="s">
        <v>254</v>
      </c>
      <c r="H24" s="54"/>
      <c r="I24" s="72">
        <v>2</v>
      </c>
    </row>
    <row r="25" spans="1:9" x14ac:dyDescent="0.2">
      <c r="B25">
        <v>5</v>
      </c>
      <c r="C25">
        <v>14</v>
      </c>
      <c r="D25">
        <v>6</v>
      </c>
      <c r="E25">
        <v>1</v>
      </c>
      <c r="F25">
        <v>0</v>
      </c>
      <c r="G25">
        <v>4</v>
      </c>
      <c r="I25">
        <f>SUM(I3:I24)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5"/>
  <sheetViews>
    <sheetView topLeftCell="A16" zoomScale="90" zoomScaleNormal="90" workbookViewId="0">
      <selection activeCell="E14" sqref="E14"/>
    </sheetView>
  </sheetViews>
  <sheetFormatPr baseColWidth="10" defaultColWidth="8.83203125" defaultRowHeight="15" x14ac:dyDescent="0.2"/>
  <cols>
    <col min="1" max="1" width="14.33203125" customWidth="1"/>
    <col min="2" max="2" width="27.5" customWidth="1"/>
    <col min="3" max="3" width="30" customWidth="1"/>
    <col min="4" max="4" width="31.33203125" customWidth="1"/>
    <col min="5" max="5" width="25.83203125" customWidth="1"/>
    <col min="6" max="6" width="22.5" customWidth="1"/>
    <col min="7" max="7" width="21.664062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35" t="s">
        <v>22</v>
      </c>
      <c r="B5" s="77"/>
      <c r="C5" s="77"/>
      <c r="D5" s="77"/>
      <c r="E5" s="77"/>
      <c r="F5" s="77"/>
      <c r="G5" s="79"/>
      <c r="H5" s="80"/>
      <c r="I5" s="78">
        <v>0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91" thickBot="1" x14ac:dyDescent="0.25">
      <c r="A7" s="134" t="s">
        <v>19</v>
      </c>
      <c r="B7" s="112"/>
      <c r="C7" s="112" t="s">
        <v>270</v>
      </c>
      <c r="D7" s="112"/>
      <c r="E7" s="52"/>
      <c r="F7" s="112"/>
      <c r="G7" s="112" t="s">
        <v>285</v>
      </c>
      <c r="H7" s="113"/>
      <c r="I7" s="114">
        <v>4</v>
      </c>
    </row>
    <row r="8" spans="1:9" ht="17" thickBot="1" x14ac:dyDescent="0.25">
      <c r="A8" s="31" t="s">
        <v>21</v>
      </c>
      <c r="B8" s="107"/>
      <c r="C8" s="110"/>
      <c r="D8" s="107"/>
      <c r="E8" s="110"/>
      <c r="F8" s="110"/>
      <c r="G8" s="107"/>
      <c r="H8" s="108"/>
      <c r="I8" s="109">
        <v>0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46" thickBot="1" x14ac:dyDescent="0.25">
      <c r="A10" s="31" t="s">
        <v>20</v>
      </c>
      <c r="B10" s="107"/>
      <c r="C10" s="110"/>
      <c r="D10" s="107" t="s">
        <v>278</v>
      </c>
      <c r="E10" s="107"/>
      <c r="F10" s="107"/>
      <c r="G10" s="107"/>
      <c r="H10" s="111"/>
      <c r="I10" s="109">
        <v>1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31" thickBot="1" x14ac:dyDescent="0.25">
      <c r="A12" s="134" t="s">
        <v>12</v>
      </c>
      <c r="B12" s="112"/>
      <c r="C12" s="112" t="s">
        <v>264</v>
      </c>
      <c r="D12" s="112"/>
      <c r="E12" s="112" t="s">
        <v>262</v>
      </c>
      <c r="F12" s="115"/>
      <c r="G12" s="115"/>
      <c r="H12" s="113"/>
      <c r="I12" s="114">
        <v>2</v>
      </c>
    </row>
    <row r="13" spans="1:9" ht="61" thickBot="1" x14ac:dyDescent="0.25">
      <c r="A13" s="134" t="s">
        <v>13</v>
      </c>
      <c r="B13" s="112" t="s">
        <v>271</v>
      </c>
      <c r="C13" s="112"/>
      <c r="D13" s="112" t="s">
        <v>269</v>
      </c>
      <c r="E13" s="112"/>
      <c r="F13" s="112"/>
      <c r="G13" s="112" t="s">
        <v>284</v>
      </c>
      <c r="H13" s="116"/>
      <c r="I13" s="117">
        <v>3</v>
      </c>
    </row>
    <row r="14" spans="1:9" ht="61" thickBot="1" x14ac:dyDescent="0.25">
      <c r="A14" s="134" t="s">
        <v>51</v>
      </c>
      <c r="B14" s="112" t="s">
        <v>279</v>
      </c>
      <c r="C14" s="112" t="s">
        <v>280</v>
      </c>
      <c r="D14" s="112"/>
      <c r="E14" s="112" t="s">
        <v>273</v>
      </c>
      <c r="F14" s="112"/>
      <c r="G14" s="112"/>
      <c r="H14" s="116" t="s">
        <v>259</v>
      </c>
      <c r="I14" s="117">
        <v>4</v>
      </c>
    </row>
    <row r="15" spans="1:9" ht="31" thickBot="1" x14ac:dyDescent="0.25">
      <c r="A15" s="31" t="s">
        <v>52</v>
      </c>
      <c r="B15" s="110"/>
      <c r="C15" s="110"/>
      <c r="D15" s="110" t="s">
        <v>272</v>
      </c>
      <c r="E15" s="110"/>
      <c r="F15" s="110"/>
      <c r="G15" s="110"/>
      <c r="H15" s="111"/>
      <c r="I15" s="109">
        <v>1</v>
      </c>
    </row>
    <row r="16" spans="1:9" ht="106" thickBot="1" x14ac:dyDescent="0.25">
      <c r="A16" s="134" t="s">
        <v>14</v>
      </c>
      <c r="B16" s="112"/>
      <c r="C16" s="112" t="s">
        <v>276</v>
      </c>
      <c r="D16" s="112" t="s">
        <v>283</v>
      </c>
      <c r="E16" s="112" t="s">
        <v>268</v>
      </c>
      <c r="F16" s="112"/>
      <c r="G16" s="112"/>
      <c r="H16" s="116"/>
      <c r="I16" s="114">
        <v>7</v>
      </c>
    </row>
    <row r="17" spans="1:9" ht="151" thickBot="1" x14ac:dyDescent="0.25">
      <c r="A17" s="134" t="s">
        <v>15</v>
      </c>
      <c r="B17" s="112" t="s">
        <v>274</v>
      </c>
      <c r="C17" s="112" t="s">
        <v>282</v>
      </c>
      <c r="D17" s="112" t="s">
        <v>277</v>
      </c>
      <c r="E17" s="112" t="s">
        <v>263</v>
      </c>
      <c r="F17" s="112"/>
      <c r="G17" s="112" t="s">
        <v>286</v>
      </c>
      <c r="H17" s="113"/>
      <c r="I17" s="117">
        <v>8</v>
      </c>
    </row>
    <row r="18" spans="1:9" ht="76" thickBot="1" x14ac:dyDescent="0.25">
      <c r="A18" s="31" t="s">
        <v>53</v>
      </c>
      <c r="B18" s="110" t="s">
        <v>275</v>
      </c>
      <c r="C18" s="112" t="s">
        <v>265</v>
      </c>
      <c r="D18" s="110"/>
      <c r="E18" s="110" t="s">
        <v>266</v>
      </c>
      <c r="F18" s="110"/>
      <c r="G18" s="110"/>
      <c r="H18" s="108"/>
      <c r="I18" s="118">
        <v>5</v>
      </c>
    </row>
    <row r="19" spans="1:9" ht="136" thickBot="1" x14ac:dyDescent="0.25">
      <c r="A19" s="134" t="s">
        <v>54</v>
      </c>
      <c r="B19" s="112"/>
      <c r="C19" s="112" t="s">
        <v>281</v>
      </c>
      <c r="D19" s="112" t="s">
        <v>260</v>
      </c>
      <c r="E19" s="112"/>
      <c r="F19" s="112"/>
      <c r="G19" s="112" t="s">
        <v>287</v>
      </c>
      <c r="H19" s="116"/>
      <c r="I19" s="117">
        <v>6</v>
      </c>
    </row>
    <row r="20" spans="1:9" ht="61" thickBot="1" x14ac:dyDescent="0.25">
      <c r="A20" s="134" t="s">
        <v>55</v>
      </c>
      <c r="B20" s="112" t="s">
        <v>267</v>
      </c>
      <c r="C20" s="112"/>
      <c r="D20" s="112"/>
      <c r="E20" s="110"/>
      <c r="F20" s="119"/>
      <c r="G20" s="112"/>
      <c r="H20" s="116"/>
      <c r="I20" s="117">
        <v>2</v>
      </c>
    </row>
    <row r="21" spans="1:9" ht="46" thickBot="1" x14ac:dyDescent="0.25">
      <c r="A21" s="31" t="s">
        <v>56</v>
      </c>
      <c r="B21" s="110"/>
      <c r="C21" s="110"/>
      <c r="D21" s="110"/>
      <c r="E21" s="110"/>
      <c r="F21" s="110"/>
      <c r="G21" s="110" t="s">
        <v>261</v>
      </c>
      <c r="H21" s="111"/>
      <c r="I21" s="118">
        <v>1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17" thickBot="1" x14ac:dyDescent="0.25">
      <c r="A23" s="31" t="s">
        <v>50</v>
      </c>
      <c r="B23" s="110"/>
      <c r="C23" s="110"/>
      <c r="D23" s="110"/>
      <c r="E23" s="110"/>
      <c r="F23" s="110"/>
      <c r="G23" s="110"/>
      <c r="H23" s="111"/>
      <c r="I23" s="120">
        <v>0</v>
      </c>
    </row>
    <row r="24" spans="1:9" ht="31" thickBot="1" x14ac:dyDescent="0.25">
      <c r="A24" s="31" t="s">
        <v>16</v>
      </c>
      <c r="B24" s="53" t="s">
        <v>258</v>
      </c>
      <c r="C24" s="53"/>
      <c r="D24" s="53"/>
      <c r="E24" s="52"/>
      <c r="F24" s="53"/>
      <c r="G24" s="53"/>
      <c r="H24" s="54"/>
      <c r="I24" s="72">
        <v>1</v>
      </c>
    </row>
    <row r="25" spans="1:9" x14ac:dyDescent="0.2">
      <c r="B25">
        <v>7</v>
      </c>
      <c r="C25">
        <v>17</v>
      </c>
      <c r="D25">
        <v>9</v>
      </c>
      <c r="E25">
        <v>5</v>
      </c>
      <c r="F25">
        <v>0</v>
      </c>
      <c r="G25">
        <v>6</v>
      </c>
      <c r="H25">
        <v>1</v>
      </c>
      <c r="I25">
        <f>SUM(I3:I24)</f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6"/>
  <sheetViews>
    <sheetView zoomScale="80" zoomScaleNormal="8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7.5" customWidth="1"/>
    <col min="3" max="3" width="30" customWidth="1"/>
    <col min="4" max="4" width="31.33203125" customWidth="1"/>
    <col min="5" max="5" width="25.83203125" customWidth="1"/>
    <col min="6" max="6" width="22.5" customWidth="1"/>
    <col min="7" max="7" width="21.664062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17" thickBot="1" x14ac:dyDescent="0.25">
      <c r="A5" s="137" t="s">
        <v>22</v>
      </c>
      <c r="B5" s="77"/>
      <c r="C5" s="77"/>
      <c r="D5" s="77"/>
      <c r="E5" s="77"/>
      <c r="F5" s="77"/>
      <c r="G5" s="79"/>
      <c r="H5" s="80"/>
      <c r="I5" s="78">
        <v>0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61" thickBot="1" x14ac:dyDescent="0.25">
      <c r="A7" s="136" t="s">
        <v>19</v>
      </c>
      <c r="B7" s="112" t="s">
        <v>312</v>
      </c>
      <c r="C7" s="112"/>
      <c r="D7" s="112"/>
      <c r="E7" s="52"/>
      <c r="F7" s="112"/>
      <c r="G7" s="112"/>
      <c r="H7" s="113"/>
      <c r="I7" s="114">
        <v>2</v>
      </c>
    </row>
    <row r="8" spans="1:9" ht="31" thickBot="1" x14ac:dyDescent="0.25">
      <c r="A8" s="31" t="s">
        <v>21</v>
      </c>
      <c r="B8" s="107"/>
      <c r="C8" s="110"/>
      <c r="D8" s="107" t="s">
        <v>295</v>
      </c>
      <c r="E8" s="110" t="s">
        <v>294</v>
      </c>
      <c r="F8" s="110"/>
      <c r="G8" s="107"/>
      <c r="H8" s="108"/>
      <c r="I8" s="109">
        <v>2</v>
      </c>
    </row>
    <row r="9" spans="1:9" ht="31" thickBot="1" x14ac:dyDescent="0.25">
      <c r="A9" s="31" t="s">
        <v>105</v>
      </c>
      <c r="B9" s="110" t="s">
        <v>299</v>
      </c>
      <c r="C9" s="110"/>
      <c r="D9" s="110"/>
      <c r="E9" s="110"/>
      <c r="F9" s="107"/>
      <c r="G9" s="107"/>
      <c r="H9" s="108"/>
      <c r="I9" s="109">
        <v>1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46" thickBot="1" x14ac:dyDescent="0.25">
      <c r="A12" s="136" t="s">
        <v>12</v>
      </c>
      <c r="B12" s="112"/>
      <c r="C12" s="112" t="s">
        <v>303</v>
      </c>
      <c r="D12" s="112"/>
      <c r="E12" s="112"/>
      <c r="F12" s="115" t="s">
        <v>309</v>
      </c>
      <c r="G12" s="115"/>
      <c r="H12" s="113"/>
      <c r="I12" s="114">
        <v>3</v>
      </c>
    </row>
    <row r="13" spans="1:9" ht="17" thickBot="1" x14ac:dyDescent="0.25">
      <c r="A13" s="136" t="s">
        <v>13</v>
      </c>
      <c r="B13" s="112"/>
      <c r="C13" s="112"/>
      <c r="D13" s="112"/>
      <c r="E13" s="112"/>
      <c r="F13" s="112"/>
      <c r="G13" s="112"/>
      <c r="H13" s="116"/>
      <c r="I13" s="117">
        <v>0</v>
      </c>
    </row>
    <row r="14" spans="1:9" ht="196" thickBot="1" x14ac:dyDescent="0.25">
      <c r="A14" s="136" t="s">
        <v>51</v>
      </c>
      <c r="B14" s="112"/>
      <c r="C14" s="112" t="s">
        <v>311</v>
      </c>
      <c r="D14" s="112" t="s">
        <v>315</v>
      </c>
      <c r="E14" s="112" t="s">
        <v>130</v>
      </c>
      <c r="F14" s="112"/>
      <c r="G14" s="112"/>
      <c r="H14" s="116"/>
      <c r="I14" s="117">
        <v>8</v>
      </c>
    </row>
    <row r="15" spans="1:9" ht="17" thickBot="1" x14ac:dyDescent="0.25">
      <c r="A15" s="31" t="s">
        <v>52</v>
      </c>
      <c r="B15" s="110"/>
      <c r="C15" s="110"/>
      <c r="D15" s="110"/>
      <c r="E15" s="110" t="s">
        <v>130</v>
      </c>
      <c r="F15" s="110"/>
      <c r="G15" s="110"/>
      <c r="H15" s="111"/>
      <c r="I15" s="109">
        <v>1</v>
      </c>
    </row>
    <row r="16" spans="1:9" ht="61" thickBot="1" x14ac:dyDescent="0.25">
      <c r="A16" s="136" t="s">
        <v>14</v>
      </c>
      <c r="B16" s="112" t="s">
        <v>320</v>
      </c>
      <c r="C16" s="112" t="s">
        <v>304</v>
      </c>
      <c r="D16" s="112" t="s">
        <v>301</v>
      </c>
      <c r="E16" s="112" t="s">
        <v>316</v>
      </c>
      <c r="F16" s="112"/>
      <c r="G16" s="112"/>
      <c r="H16" s="116"/>
      <c r="I16" s="114">
        <v>6</v>
      </c>
    </row>
    <row r="17" spans="1:9" ht="46" thickBot="1" x14ac:dyDescent="0.25">
      <c r="A17" s="136" t="s">
        <v>15</v>
      </c>
      <c r="B17" s="112"/>
      <c r="C17" s="112" t="s">
        <v>314</v>
      </c>
      <c r="D17" s="112" t="s">
        <v>308</v>
      </c>
      <c r="E17" s="112" t="s">
        <v>130</v>
      </c>
      <c r="F17" s="112"/>
      <c r="G17" s="112"/>
      <c r="H17" s="113"/>
      <c r="I17" s="117">
        <v>4</v>
      </c>
    </row>
    <row r="18" spans="1:9" ht="76" thickBot="1" x14ac:dyDescent="0.25">
      <c r="A18" s="31" t="s">
        <v>53</v>
      </c>
      <c r="B18" s="110" t="s">
        <v>313</v>
      </c>
      <c r="C18" s="112" t="s">
        <v>297</v>
      </c>
      <c r="D18" s="110" t="s">
        <v>317</v>
      </c>
      <c r="E18" s="110" t="s">
        <v>302</v>
      </c>
      <c r="F18" s="110"/>
      <c r="G18" s="110" t="s">
        <v>306</v>
      </c>
      <c r="H18" s="108"/>
      <c r="I18" s="118">
        <v>7</v>
      </c>
    </row>
    <row r="19" spans="1:9" ht="151" thickBot="1" x14ac:dyDescent="0.25">
      <c r="A19" s="136" t="s">
        <v>54</v>
      </c>
      <c r="B19" s="112"/>
      <c r="C19" s="112" t="s">
        <v>310</v>
      </c>
      <c r="D19" s="112" t="s">
        <v>321</v>
      </c>
      <c r="E19" s="112" t="s">
        <v>298</v>
      </c>
      <c r="F19" s="112" t="s">
        <v>300</v>
      </c>
      <c r="G19" s="112"/>
      <c r="H19" s="116"/>
      <c r="I19" s="117">
        <v>12</v>
      </c>
    </row>
    <row r="20" spans="1:9" ht="40.5" customHeight="1" thickBot="1" x14ac:dyDescent="0.25">
      <c r="A20" s="136" t="s">
        <v>55</v>
      </c>
      <c r="B20" s="112"/>
      <c r="C20" s="112" t="s">
        <v>293</v>
      </c>
      <c r="D20" s="112"/>
      <c r="E20" s="110"/>
      <c r="F20" s="119"/>
      <c r="G20" s="112"/>
      <c r="H20" s="116"/>
      <c r="I20" s="117">
        <v>1</v>
      </c>
    </row>
    <row r="21" spans="1:9" ht="31" thickBot="1" x14ac:dyDescent="0.25">
      <c r="A21" s="31" t="s">
        <v>56</v>
      </c>
      <c r="B21" s="110" t="s">
        <v>292</v>
      </c>
      <c r="C21" s="110"/>
      <c r="D21" s="110" t="s">
        <v>296</v>
      </c>
      <c r="E21" s="110"/>
      <c r="F21" s="110"/>
      <c r="G21" s="110"/>
      <c r="H21" s="111"/>
      <c r="I21" s="118">
        <v>2</v>
      </c>
    </row>
    <row r="22" spans="1:9" ht="17" thickBot="1" x14ac:dyDescent="0.25">
      <c r="A22" s="31" t="s">
        <v>57</v>
      </c>
      <c r="B22" s="110"/>
      <c r="C22" s="107"/>
      <c r="D22" s="110"/>
      <c r="E22" s="107" t="s">
        <v>99</v>
      </c>
      <c r="F22" s="110"/>
      <c r="G22" s="110"/>
      <c r="H22" s="111"/>
      <c r="I22" s="118">
        <v>1</v>
      </c>
    </row>
    <row r="23" spans="1:9" ht="46" thickBot="1" x14ac:dyDescent="0.25">
      <c r="A23" s="136" t="s">
        <v>50</v>
      </c>
      <c r="B23" s="112"/>
      <c r="C23" s="112" t="s">
        <v>305</v>
      </c>
      <c r="D23" s="112" t="s">
        <v>307</v>
      </c>
      <c r="E23" s="112"/>
      <c r="F23" s="112"/>
      <c r="G23" s="112"/>
      <c r="H23" s="116"/>
      <c r="I23" s="138">
        <v>3</v>
      </c>
    </row>
    <row r="24" spans="1:9" ht="17" thickBot="1" x14ac:dyDescent="0.25">
      <c r="A24" s="31" t="s">
        <v>16</v>
      </c>
      <c r="B24" s="53"/>
      <c r="C24" s="53"/>
      <c r="D24" s="53"/>
      <c r="E24" s="52"/>
      <c r="F24" s="53"/>
      <c r="G24" s="53"/>
      <c r="H24" s="52"/>
      <c r="I24" s="72">
        <v>0</v>
      </c>
    </row>
    <row r="25" spans="1:9" ht="17" thickBot="1" x14ac:dyDescent="0.25">
      <c r="A25" s="31" t="s">
        <v>290</v>
      </c>
      <c r="B25" s="3"/>
      <c r="C25" s="3"/>
      <c r="D25" s="139" t="s">
        <v>291</v>
      </c>
      <c r="E25" s="3"/>
      <c r="F25" s="3"/>
      <c r="G25" s="3"/>
      <c r="H25" s="3"/>
      <c r="I25" s="3">
        <v>1</v>
      </c>
    </row>
    <row r="26" spans="1:9" x14ac:dyDescent="0.2">
      <c r="B26">
        <v>8</v>
      </c>
      <c r="C26">
        <v>13</v>
      </c>
      <c r="D26">
        <v>17</v>
      </c>
      <c r="E26">
        <v>12</v>
      </c>
      <c r="F26">
        <v>3</v>
      </c>
      <c r="G26">
        <v>1</v>
      </c>
      <c r="H26">
        <v>0</v>
      </c>
      <c r="I26">
        <f>SUM(I5:I25)</f>
        <v>54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6"/>
  <sheetViews>
    <sheetView zoomScale="120" zoomScaleNormal="120" workbookViewId="0">
      <selection activeCell="I1" sqref="A1:I1048576"/>
    </sheetView>
  </sheetViews>
  <sheetFormatPr baseColWidth="10" defaultColWidth="8.83203125" defaultRowHeight="15" x14ac:dyDescent="0.2"/>
  <cols>
    <col min="1" max="1" width="14.33203125" customWidth="1"/>
    <col min="2" max="2" width="27.5" customWidth="1"/>
    <col min="3" max="3" width="30" customWidth="1"/>
    <col min="4" max="4" width="31.33203125" customWidth="1"/>
    <col min="5" max="5" width="25.83203125" customWidth="1"/>
    <col min="6" max="6" width="22.5" customWidth="1"/>
    <col min="7" max="7" width="21.664062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31" thickBot="1" x14ac:dyDescent="0.25">
      <c r="A3" s="31" t="s">
        <v>58</v>
      </c>
      <c r="B3" s="107"/>
      <c r="C3" s="107"/>
      <c r="D3" s="107" t="s">
        <v>341</v>
      </c>
      <c r="E3" s="107"/>
      <c r="F3" s="107"/>
      <c r="G3" s="107"/>
      <c r="H3" s="108"/>
      <c r="I3" s="109">
        <v>1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1" thickBot="1" x14ac:dyDescent="0.25">
      <c r="A5" s="144" t="s">
        <v>22</v>
      </c>
      <c r="B5" s="77"/>
      <c r="C5" s="77" t="s">
        <v>361</v>
      </c>
      <c r="D5" s="77"/>
      <c r="E5" s="77" t="s">
        <v>347</v>
      </c>
      <c r="F5" s="77"/>
      <c r="G5" s="79"/>
      <c r="H5" s="80"/>
      <c r="I5" s="78">
        <v>2</v>
      </c>
    </row>
    <row r="6" spans="1:9" ht="31" thickBot="1" x14ac:dyDescent="0.25">
      <c r="A6" s="31" t="s">
        <v>18</v>
      </c>
      <c r="B6" s="110"/>
      <c r="C6" s="110" t="s">
        <v>331</v>
      </c>
      <c r="D6" s="110"/>
      <c r="E6" s="110"/>
      <c r="F6" s="110"/>
      <c r="G6" s="110"/>
      <c r="H6" s="111"/>
      <c r="I6" s="109">
        <v>1</v>
      </c>
    </row>
    <row r="7" spans="1:9" ht="31" thickBot="1" x14ac:dyDescent="0.25">
      <c r="A7" s="143" t="s">
        <v>19</v>
      </c>
      <c r="B7" s="112"/>
      <c r="C7" s="112"/>
      <c r="D7" s="112" t="s">
        <v>350</v>
      </c>
      <c r="E7" s="52" t="s">
        <v>327</v>
      </c>
      <c r="F7" s="112"/>
      <c r="G7" s="112"/>
      <c r="H7" s="113"/>
      <c r="I7" s="114">
        <v>2</v>
      </c>
    </row>
    <row r="8" spans="1:9" ht="91" thickBot="1" x14ac:dyDescent="0.25">
      <c r="A8" s="31" t="s">
        <v>21</v>
      </c>
      <c r="B8" s="107" t="s">
        <v>351</v>
      </c>
      <c r="C8" s="110"/>
      <c r="D8" s="110" t="s">
        <v>358</v>
      </c>
      <c r="E8" s="110"/>
      <c r="F8" s="110"/>
      <c r="G8" s="107"/>
      <c r="H8" s="108"/>
      <c r="I8" s="109">
        <v>4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61" thickBot="1" x14ac:dyDescent="0.25">
      <c r="A11" s="31" t="s">
        <v>17</v>
      </c>
      <c r="B11" s="110" t="s">
        <v>359</v>
      </c>
      <c r="C11" s="110" t="s">
        <v>334</v>
      </c>
      <c r="D11" s="110"/>
      <c r="E11" s="110"/>
      <c r="F11" s="110"/>
      <c r="G11" s="110"/>
      <c r="H11" s="108"/>
      <c r="I11" s="109">
        <v>3</v>
      </c>
    </row>
    <row r="12" spans="1:9" ht="31" thickBot="1" x14ac:dyDescent="0.25">
      <c r="A12" s="143" t="s">
        <v>12</v>
      </c>
      <c r="B12" s="112"/>
      <c r="C12" s="112" t="s">
        <v>338</v>
      </c>
      <c r="D12" s="112"/>
      <c r="E12" s="112"/>
      <c r="F12" s="115"/>
      <c r="G12" s="115"/>
      <c r="H12" s="113"/>
      <c r="I12" s="114">
        <v>1</v>
      </c>
    </row>
    <row r="13" spans="1:9" ht="17" thickBot="1" x14ac:dyDescent="0.25">
      <c r="A13" s="143" t="s">
        <v>13</v>
      </c>
      <c r="B13" s="112"/>
      <c r="C13" s="112"/>
      <c r="D13" s="112"/>
      <c r="E13" s="112" t="s">
        <v>322</v>
      </c>
      <c r="F13" s="112"/>
      <c r="G13" s="112"/>
      <c r="H13" s="116"/>
      <c r="I13" s="117">
        <v>1</v>
      </c>
    </row>
    <row r="14" spans="1:9" ht="76" thickBot="1" x14ac:dyDescent="0.25">
      <c r="A14" s="143" t="s">
        <v>51</v>
      </c>
      <c r="B14" s="112" t="s">
        <v>332</v>
      </c>
      <c r="C14" s="112"/>
      <c r="D14" s="112" t="s">
        <v>357</v>
      </c>
      <c r="E14" s="112" t="s">
        <v>333</v>
      </c>
      <c r="F14" s="112"/>
      <c r="G14" s="112"/>
      <c r="H14" s="116"/>
      <c r="I14" s="117">
        <v>7</v>
      </c>
    </row>
    <row r="15" spans="1:9" ht="31" thickBot="1" x14ac:dyDescent="0.25">
      <c r="A15" s="31" t="s">
        <v>52</v>
      </c>
      <c r="B15" s="110"/>
      <c r="C15" s="110"/>
      <c r="D15" s="110" t="s">
        <v>339</v>
      </c>
      <c r="E15" s="110" t="s">
        <v>337</v>
      </c>
      <c r="F15" s="110"/>
      <c r="G15" s="110"/>
      <c r="H15" s="111"/>
      <c r="I15" s="109">
        <v>2</v>
      </c>
    </row>
    <row r="16" spans="1:9" ht="91" thickBot="1" x14ac:dyDescent="0.25">
      <c r="A16" s="143" t="s">
        <v>14</v>
      </c>
      <c r="B16" s="112"/>
      <c r="C16" s="112" t="s">
        <v>355</v>
      </c>
      <c r="D16" s="112" t="s">
        <v>330</v>
      </c>
      <c r="E16" s="112" t="s">
        <v>329</v>
      </c>
      <c r="F16" s="112"/>
      <c r="G16" s="112"/>
      <c r="H16" s="116"/>
      <c r="I16" s="114">
        <v>4</v>
      </c>
    </row>
    <row r="17" spans="1:9" ht="166" thickBot="1" x14ac:dyDescent="0.25">
      <c r="A17" s="143" t="s">
        <v>15</v>
      </c>
      <c r="B17" s="112" t="s">
        <v>335</v>
      </c>
      <c r="C17" s="112" t="s">
        <v>354</v>
      </c>
      <c r="D17" s="112"/>
      <c r="E17" s="112"/>
      <c r="F17" s="112"/>
      <c r="G17" s="112" t="s">
        <v>336</v>
      </c>
      <c r="H17" s="113"/>
      <c r="I17" s="117">
        <v>6</v>
      </c>
    </row>
    <row r="18" spans="1:9" ht="17" thickBot="1" x14ac:dyDescent="0.25">
      <c r="A18" s="31" t="s">
        <v>53</v>
      </c>
      <c r="B18" s="110"/>
      <c r="C18" s="112"/>
      <c r="D18" s="110"/>
      <c r="E18" s="110"/>
      <c r="F18" s="110"/>
      <c r="G18" s="110"/>
      <c r="H18" s="108"/>
      <c r="I18" s="118">
        <v>0</v>
      </c>
    </row>
    <row r="19" spans="1:9" ht="121" thickBot="1" x14ac:dyDescent="0.25">
      <c r="A19" s="143" t="s">
        <v>54</v>
      </c>
      <c r="B19" s="112"/>
      <c r="C19" s="112" t="s">
        <v>346</v>
      </c>
      <c r="D19" s="112" t="s">
        <v>348</v>
      </c>
      <c r="E19" s="112" t="s">
        <v>340</v>
      </c>
      <c r="F19" s="112"/>
      <c r="G19" s="112" t="s">
        <v>352</v>
      </c>
      <c r="H19" s="116"/>
      <c r="I19" s="117">
        <v>11</v>
      </c>
    </row>
    <row r="20" spans="1:9" ht="17" thickBot="1" x14ac:dyDescent="0.25">
      <c r="A20" s="143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76" thickBot="1" x14ac:dyDescent="0.25">
      <c r="A21" s="31" t="s">
        <v>56</v>
      </c>
      <c r="B21" s="110" t="s">
        <v>345</v>
      </c>
      <c r="C21" s="110" t="s">
        <v>323</v>
      </c>
      <c r="D21" s="110" t="s">
        <v>326</v>
      </c>
      <c r="E21" s="110" t="s">
        <v>324</v>
      </c>
      <c r="F21" s="110"/>
      <c r="G21" s="110"/>
      <c r="H21" s="111"/>
      <c r="I21" s="118">
        <v>7</v>
      </c>
    </row>
    <row r="22" spans="1:9" ht="17" thickBot="1" x14ac:dyDescent="0.25">
      <c r="A22" s="31" t="s">
        <v>57</v>
      </c>
      <c r="B22" s="110"/>
      <c r="C22" s="107"/>
      <c r="D22" s="110"/>
      <c r="E22" s="107"/>
      <c r="F22" s="110"/>
      <c r="G22" s="110"/>
      <c r="H22" s="111"/>
      <c r="I22" s="118">
        <v>0</v>
      </c>
    </row>
    <row r="23" spans="1:9" ht="69.75" customHeight="1" thickBot="1" x14ac:dyDescent="0.25">
      <c r="A23" s="143" t="s">
        <v>50</v>
      </c>
      <c r="B23" s="112" t="s">
        <v>344</v>
      </c>
      <c r="C23" s="112" t="s">
        <v>328</v>
      </c>
      <c r="D23" s="112" t="s">
        <v>353</v>
      </c>
      <c r="E23" s="112" t="s">
        <v>343</v>
      </c>
      <c r="F23" s="112"/>
      <c r="G23" s="112"/>
      <c r="H23" s="116"/>
      <c r="I23" s="138">
        <v>5</v>
      </c>
    </row>
    <row r="24" spans="1:9" ht="31" thickBot="1" x14ac:dyDescent="0.25">
      <c r="A24" s="31" t="s">
        <v>16</v>
      </c>
      <c r="B24" s="53" t="s">
        <v>356</v>
      </c>
      <c r="C24" s="53" t="s">
        <v>349</v>
      </c>
      <c r="D24" s="53" t="s">
        <v>342</v>
      </c>
      <c r="E24" s="52"/>
      <c r="F24" s="53"/>
      <c r="G24" s="53"/>
      <c r="H24" s="52"/>
      <c r="I24" s="72">
        <v>4</v>
      </c>
    </row>
    <row r="25" spans="1:9" ht="31" thickBot="1" x14ac:dyDescent="0.25">
      <c r="A25" s="31" t="s">
        <v>290</v>
      </c>
      <c r="B25" s="3"/>
      <c r="C25" s="3"/>
      <c r="D25" s="33" t="s">
        <v>325</v>
      </c>
      <c r="E25" s="3"/>
      <c r="F25" s="3"/>
      <c r="G25" s="3"/>
      <c r="H25" s="3"/>
      <c r="I25" s="3">
        <v>1</v>
      </c>
    </row>
    <row r="26" spans="1:9" x14ac:dyDescent="0.2">
      <c r="B26">
        <v>10</v>
      </c>
      <c r="C26">
        <v>16</v>
      </c>
      <c r="D26">
        <v>22</v>
      </c>
      <c r="E26">
        <v>12</v>
      </c>
      <c r="F26">
        <v>0</v>
      </c>
      <c r="G26">
        <v>2</v>
      </c>
      <c r="H26">
        <v>0</v>
      </c>
      <c r="I26">
        <f>SUM(I3:I25)</f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6"/>
  <sheetViews>
    <sheetView zoomScale="70" zoomScaleNormal="7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7.5" customWidth="1"/>
    <col min="3" max="3" width="30" customWidth="1"/>
    <col min="4" max="4" width="31.33203125" customWidth="1"/>
    <col min="5" max="5" width="19.1640625" customWidth="1"/>
    <col min="6" max="6" width="18" customWidth="1"/>
    <col min="7" max="7" width="30.664062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/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46" thickBot="1" x14ac:dyDescent="0.25">
      <c r="A5" s="146" t="s">
        <v>22</v>
      </c>
      <c r="B5" s="77"/>
      <c r="C5" s="77"/>
      <c r="D5" s="77" t="s">
        <v>365</v>
      </c>
      <c r="E5" s="77"/>
      <c r="F5" s="77"/>
      <c r="G5" s="79"/>
      <c r="H5" s="80" t="s">
        <v>363</v>
      </c>
      <c r="I5" s="78">
        <v>2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121" thickBot="1" x14ac:dyDescent="0.25">
      <c r="A7" s="145" t="s">
        <v>19</v>
      </c>
      <c r="B7" s="112"/>
      <c r="C7" s="112" t="s">
        <v>379</v>
      </c>
      <c r="D7" s="112" t="s">
        <v>373</v>
      </c>
      <c r="E7" s="52"/>
      <c r="F7" s="112"/>
      <c r="G7" s="112"/>
      <c r="H7" s="113"/>
      <c r="I7" s="114">
        <v>5</v>
      </c>
    </row>
    <row r="8" spans="1:9" ht="31" thickBot="1" x14ac:dyDescent="0.25">
      <c r="A8" s="31" t="s">
        <v>21</v>
      </c>
      <c r="B8" s="107"/>
      <c r="C8" s="110"/>
      <c r="D8" s="110"/>
      <c r="E8" s="110"/>
      <c r="F8" s="110"/>
      <c r="G8" s="107" t="s">
        <v>381</v>
      </c>
      <c r="H8" s="108"/>
      <c r="I8" s="109">
        <v>1</v>
      </c>
    </row>
    <row r="9" spans="1:9" ht="17" thickBot="1" x14ac:dyDescent="0.25">
      <c r="A9" s="31" t="s">
        <v>105</v>
      </c>
      <c r="B9" s="110"/>
      <c r="C9" s="110"/>
      <c r="D9" s="110"/>
      <c r="E9" s="110"/>
      <c r="F9" s="107"/>
      <c r="G9" s="107"/>
      <c r="H9" s="108"/>
      <c r="I9" s="109">
        <v>0</v>
      </c>
    </row>
    <row r="10" spans="1:9" ht="31" thickBot="1" x14ac:dyDescent="0.25">
      <c r="A10" s="31" t="s">
        <v>20</v>
      </c>
      <c r="B10" s="107"/>
      <c r="C10" s="110"/>
      <c r="D10" s="107" t="s">
        <v>377</v>
      </c>
      <c r="E10" s="107"/>
      <c r="F10" s="107"/>
      <c r="G10" s="107"/>
      <c r="H10" s="111"/>
      <c r="I10" s="109">
        <v>1</v>
      </c>
    </row>
    <row r="11" spans="1:9" ht="31" thickBot="1" x14ac:dyDescent="0.25">
      <c r="A11" s="31" t="s">
        <v>17</v>
      </c>
      <c r="B11" s="110"/>
      <c r="C11" s="110" t="s">
        <v>367</v>
      </c>
      <c r="D11" s="110"/>
      <c r="E11" s="110"/>
      <c r="F11" s="110"/>
      <c r="G11" s="110"/>
      <c r="H11" s="108"/>
      <c r="I11" s="109">
        <v>1</v>
      </c>
    </row>
    <row r="12" spans="1:9" ht="17" thickBot="1" x14ac:dyDescent="0.25">
      <c r="A12" s="145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61" thickBot="1" x14ac:dyDescent="0.25">
      <c r="A13" s="145" t="s">
        <v>13</v>
      </c>
      <c r="B13" s="112"/>
      <c r="C13" s="112" t="s">
        <v>374</v>
      </c>
      <c r="D13" s="112" t="s">
        <v>368</v>
      </c>
      <c r="E13" s="112"/>
      <c r="F13" s="112"/>
      <c r="G13" s="112"/>
      <c r="H13" s="116"/>
      <c r="I13" s="117">
        <v>3</v>
      </c>
    </row>
    <row r="14" spans="1:9" ht="31" thickBot="1" x14ac:dyDescent="0.25">
      <c r="A14" s="145" t="s">
        <v>51</v>
      </c>
      <c r="B14" s="112"/>
      <c r="C14" s="112" t="s">
        <v>369</v>
      </c>
      <c r="D14" s="112"/>
      <c r="E14" s="112" t="s">
        <v>366</v>
      </c>
      <c r="F14" s="112"/>
      <c r="G14" s="112"/>
      <c r="H14" s="116"/>
      <c r="I14" s="117">
        <v>2</v>
      </c>
    </row>
    <row r="15" spans="1:9" ht="31" thickBot="1" x14ac:dyDescent="0.25">
      <c r="A15" s="31" t="s">
        <v>52</v>
      </c>
      <c r="B15" s="110"/>
      <c r="C15" s="110"/>
      <c r="D15" s="110" t="s">
        <v>370</v>
      </c>
      <c r="E15" s="110"/>
      <c r="F15" s="110"/>
      <c r="G15" s="110"/>
      <c r="H15" s="111"/>
      <c r="I15" s="109">
        <v>1</v>
      </c>
    </row>
    <row r="16" spans="1:9" ht="46" thickBot="1" x14ac:dyDescent="0.25">
      <c r="A16" s="145" t="s">
        <v>14</v>
      </c>
      <c r="B16" s="112"/>
      <c r="C16" s="112" t="s">
        <v>371</v>
      </c>
      <c r="D16" s="112" t="s">
        <v>372</v>
      </c>
      <c r="E16" s="112"/>
      <c r="F16" s="112"/>
      <c r="G16" s="112"/>
      <c r="H16" s="116"/>
      <c r="I16" s="114">
        <v>3</v>
      </c>
    </row>
    <row r="17" spans="1:9" ht="196" thickBot="1" x14ac:dyDescent="0.25">
      <c r="A17" s="145" t="s">
        <v>15</v>
      </c>
      <c r="B17" s="112"/>
      <c r="C17" s="112" t="s">
        <v>380</v>
      </c>
      <c r="D17" s="112" t="s">
        <v>375</v>
      </c>
      <c r="E17" s="112"/>
      <c r="F17" s="112" t="s">
        <v>384</v>
      </c>
      <c r="G17" s="112" t="s">
        <v>385</v>
      </c>
      <c r="H17" s="113"/>
      <c r="I17" s="117">
        <v>4</v>
      </c>
    </row>
    <row r="18" spans="1:9" ht="17" thickBot="1" x14ac:dyDescent="0.25">
      <c r="A18" s="31" t="s">
        <v>53</v>
      </c>
      <c r="B18" s="110"/>
      <c r="C18" s="112"/>
      <c r="D18" s="110"/>
      <c r="E18" s="110"/>
      <c r="F18" s="110"/>
      <c r="G18" s="110"/>
      <c r="H18" s="108"/>
      <c r="I18" s="118">
        <v>0</v>
      </c>
    </row>
    <row r="19" spans="1:9" ht="93.75" customHeight="1" thickBot="1" x14ac:dyDescent="0.25">
      <c r="A19" s="145" t="s">
        <v>54</v>
      </c>
      <c r="B19" s="112" t="s">
        <v>376</v>
      </c>
      <c r="C19" s="112" t="s">
        <v>382</v>
      </c>
      <c r="D19" s="112" t="s">
        <v>378</v>
      </c>
      <c r="E19" s="112"/>
      <c r="F19" s="112"/>
      <c r="G19" s="112"/>
      <c r="H19" s="116"/>
      <c r="I19" s="117">
        <v>7</v>
      </c>
    </row>
    <row r="20" spans="1:9" ht="17" thickBot="1" x14ac:dyDescent="0.25">
      <c r="A20" s="145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17" thickBot="1" x14ac:dyDescent="0.25">
      <c r="A21" s="31" t="s">
        <v>56</v>
      </c>
      <c r="B21" s="110"/>
      <c r="C21" s="110"/>
      <c r="D21" s="110"/>
      <c r="E21" s="110"/>
      <c r="F21" s="110"/>
      <c r="G21" s="110"/>
      <c r="H21" s="111"/>
      <c r="I21" s="118">
        <v>0</v>
      </c>
    </row>
    <row r="22" spans="1:9" ht="31" thickBot="1" x14ac:dyDescent="0.25">
      <c r="A22" s="31" t="s">
        <v>57</v>
      </c>
      <c r="B22" s="110" t="s">
        <v>251</v>
      </c>
      <c r="C22" s="107"/>
      <c r="D22" s="110"/>
      <c r="E22" s="107"/>
      <c r="F22" s="110"/>
      <c r="G22" s="110"/>
      <c r="H22" s="111"/>
      <c r="I22" s="118">
        <v>1</v>
      </c>
    </row>
    <row r="23" spans="1:9" ht="31" thickBot="1" x14ac:dyDescent="0.25">
      <c r="A23" s="145" t="s">
        <v>50</v>
      </c>
      <c r="B23" s="112"/>
      <c r="C23" s="112" t="s">
        <v>364</v>
      </c>
      <c r="D23" s="112"/>
      <c r="E23" s="112"/>
      <c r="F23" s="112"/>
      <c r="G23" s="112"/>
      <c r="H23" s="116"/>
      <c r="I23" s="138">
        <v>1</v>
      </c>
    </row>
    <row r="24" spans="1:9" ht="46" thickBot="1" x14ac:dyDescent="0.25">
      <c r="A24" s="31" t="s">
        <v>16</v>
      </c>
      <c r="B24" s="53"/>
      <c r="C24" s="53" t="s">
        <v>383</v>
      </c>
      <c r="D24" s="53"/>
      <c r="E24" s="52"/>
      <c r="F24" s="53"/>
      <c r="G24" s="53"/>
      <c r="H24" s="52"/>
      <c r="I24" s="72">
        <v>1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x14ac:dyDescent="0.2">
      <c r="B26">
        <v>2</v>
      </c>
      <c r="C26">
        <v>14</v>
      </c>
      <c r="D26">
        <v>12</v>
      </c>
      <c r="E26">
        <v>1</v>
      </c>
      <c r="F26">
        <v>1</v>
      </c>
      <c r="G26">
        <v>2</v>
      </c>
      <c r="H26">
        <v>1</v>
      </c>
      <c r="I26">
        <f>SUM(I2:I25)</f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7"/>
  <sheetViews>
    <sheetView zoomScale="80" zoomScaleNormal="80" workbookViewId="0">
      <selection sqref="A1:I1048576"/>
    </sheetView>
  </sheetViews>
  <sheetFormatPr baseColWidth="10" defaultColWidth="8.83203125" defaultRowHeight="15" x14ac:dyDescent="0.2"/>
  <cols>
    <col min="1" max="1" width="14.33203125" customWidth="1"/>
    <col min="2" max="2" width="24.5" customWidth="1"/>
    <col min="3" max="3" width="30.5" customWidth="1"/>
    <col min="4" max="4" width="27.5" customWidth="1"/>
    <col min="5" max="5" width="26.1640625" customWidth="1"/>
    <col min="6" max="6" width="13" customWidth="1"/>
    <col min="7" max="7" width="26.5" customWidth="1"/>
    <col min="8" max="8" width="19.83203125" customWidth="1"/>
  </cols>
  <sheetData>
    <row r="1" spans="1:9" ht="49" thickBot="1" x14ac:dyDescent="0.25">
      <c r="A1" s="32"/>
      <c r="B1" s="36" t="s">
        <v>1</v>
      </c>
      <c r="C1" s="36" t="s">
        <v>2</v>
      </c>
      <c r="D1" s="36" t="s">
        <v>3</v>
      </c>
      <c r="E1" s="40" t="s">
        <v>4</v>
      </c>
      <c r="F1" s="36" t="s">
        <v>102</v>
      </c>
      <c r="G1" s="37" t="s">
        <v>5</v>
      </c>
      <c r="H1" s="42" t="s">
        <v>106</v>
      </c>
      <c r="I1" s="38" t="s">
        <v>103</v>
      </c>
    </row>
    <row r="2" spans="1:9" ht="16" thickBot="1" x14ac:dyDescent="0.25">
      <c r="A2" s="35" t="s">
        <v>103</v>
      </c>
      <c r="B2" s="33"/>
      <c r="C2" s="15"/>
      <c r="D2" s="15"/>
      <c r="E2" s="15"/>
      <c r="F2" s="34"/>
      <c r="G2" s="15"/>
      <c r="H2" s="43"/>
      <c r="I2" s="39">
        <v>0</v>
      </c>
    </row>
    <row r="3" spans="1:9" ht="17" thickBot="1" x14ac:dyDescent="0.25">
      <c r="A3" s="31" t="s">
        <v>58</v>
      </c>
      <c r="B3" s="107"/>
      <c r="C3" s="107"/>
      <c r="D3" s="107"/>
      <c r="E3" s="107"/>
      <c r="F3" s="107"/>
      <c r="G3" s="107"/>
      <c r="H3" s="108"/>
      <c r="I3" s="109">
        <v>0</v>
      </c>
    </row>
    <row r="4" spans="1:9" ht="17" thickBot="1" x14ac:dyDescent="0.25">
      <c r="A4" s="102" t="s">
        <v>11</v>
      </c>
      <c r="B4" s="103"/>
      <c r="C4" s="103"/>
      <c r="D4" s="103"/>
      <c r="E4" s="104"/>
      <c r="F4" s="104"/>
      <c r="G4" s="104"/>
      <c r="H4" s="105"/>
      <c r="I4" s="106"/>
    </row>
    <row r="5" spans="1:9" ht="33.75" customHeight="1" thickBot="1" x14ac:dyDescent="0.25">
      <c r="A5" s="147" t="s">
        <v>22</v>
      </c>
      <c r="B5" s="77" t="s">
        <v>125</v>
      </c>
      <c r="C5" s="77"/>
      <c r="D5" s="77"/>
      <c r="E5" s="77"/>
      <c r="F5" s="77"/>
      <c r="G5" s="79"/>
      <c r="H5" s="80"/>
      <c r="I5" s="78">
        <v>1</v>
      </c>
    </row>
    <row r="6" spans="1:9" ht="17" thickBot="1" x14ac:dyDescent="0.25">
      <c r="A6" s="31" t="s">
        <v>18</v>
      </c>
      <c r="B6" s="110"/>
      <c r="C6" s="110"/>
      <c r="D6" s="110"/>
      <c r="E6" s="110"/>
      <c r="F6" s="110"/>
      <c r="G6" s="110"/>
      <c r="H6" s="111"/>
      <c r="I6" s="109">
        <v>0</v>
      </c>
    </row>
    <row r="7" spans="1:9" ht="91.5" customHeight="1" thickBot="1" x14ac:dyDescent="0.25">
      <c r="A7" s="148" t="s">
        <v>19</v>
      </c>
      <c r="B7" s="112" t="s">
        <v>404</v>
      </c>
      <c r="C7" s="112" t="s">
        <v>419</v>
      </c>
      <c r="D7" s="112" t="s">
        <v>405</v>
      </c>
      <c r="E7" s="52"/>
      <c r="F7" s="112"/>
      <c r="G7" s="112"/>
      <c r="H7" s="113"/>
      <c r="I7" s="114">
        <v>6</v>
      </c>
    </row>
    <row r="8" spans="1:9" ht="45.75" customHeight="1" thickBot="1" x14ac:dyDescent="0.25">
      <c r="A8" s="31" t="s">
        <v>21</v>
      </c>
      <c r="B8" s="107"/>
      <c r="C8" s="110"/>
      <c r="D8" s="110" t="s">
        <v>408</v>
      </c>
      <c r="E8" s="110"/>
      <c r="F8" s="110"/>
      <c r="G8" s="107"/>
      <c r="H8" s="108"/>
      <c r="I8" s="109">
        <v>1</v>
      </c>
    </row>
    <row r="9" spans="1:9" ht="17" thickBot="1" x14ac:dyDescent="0.25">
      <c r="A9" s="31" t="s">
        <v>105</v>
      </c>
      <c r="B9" s="110"/>
      <c r="C9" s="110" t="s">
        <v>390</v>
      </c>
      <c r="D9" s="110"/>
      <c r="E9" s="110"/>
      <c r="F9" s="107"/>
      <c r="G9" s="107"/>
      <c r="H9" s="108"/>
      <c r="I9" s="109">
        <v>1</v>
      </c>
    </row>
    <row r="10" spans="1:9" ht="17" thickBot="1" x14ac:dyDescent="0.25">
      <c r="A10" s="31" t="s">
        <v>20</v>
      </c>
      <c r="B10" s="107"/>
      <c r="C10" s="110"/>
      <c r="D10" s="107"/>
      <c r="E10" s="107"/>
      <c r="F10" s="107"/>
      <c r="G10" s="107"/>
      <c r="H10" s="111"/>
      <c r="I10" s="109">
        <v>0</v>
      </c>
    </row>
    <row r="11" spans="1:9" ht="17" thickBot="1" x14ac:dyDescent="0.25">
      <c r="A11" s="31" t="s">
        <v>17</v>
      </c>
      <c r="B11" s="110"/>
      <c r="C11" s="110"/>
      <c r="D11" s="110"/>
      <c r="E11" s="110"/>
      <c r="F11" s="110"/>
      <c r="G11" s="110"/>
      <c r="H11" s="108"/>
      <c r="I11" s="109">
        <v>0</v>
      </c>
    </row>
    <row r="12" spans="1:9" ht="17" thickBot="1" x14ac:dyDescent="0.25">
      <c r="A12" s="148" t="s">
        <v>12</v>
      </c>
      <c r="B12" s="112"/>
      <c r="C12" s="112"/>
      <c r="D12" s="112"/>
      <c r="E12" s="112"/>
      <c r="F12" s="115"/>
      <c r="G12" s="115"/>
      <c r="H12" s="113"/>
      <c r="I12" s="114">
        <v>0</v>
      </c>
    </row>
    <row r="13" spans="1:9" ht="47.25" customHeight="1" thickBot="1" x14ac:dyDescent="0.25">
      <c r="A13" s="148" t="s">
        <v>13</v>
      </c>
      <c r="B13" s="112" t="s">
        <v>391</v>
      </c>
      <c r="C13" s="112"/>
      <c r="D13" s="112"/>
      <c r="E13" s="112" t="s">
        <v>392</v>
      </c>
      <c r="F13" s="112"/>
      <c r="G13" s="112" t="s">
        <v>410</v>
      </c>
      <c r="H13" s="116"/>
      <c r="I13" s="117">
        <v>3</v>
      </c>
    </row>
    <row r="14" spans="1:9" ht="17" thickBot="1" x14ac:dyDescent="0.25">
      <c r="A14" s="148" t="s">
        <v>51</v>
      </c>
      <c r="B14" s="112"/>
      <c r="C14" s="112" t="s">
        <v>393</v>
      </c>
      <c r="D14" s="112" t="s">
        <v>394</v>
      </c>
      <c r="E14" s="112"/>
      <c r="F14" s="112"/>
      <c r="G14" s="112"/>
      <c r="H14" s="116"/>
      <c r="I14" s="117">
        <v>2</v>
      </c>
    </row>
    <row r="15" spans="1:9" ht="99.75" customHeight="1" thickBot="1" x14ac:dyDescent="0.25">
      <c r="A15" s="31" t="s">
        <v>52</v>
      </c>
      <c r="B15" s="110" t="s">
        <v>412</v>
      </c>
      <c r="C15" s="110" t="s">
        <v>395</v>
      </c>
      <c r="D15" s="110" t="s">
        <v>388</v>
      </c>
      <c r="E15" s="110" t="s">
        <v>396</v>
      </c>
      <c r="F15" s="110"/>
      <c r="G15" s="110"/>
      <c r="H15" s="111"/>
      <c r="I15" s="109">
        <v>5</v>
      </c>
    </row>
    <row r="16" spans="1:9" ht="51.75" customHeight="1" thickBot="1" x14ac:dyDescent="0.25">
      <c r="A16" s="148" t="s">
        <v>14</v>
      </c>
      <c r="B16" s="112"/>
      <c r="C16" s="112"/>
      <c r="D16" s="112"/>
      <c r="E16" s="112" t="s">
        <v>397</v>
      </c>
      <c r="F16" s="112"/>
      <c r="G16" s="112"/>
      <c r="H16" s="116"/>
      <c r="I16" s="114">
        <v>1</v>
      </c>
    </row>
    <row r="17" spans="1:9" ht="124.5" customHeight="1" thickBot="1" x14ac:dyDescent="0.25">
      <c r="A17" s="148" t="s">
        <v>15</v>
      </c>
      <c r="B17" s="112"/>
      <c r="C17" s="112" t="s">
        <v>400</v>
      </c>
      <c r="D17" s="112" t="s">
        <v>411</v>
      </c>
      <c r="E17" s="112"/>
      <c r="F17" s="112"/>
      <c r="G17" s="112"/>
      <c r="H17" s="113"/>
      <c r="I17" s="117">
        <v>5</v>
      </c>
    </row>
    <row r="18" spans="1:9" ht="17" thickBot="1" x14ac:dyDescent="0.25">
      <c r="A18" s="31" t="s">
        <v>53</v>
      </c>
      <c r="B18" s="110"/>
      <c r="C18" s="112"/>
      <c r="D18" s="110"/>
      <c r="E18" s="110"/>
      <c r="F18" s="110"/>
      <c r="G18" s="110"/>
      <c r="H18" s="108"/>
      <c r="I18" s="118">
        <v>0</v>
      </c>
    </row>
    <row r="19" spans="1:9" ht="110.25" customHeight="1" thickBot="1" x14ac:dyDescent="0.25">
      <c r="A19" s="148" t="s">
        <v>54</v>
      </c>
      <c r="B19" s="112" t="s">
        <v>414</v>
      </c>
      <c r="C19" s="112" t="s">
        <v>415</v>
      </c>
      <c r="D19" s="112" t="s">
        <v>399</v>
      </c>
      <c r="E19" s="112" t="s">
        <v>413</v>
      </c>
      <c r="F19" s="112"/>
      <c r="G19" s="112"/>
      <c r="H19" s="116"/>
      <c r="I19" s="117">
        <v>8</v>
      </c>
    </row>
    <row r="20" spans="1:9" ht="17" thickBot="1" x14ac:dyDescent="0.25">
      <c r="A20" s="148" t="s">
        <v>55</v>
      </c>
      <c r="B20" s="112"/>
      <c r="C20" s="112"/>
      <c r="D20" s="112"/>
      <c r="E20" s="110"/>
      <c r="F20" s="119"/>
      <c r="G20" s="112"/>
      <c r="H20" s="116"/>
      <c r="I20" s="117">
        <v>0</v>
      </c>
    </row>
    <row r="21" spans="1:9" ht="62.25" customHeight="1" thickBot="1" x14ac:dyDescent="0.25">
      <c r="A21" s="31" t="s">
        <v>56</v>
      </c>
      <c r="B21" s="110" t="s">
        <v>402</v>
      </c>
      <c r="C21" s="110" t="s">
        <v>416</v>
      </c>
      <c r="D21" s="110" t="s">
        <v>389</v>
      </c>
      <c r="E21" s="110" t="s">
        <v>398</v>
      </c>
      <c r="F21" s="110"/>
      <c r="G21" s="110"/>
      <c r="H21" s="111"/>
      <c r="I21" s="118">
        <v>5</v>
      </c>
    </row>
    <row r="22" spans="1:9" ht="33" customHeight="1" thickBot="1" x14ac:dyDescent="0.25">
      <c r="A22" s="31" t="s">
        <v>57</v>
      </c>
      <c r="B22" s="110"/>
      <c r="C22" s="107" t="s">
        <v>401</v>
      </c>
      <c r="D22" s="110"/>
      <c r="E22" s="107"/>
      <c r="F22" s="110"/>
      <c r="G22" s="110"/>
      <c r="H22" s="111"/>
      <c r="I22" s="118">
        <v>1</v>
      </c>
    </row>
    <row r="23" spans="1:9" ht="35.25" customHeight="1" thickBot="1" x14ac:dyDescent="0.25">
      <c r="A23" s="148" t="s">
        <v>50</v>
      </c>
      <c r="B23" s="112"/>
      <c r="C23" s="112" t="s">
        <v>403</v>
      </c>
      <c r="D23" s="112"/>
      <c r="E23" s="112"/>
      <c r="F23" s="112"/>
      <c r="G23" s="112"/>
      <c r="H23" s="116"/>
      <c r="I23" s="138">
        <v>1</v>
      </c>
    </row>
    <row r="24" spans="1:9" ht="46.5" customHeight="1" thickBot="1" x14ac:dyDescent="0.25">
      <c r="A24" s="31" t="s">
        <v>16</v>
      </c>
      <c r="B24" s="53" t="s">
        <v>409</v>
      </c>
      <c r="C24" s="53" t="s">
        <v>407</v>
      </c>
      <c r="D24" s="53" t="s">
        <v>406</v>
      </c>
      <c r="E24" s="52"/>
      <c r="F24" s="53"/>
      <c r="G24" s="53"/>
      <c r="H24" s="52"/>
      <c r="I24" s="72">
        <v>3</v>
      </c>
    </row>
    <row r="25" spans="1:9" ht="17" thickBot="1" x14ac:dyDescent="0.25">
      <c r="A25" s="31" t="s">
        <v>290</v>
      </c>
      <c r="B25" s="3"/>
      <c r="C25" s="3"/>
      <c r="D25" s="33"/>
      <c r="E25" s="3"/>
      <c r="F25" s="3"/>
      <c r="G25" s="3"/>
      <c r="H25" s="3"/>
      <c r="I25" s="3">
        <v>0</v>
      </c>
    </row>
    <row r="26" spans="1:9" x14ac:dyDescent="0.2">
      <c r="B26">
        <v>7</v>
      </c>
      <c r="C26">
        <v>15</v>
      </c>
      <c r="D26">
        <v>14</v>
      </c>
      <c r="E26">
        <v>6</v>
      </c>
      <c r="F26">
        <v>0</v>
      </c>
      <c r="G26">
        <v>1</v>
      </c>
      <c r="H26">
        <v>0</v>
      </c>
      <c r="I26">
        <f>SUM(I2:I25)</f>
        <v>43</v>
      </c>
    </row>
    <row r="27" spans="1:9" x14ac:dyDescent="0.2">
      <c r="H2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462ECA567C84983F345929C119362" ma:contentTypeVersion="6" ma:contentTypeDescription="Create a new document." ma:contentTypeScope="" ma:versionID="3d02bb058590367c83a174a39d53c64a">
  <xsd:schema xmlns:xsd="http://www.w3.org/2001/XMLSchema" xmlns:xs="http://www.w3.org/2001/XMLSchema" xmlns:p="http://schemas.microsoft.com/office/2006/metadata/properties" xmlns:ns1="http://schemas.microsoft.com/sharepoint/v3" xmlns:ns2="88a17655-56dc-4bd1-b4b8-359005856092" targetNamespace="http://schemas.microsoft.com/office/2006/metadata/properties" ma:root="true" ma:fieldsID="4edafc527c49209f3a6e78351ca5036a" ns1:_="" ns2:_="">
    <xsd:import namespace="http://schemas.microsoft.com/sharepoint/v3"/>
    <xsd:import namespace="88a17655-56dc-4bd1-b4b8-3590058560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17655-56dc-4bd1-b4b8-359005856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8a17655-56dc-4bd1-b4b8-359005856092" xsi:nil="true"/>
  </documentManagement>
</p:properties>
</file>

<file path=customXml/itemProps1.xml><?xml version="1.0" encoding="utf-8"?>
<ds:datastoreItem xmlns:ds="http://schemas.openxmlformats.org/officeDocument/2006/customXml" ds:itemID="{C7B3CF4A-D183-4CA9-A375-84E871B43CF3}"/>
</file>

<file path=customXml/itemProps2.xml><?xml version="1.0" encoding="utf-8"?>
<ds:datastoreItem xmlns:ds="http://schemas.openxmlformats.org/officeDocument/2006/customXml" ds:itemID="{ABF00E2A-6265-42AF-9879-1A3D75E89FFD}"/>
</file>

<file path=customXml/itemProps3.xml><?xml version="1.0" encoding="utf-8"?>
<ds:datastoreItem xmlns:ds="http://schemas.openxmlformats.org/officeDocument/2006/customXml" ds:itemID="{28644485-0148-4CD2-BBBA-693211B5B8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Jan 2020</vt:lpstr>
      <vt:lpstr>Feb 2020</vt:lpstr>
      <vt:lpstr>Mar 2020</vt:lpstr>
      <vt:lpstr>April 2020</vt:lpstr>
      <vt:lpstr>May 2020</vt:lpstr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  <vt:lpstr>Jan 2022</vt:lpstr>
      <vt:lpstr>GRAPH (Stats)</vt:lpstr>
      <vt:lpstr>GRAPH (Wards)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meh-p1408m020pharm</dc:creator>
  <cp:lastModifiedBy>Joan Yong</cp:lastModifiedBy>
  <cp:revision/>
  <cp:lastPrinted>2018-01-03T07:44:17Z</cp:lastPrinted>
  <dcterms:created xsi:type="dcterms:W3CDTF">2014-09-01T02:12:50Z</dcterms:created>
  <dcterms:modified xsi:type="dcterms:W3CDTF">2022-03-01T05:47:32Z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0x010100939462ECA567C84983F345929C119362</vt:lpwstr>
  </property>
  <property fmtid="{D5CDD505-2E9C-101B-9397-08002B2CF9AE}" pid="3" name="Order">
    <vt:r8>5852000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