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olors2.xml" ContentType="application/vnd.ms-office.chartcolorstyl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worksheets/sheet3.xml" ContentType="application/vnd.openxmlformats-officedocument.spreadsheetml.workshee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ersons/person.xml" ContentType="application/vnd.ms-excel.person+xml"/>
  <Override PartName="/xl/comments6.xml" ContentType="application/vnd.openxmlformats-officedocument.spreadsheetml.comments+xml"/>
  <Override PartName="/xl/comments5.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1.xml" ContentType="application/vnd.openxmlformats-officedocument.spreadsheetml.comment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autoCompressPictures="0"/>
  <mc:AlternateContent xmlns:mc="http://schemas.openxmlformats.org/markup-compatibility/2006">
    <mc:Choice Requires="x15">
      <x15ac:absPath xmlns:x15ac="http://schemas.microsoft.com/office/spreadsheetml/2010/11/ac" url="/Users/weejoanyong/Downloads/"/>
    </mc:Choice>
  </mc:AlternateContent>
  <xr:revisionPtr revIDLastSave="0" documentId="8_{14B0C115-5ED5-2E4E-9A66-1D05DBF300E4}" xr6:coauthVersionLast="47" xr6:coauthVersionMax="47" xr10:uidLastSave="{00000000-0000-0000-0000-000000000000}"/>
  <bookViews>
    <workbookView xWindow="0" yWindow="500" windowWidth="28800" windowHeight="12440" tabRatio="746" activeTab="6" xr2:uid="{00000000-000D-0000-FFFF-FFFF00000000}"/>
  </bookViews>
  <sheets>
    <sheet name="Medication Error per 1000 Admin" sheetId="11561" r:id="rId1"/>
    <sheet name="Inpatient Med 2021" sheetId="11583" r:id="rId2"/>
    <sheet name="Near Miss 2021" sheetId="11587" r:id="rId3"/>
    <sheet name="Inpatient Med 2020" sheetId="11588" r:id="rId4"/>
    <sheet name="Near Miss 2020" sheetId="11584" r:id="rId5"/>
    <sheet name="Types of error" sheetId="11580" state="hidden" r:id="rId6"/>
    <sheet name="by ward" sheetId="11582" r:id="rId7"/>
  </sheets>
  <externalReferences>
    <externalReference r:id="rId8"/>
  </externalReferences>
  <definedNames>
    <definedName name="_xlnm._FilterDatabase" localSheetId="3" hidden="1">'Inpatient Med 2020'!$A$2:$O$2</definedName>
    <definedName name="_xlnm._FilterDatabase" localSheetId="1" hidden="1">'Inpatient Med 2021'!$A$2:$O$2</definedName>
    <definedName name="_xlnm.Print_Area" localSheetId="3">'Inpatient Med 2020'!$B$2:$O$30</definedName>
    <definedName name="_xlnm.Print_Area" localSheetId="1">'Inpatient Med 2021'!$B$2:$O$30</definedName>
    <definedName name="_xlnm.Print_Area" localSheetId="0">'Medication Error per 1000 Admin'!$A$1:$AA$35</definedName>
    <definedName name="Z_505E926C_B507_4E33_AC01_8B189CC00A3C_.wvu.PrintArea" localSheetId="3" hidden="1">'Inpatient Med 2020'!$A$2:$O$31</definedName>
    <definedName name="Z_505E926C_B507_4E33_AC01_8B189CC00A3C_.wvu.PrintArea" localSheetId="1" hidden="1">'Inpatient Med 2021'!$A$2:$O$31</definedName>
  </definedNames>
  <calcPr calcId="191029"/>
  <customWorkbookViews>
    <customWorkbookView name="Evalyn - Personal View" guid="{505E926C-B507-4E33-AC01-8B189CC00A3C}" mergeInterval="0" personalView="1" maximized="1" windowWidth="1020" windowHeight="54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36" i="11561" l="1"/>
  <c r="AL36" i="11561"/>
  <c r="M8" i="11587" l="1"/>
  <c r="Y36" i="11561" l="1"/>
  <c r="AK36" i="11561"/>
  <c r="X36" i="11561" l="1"/>
  <c r="AJ36" i="11561"/>
  <c r="V36" i="11561" l="1"/>
  <c r="AH36" i="11561"/>
  <c r="O43" i="11587" l="1"/>
  <c r="U36" i="11561"/>
  <c r="AG36" i="11561"/>
  <c r="AF36" i="11561"/>
  <c r="S36" i="11561" l="1"/>
  <c r="AE36" i="11561"/>
  <c r="R36" i="11561" l="1"/>
  <c r="AD36" i="11561"/>
  <c r="AC36" i="11561" l="1"/>
  <c r="Q36" i="11561"/>
  <c r="O48" i="11588" l="1"/>
  <c r="O47" i="11588"/>
  <c r="O46" i="11588"/>
  <c r="O45" i="11588"/>
  <c r="O44" i="11588"/>
  <c r="O43" i="11588"/>
  <c r="O42" i="11588"/>
  <c r="O41" i="11588"/>
  <c r="O40" i="11588"/>
  <c r="O39" i="11588"/>
  <c r="O38" i="11588"/>
  <c r="O37" i="11588"/>
  <c r="O36" i="11588"/>
  <c r="O35" i="11588"/>
  <c r="O34" i="11588"/>
  <c r="O33" i="11588"/>
  <c r="O32" i="11588"/>
  <c r="O31" i="11588"/>
  <c r="O30" i="11588"/>
  <c r="O29" i="11588"/>
  <c r="O28" i="11588"/>
  <c r="O27" i="11588"/>
  <c r="O26" i="11588"/>
  <c r="O25" i="11588"/>
  <c r="O24" i="11588"/>
  <c r="O23" i="11588"/>
  <c r="O22" i="11588"/>
  <c r="O19" i="11588"/>
  <c r="O18" i="11588"/>
  <c r="O17" i="11588"/>
  <c r="N13" i="11588"/>
  <c r="M13" i="11588"/>
  <c r="L13" i="11588"/>
  <c r="K13" i="11588"/>
  <c r="J13" i="11588"/>
  <c r="I13" i="11588"/>
  <c r="H13" i="11588"/>
  <c r="G13" i="11588"/>
  <c r="F13" i="11588"/>
  <c r="E13" i="11588"/>
  <c r="D13" i="11588"/>
  <c r="C13" i="11588"/>
  <c r="O12" i="11588"/>
  <c r="O11" i="11588"/>
  <c r="O10" i="11588"/>
  <c r="O9" i="11588"/>
  <c r="O8" i="11588"/>
  <c r="O7" i="11588"/>
  <c r="O6" i="11588"/>
  <c r="O5" i="11588"/>
  <c r="O4" i="11588"/>
  <c r="O3" i="11588"/>
  <c r="O20" i="11588" l="1"/>
  <c r="O50" i="11588"/>
  <c r="O13" i="11588"/>
  <c r="O42" i="11587"/>
  <c r="O41" i="11587"/>
  <c r="O40" i="11587"/>
  <c r="O39" i="11587"/>
  <c r="O38" i="11587"/>
  <c r="O37" i="11587"/>
  <c r="O36" i="11587"/>
  <c r="O35" i="11587"/>
  <c r="O34" i="11587"/>
  <c r="O33" i="11587"/>
  <c r="O32" i="11587"/>
  <c r="O31" i="11587"/>
  <c r="O30" i="11587"/>
  <c r="O29" i="11587"/>
  <c r="O28" i="11587"/>
  <c r="O27" i="11587"/>
  <c r="O26" i="11587"/>
  <c r="O25" i="11587"/>
  <c r="O24" i="11587"/>
  <c r="O23" i="11587"/>
  <c r="O22" i="11587"/>
  <c r="O21" i="11587"/>
  <c r="O20" i="11587"/>
  <c r="O19" i="11587"/>
  <c r="O18" i="11587"/>
  <c r="O17" i="11587"/>
  <c r="O14" i="11587"/>
  <c r="O13" i="11587"/>
  <c r="O12" i="11587"/>
  <c r="O15" i="11587" s="1"/>
  <c r="N8" i="11587"/>
  <c r="L8" i="11587"/>
  <c r="K8" i="11587"/>
  <c r="J8" i="11587"/>
  <c r="I8" i="11587"/>
  <c r="H8" i="11587"/>
  <c r="G8" i="11587"/>
  <c r="F8" i="11587"/>
  <c r="E8" i="11587"/>
  <c r="D8" i="11587"/>
  <c r="C8" i="11587"/>
  <c r="O7" i="11587"/>
  <c r="O6" i="11587"/>
  <c r="O5" i="11587"/>
  <c r="O4" i="11587"/>
  <c r="O3" i="11587"/>
  <c r="O44" i="11587" l="1"/>
  <c r="O8" i="11587"/>
  <c r="P8" i="11587" s="1"/>
  <c r="AL33" i="11561" l="1"/>
  <c r="AK33" i="11561" l="1"/>
  <c r="AJ33" i="11561" l="1"/>
  <c r="AI33" i="11561" l="1"/>
  <c r="AH33" i="11561" l="1"/>
  <c r="AG33" i="11561" l="1"/>
  <c r="O48" i="11583" l="1"/>
  <c r="AF33" i="11561"/>
  <c r="AE33" i="11561" l="1"/>
  <c r="AD33" i="11561" l="1"/>
  <c r="AC33" i="11561" l="1"/>
  <c r="E28" i="11582" l="1"/>
  <c r="AB33" i="11561" l="1"/>
  <c r="AA33" i="11561" l="1"/>
  <c r="O42" i="11584" l="1"/>
  <c r="O41" i="11584"/>
  <c r="O40" i="11584"/>
  <c r="O39" i="11584"/>
  <c r="O38" i="11584"/>
  <c r="O37" i="11584"/>
  <c r="O36" i="11584"/>
  <c r="O35" i="11584"/>
  <c r="O34" i="11584"/>
  <c r="O33" i="11584"/>
  <c r="O32" i="11584"/>
  <c r="O31" i="11584"/>
  <c r="O30" i="11584"/>
  <c r="O29" i="11584"/>
  <c r="O28" i="11584"/>
  <c r="O27" i="11584"/>
  <c r="O26" i="11584"/>
  <c r="O25" i="11584"/>
  <c r="O24" i="11584"/>
  <c r="O23" i="11584"/>
  <c r="O22" i="11584"/>
  <c r="O21" i="11584"/>
  <c r="O20" i="11584"/>
  <c r="O19" i="11584"/>
  <c r="O18" i="11584"/>
  <c r="O17" i="11584"/>
  <c r="O14" i="11584"/>
  <c r="O13" i="11584"/>
  <c r="O12" i="11584"/>
  <c r="N8" i="11584"/>
  <c r="M8" i="11584"/>
  <c r="L8" i="11584"/>
  <c r="K8" i="11584"/>
  <c r="J8" i="11584"/>
  <c r="I8" i="11584"/>
  <c r="H8" i="11584"/>
  <c r="G8" i="11584"/>
  <c r="F8" i="11584"/>
  <c r="E8" i="11584"/>
  <c r="D8" i="11584"/>
  <c r="C8" i="11584"/>
  <c r="O7" i="11584"/>
  <c r="O6" i="11584"/>
  <c r="O5" i="11584"/>
  <c r="O4" i="11584"/>
  <c r="O3" i="11584"/>
  <c r="O47" i="11583"/>
  <c r="O46" i="11583"/>
  <c r="O45" i="11583"/>
  <c r="O44" i="11583"/>
  <c r="O43" i="11583"/>
  <c r="O42" i="11583"/>
  <c r="O41" i="11583"/>
  <c r="O40" i="11583"/>
  <c r="O39" i="11583"/>
  <c r="O38" i="11583"/>
  <c r="O37" i="11583"/>
  <c r="O36" i="11583"/>
  <c r="O35" i="11583"/>
  <c r="O34" i="11583"/>
  <c r="O33" i="11583"/>
  <c r="O32" i="11583"/>
  <c r="O31" i="11583"/>
  <c r="O30" i="11583"/>
  <c r="O29" i="11583"/>
  <c r="O28" i="11583"/>
  <c r="O27" i="11583"/>
  <c r="O26" i="11583"/>
  <c r="O25" i="11583"/>
  <c r="O24" i="11583"/>
  <c r="O23" i="11583"/>
  <c r="O22" i="11583"/>
  <c r="O19" i="11583"/>
  <c r="O18" i="11583"/>
  <c r="O17" i="11583"/>
  <c r="N13" i="11583"/>
  <c r="M13" i="11583"/>
  <c r="L13" i="11583"/>
  <c r="K13" i="11583"/>
  <c r="J13" i="11583"/>
  <c r="I13" i="11583"/>
  <c r="H13" i="11583"/>
  <c r="G13" i="11583"/>
  <c r="F13" i="11583"/>
  <c r="E13" i="11583"/>
  <c r="D13" i="11583"/>
  <c r="C13" i="11583"/>
  <c r="O12" i="11583"/>
  <c r="O11" i="11583"/>
  <c r="O10" i="11583"/>
  <c r="O9" i="11583"/>
  <c r="O8" i="11583"/>
  <c r="O7" i="11583"/>
  <c r="O6" i="11583"/>
  <c r="O5" i="11583"/>
  <c r="O4" i="11583"/>
  <c r="O3" i="11583"/>
  <c r="O49" i="11583" l="1"/>
  <c r="O15" i="11584"/>
  <c r="O20" i="11583"/>
  <c r="O13" i="11583"/>
  <c r="O43" i="11584"/>
  <c r="O8" i="11584"/>
  <c r="C37" i="11580" l="1"/>
  <c r="B37" i="11580"/>
  <c r="B54" i="11580" l="1"/>
  <c r="D28" i="11582" l="1"/>
  <c r="C28" i="11582"/>
  <c r="D37" i="11580" l="1"/>
  <c r="C25" i="11580"/>
  <c r="B25" i="11580"/>
  <c r="M12" i="11580"/>
  <c r="L12" i="11580"/>
  <c r="K12" i="11580"/>
  <c r="J12" i="11580"/>
  <c r="I12" i="11580"/>
  <c r="H12" i="11580"/>
  <c r="G12" i="11580"/>
  <c r="F12" i="11580"/>
  <c r="E12" i="11580"/>
  <c r="D12" i="11580"/>
  <c r="C12" i="11580"/>
  <c r="B12" i="11580"/>
  <c r="N11" i="11580"/>
  <c r="N10" i="11580"/>
  <c r="N9" i="11580"/>
  <c r="N8" i="11580"/>
  <c r="N7" i="11580"/>
  <c r="N6" i="11580"/>
  <c r="N5" i="11580"/>
  <c r="N4" i="11580"/>
  <c r="N3" i="11580"/>
  <c r="N2" i="11580"/>
  <c r="D25" i="11580" l="1"/>
  <c r="N12" i="11580"/>
  <c r="Z33" i="11561" l="1"/>
  <c r="Y33" i="11561"/>
  <c r="X33" i="11561"/>
  <c r="W33" i="11561"/>
  <c r="V33" i="11561"/>
  <c r="U33" i="11561"/>
  <c r="T33" i="11561"/>
  <c r="S33" i="11561"/>
  <c r="R33" i="11561"/>
  <c r="Q33" i="11561"/>
  <c r="P33" i="11561"/>
  <c r="O33" i="11561"/>
  <c r="C33" i="11561" l="1"/>
  <c r="D33" i="11561"/>
  <c r="E33" i="11561"/>
  <c r="F33" i="11561"/>
  <c r="G33" i="11561"/>
  <c r="H33" i="11561"/>
  <c r="I33" i="11561"/>
  <c r="J33" i="11561"/>
  <c r="K33" i="11561"/>
  <c r="L33" i="11561"/>
  <c r="M33" i="11561"/>
  <c r="N33" i="115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Yong Wee Joan</author>
  </authors>
  <commentList>
    <comment ref="AF37" authorId="0" shapeId="0" xr:uid="{00000000-0006-0000-0000-000001000000}">
      <text>
        <r>
          <rPr>
            <b/>
            <sz val="9"/>
            <color indexed="81"/>
            <rFont val="Tahoma"/>
            <family val="2"/>
          </rPr>
          <t>Yong Wee Joan:</t>
        </r>
        <r>
          <rPr>
            <sz val="9"/>
            <color indexed="81"/>
            <rFont val="Tahoma"/>
            <family val="2"/>
          </rPr>
          <t xml:space="preserve">
Received W4B eHOR in August (diovan vs co-Diovan)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Yong Wee Joan</author>
  </authors>
  <commentList>
    <comment ref="C3" authorId="0" shapeId="0" xr:uid="{00000000-0006-0000-0100-000001000000}">
      <text>
        <r>
          <rPr>
            <b/>
            <sz val="9"/>
            <color indexed="81"/>
            <rFont val="Tahoma"/>
            <family val="2"/>
          </rPr>
          <t>Yong Wee Joan:</t>
        </r>
        <r>
          <rPr>
            <sz val="9"/>
            <color indexed="81"/>
            <rFont val="Tahoma"/>
            <family val="2"/>
          </rPr>
          <t xml:space="preserve">
5C
Dx: Spondylosis L4/5 L5/S1, L4/5 L5/S1, Decompression and fusion. On 14 Jan 202, post-op, Dr ordered to IV Cephazolin 1g every 8 hr for 24 hrs. Under special instruction: convert to PO Cephalexin 500mg TDS after stopping IV. At 0009hrs, the order was handover from MOT staff to RN A but MOT staff did not read the special instruction. Order was verified by pharmacist. At 0805hrs, IV Cephazolin was administered by RN B and she noticed the special instruction but she forgot to order PO Cephalexin, thinking to order the next day after IV Cephazolin had stopped. The following shift, RN C and RN D did not noticed the order under special instruction. The medication was omitted on 15 and 16 Jan 2021 (Total 5 doses of PO Cephalexin). The error was discovered when the pt asked for antibiotic. Dr was informed and ordered STAT IV Cephazolin 2g, followed by PO Cephalexin 500mg TDS. Pt discharged well on 19 Jan 2021. 
4C
Dx: Fever Encephalitis. Pt was on PO Madopar 125mg BD. On 4 Jan 2021, Dr ordered to change to Madopar via NGT in the CCPN. RN A reorder from an existing active order, however she did not realise the start date was changed to 4 Aug 2023 by default. The order was verified by pharmacist A, without realising the start date was wrong. On 5 Jan 2021, the order was signed by Dr. On 18 Jan 2021, pharmacist B noticed that the order for Madopar was still pending and found out that the start date was 4 Aug 2023. Between 4 Jan to 18 Jan 2021, Madopar was omitted. Dr was informed and ordered to decrease the dosage to 62.5mg BD as the pt's neuro status remained stable without Madopar. 
4C
Dx: ? Aspiration Pneumonia. On 19 Jan 2021, during Dr's round, Dr wrote to increase Motilium 10mg from BD to TDS on the CCPN clinical progress notes portion and verbalised to start IV Dextrose Saline 500mls over 24hrs. RN A who followed the rounds heard that and assumed to start IV infusion was the only changes. RN A did not read through the documentation by Dr in the CCPN, thus did not carried out the changes to Motilium. Handover was done from shift to shift. On 21 Jan 2021, during medication reconciliation, pharmacist noticed Motilium BD was not changed to TDS. Dr was informed and instructed to continue Motilium BD. </t>
        </r>
      </text>
    </comment>
    <comment ref="D3" authorId="0" shapeId="0" xr:uid="{00000000-0006-0000-0100-000002000000}">
      <text>
        <r>
          <rPr>
            <b/>
            <sz val="9"/>
            <color indexed="81"/>
            <rFont val="Tahoma"/>
            <family val="2"/>
          </rPr>
          <t>Yong Wee Joan:</t>
        </r>
        <r>
          <rPr>
            <sz val="9"/>
            <color indexed="81"/>
            <rFont val="Tahoma"/>
            <family val="2"/>
          </rPr>
          <t xml:space="preserve">
5D
Pt was scheduled for UPPP, Turbinectomy/ Turbinoplasty/ Submucous resection, Various lesions of Antrum, Proof Puncture and/or Lavage on 3 Feb 2021. On 2 Feb 2021, Dr wrote under Communication order "NBM 12mn. Please serve Pariet and Norvasc tomorrow morning 0700" in the SCM. However the order was missed out by RN A as she was not aware of the order under the Communication order. On 3 Feb 2021, prior to op, MOT staff called RN A and asked if pre-op medication was served. RN A replied there was no order from the Dr. Both of them went through the active medication list but could not find the order. Pt proceeded with the op as planned. Post-op, pt was transferred to ICU. The next day, ICU ANC called Ward ANC to inform that pre-op medication ordered under Communication order was not served to pt. Dr was informed. 
4C
Dx: Spinal Stenosis. Pt was on IV Cephazolin 1g 8 hourly. On 10 Jan 2021 at 0800hrs, Dr ordered "off IV plug CM after AM antibiotic" in the CCPN. RN A misread the order as off IV plug AM after AM antibiotic. Hence, IV plug was removed after antibiotic was given. At 1900hrs, Dr ordered in the CCPN again "off IV plug CM after AM IV antibiotic". At 1935hrs, RN B noticed the order and called Dr and informed the Dr that IV plug was already removed in the morning. Dr was unhappy and ordered to give PO Augmentin 625mg BD, starting tonight. 
A&amp;E
Awaiting for eHOR
(Outpatient) On 28 Feb 2021, while the SAP and SCM systems were down, RP wrote the TTO Twynsta 40mg/5mg on the A&amp;E outpatient consultation notes, however, SN had overlooked the order. The error was only discovered when BO called the pt for payment on 3 Mar 2021. Pt came and collected the medication. According to SN, she did not check the A&amp;E outpatient consultation notes for order and she focused on the specialist notes. </t>
        </r>
      </text>
    </comment>
    <comment ref="E3" authorId="0" shapeId="0" xr:uid="{00000000-0006-0000-0100-000003000000}">
      <text>
        <r>
          <rPr>
            <b/>
            <sz val="9"/>
            <color indexed="81"/>
            <rFont val="Tahoma"/>
            <family val="2"/>
          </rPr>
          <t>Yong Wee Joan:</t>
        </r>
        <r>
          <rPr>
            <sz val="9"/>
            <color indexed="81"/>
            <rFont val="Tahoma"/>
            <family val="2"/>
          </rPr>
          <t xml:space="preserve">
W6
Dx: CA Stomach. On 3 Mar 2021 at 0953hrs, Dr ordered Lexapro 10mg OM in the SCM (not written in CCPN). AM RN A was aware that Lexapro was ordered for pt, however, as pt was on NBM for PET scan, thus she did not add scheduled task. After pt was back from PET scan, all medication due in the morning was served to pt at 1319hrs except for Lexapro as AM RN A had overlooked. During handover, AM RN A did not handover Lexapro to PM RN B as there was no scheduled task, thus both of them missed out the order. During handover from PM RN B to Night RN C, there was also no handover of Lexapro as it was OM dose. The next day morning, when AM RN D served Lexapro to pt, pt's caregiver queried why Lexapro was given as pt had stopped taking it. AM RN D went into SCM and noted that it was ordered yesterday, however it was not served. Dr was informed and nil order. 
W6
Dx: Sepsis. On 6 Mar 2021, pt was for discharge. Dr intended to order PO Augmentin and PO Duolac as TTO. During the process of ordering, Dr had selected the session type as "standard" and proceeded to choose Augmentin with "routine" start time by default. After selecting Augmentin, Dr proceeded to order Duolac. Dr then changed the session type to "Medication TTO" after realising the option was not "Medication TTO" and select Duolac accordingly and submitted his order. TTO was supplied from pharmacy and it was dispensed to pt. On 10 Mar 2021, pt's wife called the ward and questioned why the antibiotic was missed out. It was then discovered that Augmentin was not dispensed to pt as the order did not reflect on the TTO list. 
L&amp;D
Pt admitted for surgical induction. Dr order IV Cephazolin 1g stat and 12 hourly in view of GBS positive in the Admission Assessment form. 1st dose was given at 0120hrs and the next dose was due at 1300hrs. At 1625hrs, NC wanted to put up IV Syntocinon for pt and noticed that in the SCM, IV Cephazolin was not yet given. Nurse in-charge of pt confirmed that IV Cephazolin was not given. Dr was then informed and instructed to serve immediately. At 1638hrs, IV Cepazolin was given to pt. According to staff, the ward was full on that day (2 LSCS and 4 normal vaginal deliveries between 1311hrs to 1541hrs), and there was no handover from AM to PM shift staff at 1400hrs. 
W5A
Dx: Ulcerative colitis. Dr ordered Non-Formulary medication POM Budenofalk rectal spray ON in the SCM on 25 Mar 2021 at 1135hrs. AM shift staff handover to PM shift staff to start POM Budenofalk rectal spray KIV in the afternoon or CM and they proceeded to the worklist, without going through the order list. Thus, they did not notice the order by the Dr. As the POM was not sent to the pharmacy for relabelling, the order remained unverified. The order was then missed out by PM shift staff to Nightshift staff to AM shift staff. The next day, during Dr's rounds, Dr noticed that the POM was not given to pt. The POM was then sent down to the pharmacy for relabelling. </t>
        </r>
      </text>
    </comment>
    <comment ref="G3" authorId="0" shapeId="0" xr:uid="{00000000-0006-0000-0100-000004000000}">
      <text>
        <r>
          <rPr>
            <b/>
            <sz val="9"/>
            <color indexed="81"/>
            <rFont val="Tahoma"/>
            <family val="2"/>
          </rPr>
          <t>Yong Wee Joan:</t>
        </r>
        <r>
          <rPr>
            <sz val="9"/>
            <color indexed="81"/>
            <rFont val="Tahoma"/>
            <family val="2"/>
          </rPr>
          <t xml:space="preserve">
w6
Dx: Ca Lung and SOB. At 1520hrs, Infectious Disease Dr ordered IV Hydrocortisone 100mg every 8 hourly and PO Bactrim 3 tabs TDS in the CCPN and SCM (on hold), and instructed the nurse to hold the order first until pt was reviewed by Respiratory Dr. At 1536hrs, Infectious Disease Dr send a message to the ward's phone to resume the medications but the Dr did not call the ward. The message was only noted by the staff the next day. Infectious Disease Dr was informed. According to NM, Infectious Disease Dr was aware order via message is not acceptable and he wanted to call the ward but had forgotten to do so as he was driving. 
w6
On 4 May 2021, pt underwent Left Shoulder Acromioclavicular Type III Joint Fixation and Reconstruction. Post-op, Dr ordered IV Cephazolin 2g x2 doses to be given at 0030hrs and 0800hrs on 5 May 2021. PM RN A handover to Night RN B that IV Cephazolin to be given at 0030hr and RN B acknowledged. However, both of them did not add the scheduled task in the SCM. On 5 May 2021 at 0730hrs, during handover to AM shift staff, RN B realised that she had missed out on the 0030hrs dose. Dr was informed and instructed to give 1 dose at 0800hrs and the other dose at 1200hrs. 
w4b
Dx: Gastroenteritis. At 1510hrs, Dr ordered pt for home and keyed the TTO into the SCM. Dr verbally told the ward nurse that TTO would be supplied from the clinic. After TTO was given to pt by clinic nurse, pt was discharged at 1630hrs. At 1700hrs, pharmacist wanted to dispense the TTO but pt had been discharged. Pt's TTO was then sent to pt's house at around 2200hrs. According to ward staff, she assumed all the TTO were supplied by the clinic, hence she did not check the SCM or discharge summary before discharging the pt. 
</t>
        </r>
      </text>
    </comment>
    <comment ref="H3" authorId="0" shapeId="0" xr:uid="{00000000-0006-0000-0100-000005000000}">
      <text>
        <r>
          <rPr>
            <b/>
            <sz val="9"/>
            <color indexed="81"/>
            <rFont val="Tahoma"/>
            <family val="2"/>
          </rPr>
          <t>Yong Wee Joan:</t>
        </r>
        <r>
          <rPr>
            <sz val="9"/>
            <color indexed="81"/>
            <rFont val="Tahoma"/>
            <family val="2"/>
          </rPr>
          <t xml:space="preserve">
ICU
Dx: Tyrosine Kinase Inhibitor (TKI) Induced Pneumonitis. Pt was on IV Hydrocortisone 100mg 8 hourly. The next dose was due at 0001hrs. However, the night shift RN had missed out on the midnight dose as she was occupied with helping a colleague. Omission was discovered during handover when AM Shift RN noticed the task in the SCM was highlighted in red. Dr was informed and replied, "It is okay". IV Hydrocortisone was given at 0730hrs. 
W5C
Dx: Brain Tumour. On 15 Jun 2021, Dr ordered to continue IV Vancomycin until the next day night in the CCPN. RN A scheduled discontinuation of the med on 16 Jun 2021. On 16 Jun 2021 at 1500hrs, Dr asked RN A to continue IV Vancomycin. RN A saw that the order was still on in SCM but did not see the order was scheduled for discontinuation, hence she did not re-key the order into SCM. IV Vancomycin was then omitted from 17 Jun 2021 onwards. Error was discovered by Dr on 19 Jun 2021 when pt's wife informed him that IV Vancomycin has been stopped since 16 Jun 2021. Dr ordered to discontinue IV Vancomycin. </t>
        </r>
      </text>
    </comment>
    <comment ref="I3" authorId="0" shapeId="0" xr:uid="{00000000-0006-0000-0100-000006000000}">
      <text>
        <r>
          <rPr>
            <b/>
            <sz val="9"/>
            <color indexed="81"/>
            <rFont val="Tahoma"/>
            <family val="2"/>
          </rPr>
          <t>Yong Wee Joan:</t>
        </r>
        <r>
          <rPr>
            <sz val="9"/>
            <color indexed="81"/>
            <rFont val="Tahoma"/>
            <family val="2"/>
          </rPr>
          <t xml:space="preserve">
W4D (TTO)
Dx: Vertigo. On 3 Jul 2021, Neurologist ordered TTO for PO Flunarizine 10mg ON for 16 days in SCM. On 4 Jul 2021, pt was for discharge. ENT Dr ordered two TTO 12 mins apart in the SCM. Around 1145hrs, 2 bags of TTO were dispensed to pt by RN A. Around 1405hrs, while RN B was updating the TTO App, she noticed 1 of the TTO status stated "TTO in Pharmacy", and she called Pharmacy. When asked by pharmacist if the TTO had been dispensed, RN B replied 2 bags of TTO had been dispensed. Thus, pharmacist changed the TTO status to "Collected". On 5 Jul 2021 at 0658hrs, pharmacist informed ward staff that PO Flunarizine 10mg was not given to pt. Pt was informed and TTO was collected by pt's friend on the same day. 
W6 (waiting eHOR)</t>
        </r>
      </text>
    </comment>
    <comment ref="J3" authorId="0" shapeId="0" xr:uid="{00000000-0006-0000-0100-000007000000}">
      <text>
        <r>
          <rPr>
            <b/>
            <sz val="9"/>
            <color indexed="81"/>
            <rFont val="Tahoma"/>
            <family val="2"/>
          </rPr>
          <t>Yong Wee Joan:</t>
        </r>
        <r>
          <rPr>
            <sz val="9"/>
            <color indexed="81"/>
            <rFont val="Tahoma"/>
            <family val="2"/>
          </rPr>
          <t xml:space="preserve">
4C
Dx: Neutropenic Sepsis, Lymphoma. On 31 Aug 2021 at 0945hrs, Dr ordered Neupogen 300mcg OM for 2 days in the SCM from his clinic. Dr did not write in the CCPN and did not inform SN in-charge about the new order. There was no task schedule provided in SCM and all 3 shift nurses in-charge did not notice the order, hence, medication was not given. The error was discovered during the next day morning handover. First dose was served to pt at 0700hrs on 1 Sep 2021. Dr was notified and verbalised that it is okay, can start on 1 Sep 2021.</t>
        </r>
      </text>
    </comment>
    <comment ref="K3" authorId="0" shapeId="0" xr:uid="{00000000-0006-0000-0100-000008000000}">
      <text>
        <r>
          <rPr>
            <b/>
            <sz val="9"/>
            <color indexed="81"/>
            <rFont val="Tahoma"/>
            <family val="2"/>
          </rPr>
          <t>Yong Wee Joan:</t>
        </r>
        <r>
          <rPr>
            <sz val="9"/>
            <color indexed="81"/>
            <rFont val="Tahoma"/>
            <family val="2"/>
          </rPr>
          <t xml:space="preserve">
5A 
Dx: Mets Ca Colon. Pt was transferred from ICU to ward at around 2015hrs and was on IV Nexium via burette. During transfer from bed to bed, the infusion pump was alarming as the infusion was finishing. ICU RN topped up the burette with N/S 0.9% to prevent PICC line from blocking and asked Ward RN A to top up IV Nexium. After ICU RN handover to Ward RN A and RN B (night shift), both of them performed checks on pt and noted the burette was full. They assumed IV Nexium was running as the drug label was there, thus they did not top up IV Nexium. Just before 0600hrs, RN C asked RN B when was the last top up of IV Nexium as it was supposed to be top up once before 0600hrs. RN B then realised that the burette was filled with N/S and there was no medicine was in the chamber. Dr noted and IV Nexium was given at 0600hrs. Pt was discharged that morning.
5A
Dx: TIA. SN called Dr at 2230hrs to inform Dr that pt's BP was 215/134mmHg. Dr ordered PO Norvasc 10mg stat, order was read back and ordered in SCM. At 0630hrs, SN forgot to serve medication and noticed the worklist appeared in "red" then SN realised that he did not serve PO Norvasc to pt. Dr was informed with nil order. 
ICU
Dx: Type 2 Respiratory Failure with Chronic AF, Urosepsis. Dr ordered in CCPN to start ISDN 5mg BD at 0805hrs and SN A keyed into SCM accordingly. However, SN A did not schedule task for it to be served during her shift. During handover from PM Shift SN A to Night Shift SN B, they went through the order list and worklist manager but they did not realise that ISDN was not served in the morning and the next dose was due at 2000hrs. At 1700hrs, SN B realised that 1st dose of ISDN was missed and served 1 dose to pt at 1713hrs. At 2215hrs, Dr was informed and noted HR 90-95bpm in controlled AF, and verbalised to omit "8pm" dose and resume dose the next morning.</t>
        </r>
      </text>
    </comment>
    <comment ref="L3" authorId="0" shapeId="0" xr:uid="{00000000-0006-0000-0100-000009000000}">
      <text>
        <r>
          <rPr>
            <b/>
            <sz val="9"/>
            <color indexed="81"/>
            <rFont val="Tahoma"/>
            <family val="2"/>
          </rPr>
          <t>Yong Wee Joan:</t>
        </r>
        <r>
          <rPr>
            <sz val="9"/>
            <color indexed="81"/>
            <rFont val="Tahoma"/>
            <family val="2"/>
          </rPr>
          <t xml:space="preserve">
ICU
IV Panadol
Dx: CA Mouth. Dr ordered IV Paracetamol 1g 6 hourly in SCM. Pt was on regular dose of Ketoprofen 1 patch BD and never complained of fever or pain and refused to take medication. Medication was then omitted at 1200hrs, 1800hrs and 0600hrs upon pt's request.
5A 
6am and 8am (for BD dose)
Dx: Stage 4 Ca Pancreatic Adeno. Pt was on NG feeding and Trajenta Duo 1 tablet BD. On 25 Oct 2021, Trajenta task in SCM was at 0800hrs and 2000hrs but since pt is on NG feeding, RN intended to reschedule it to 0600hrs and 1800hrs but typed 0800hrs instead of 1800hrs accidentally. Upon rescheduling to 0600hrs and 0800hrs, tasks on 25 Oct 2021 at 2000hrs disappeared hence no PM task was scheduled for that day and RN forgot to add scheduled task, hence 2000hrs dose was omitted. On 26 Oct 2021, Night RN handed over to AM RN and told her that she has not given 0600hrs Trajenta and verbalised that she will give after handover. After handover, Night RN scanned the medications outside pt's room but forgotten to give the medications due to many distractions. Medications were signed at 0740hrs but was not given to pt. AM RN took over and served medications at 0800hrs as there was a yellow task in SCM hence there were 2 signatures for AM dose in the SCM. At around 2030hrs, pt's daughter asked if PM dose of Tranjenta Duo was given, RN C replied it was given as SCM showed that 2 doses were given in the morning, evening dose was omitted.</t>
        </r>
      </text>
    </comment>
    <comment ref="N3" authorId="0" shapeId="0" xr:uid="{00000000-0006-0000-0100-00000A000000}">
      <text>
        <r>
          <rPr>
            <b/>
            <sz val="9"/>
            <color indexed="81"/>
            <rFont val="Tahoma"/>
            <charset val="1"/>
          </rPr>
          <t>Yong Wee Joan:</t>
        </r>
        <r>
          <rPr>
            <sz val="9"/>
            <color indexed="81"/>
            <rFont val="Tahoma"/>
            <charset val="1"/>
          </rPr>
          <t xml:space="preserve">
4C
Dx: Dysphagia, Liver Cyst. Post PEG insertion on 27 Dec 2021 in Endoscopy, Dr ordered Tab Panadeine 1gm TDS as post procedure order in Endoscopy operation notes. Endosys staff did not pass the order to ward staff and medication was not ordered in SCM. Pt developed pain and fever the next day. Dr was informed and discovered that medication was not given. Dr reviewed pt and ordered IV Paracetamol 1gm TDS PRN. Fever subsided after administration of medication.
5A
Dx: Post Renal Transplant. On POD 9, Dr ordered IV Solumedrol OM after 0800hrs and informed AM RN. AM RN did not schedule the task in SCM. During rounds at 1000hrs, AM RN told Dr that pt's cannula was out and unable to insert yet. Dr then told AM RN to arrange for trialysis cathether instead of cannula and to give IV Solumedrol after line insertion. Procedure was booked at 1400hrs and pt returned at 1530hrs. During handover from AM RN to PM RN, they did not check SCM for worklist manager, AM RN verbally told PM RN to give IV Solumedrol after line insertion. However, when PM RN handover to Night RN, PM RN told Night RN to start IV Solumedrol CM and Night RN did not realise the start date in worklist manager. The next day at 0600hrs, Night RN went through worklist manager and noted the order start date, Night RN asked AM RN what was the order and AM RN said that she told PM RN to give IV Solumedrol af</t>
        </r>
      </text>
    </comment>
    <comment ref="C4" authorId="0" shapeId="0" xr:uid="{00000000-0006-0000-0100-00000B000000}">
      <text>
        <r>
          <rPr>
            <b/>
            <sz val="9"/>
            <color indexed="81"/>
            <rFont val="Tahoma"/>
            <family val="2"/>
          </rPr>
          <t>Yong Wee Joan:</t>
        </r>
        <r>
          <rPr>
            <sz val="9"/>
            <color indexed="81"/>
            <rFont val="Tahoma"/>
            <family val="2"/>
          </rPr>
          <t xml:space="preserve">
MOT
Pt underwent Open Myomectomy. Post-op, Dr ordered IV Pethidine at 5mg/hr. RN A diluted 4 x 50mg Pethidine in 16mls of N/S and it was counterchecked by RN B. RN A knew that drug library do not have the concentration that match her dilution, however she proceeded to set up the infusion pump using the drug library. RN A assumed it was the correct concentration and rate, and started the infusion at 5mg/hr without realising the pump was running at 2.5mls/hr which was 25mg/hr. RN A did not get RN B to countercheck the pump setting, instead RN A asked EN C. When RN A handover the pt to recovery RN D, RN D noted the setting was at 5mg/hr, however he did not noticed the rate was running at 2.5mls/hr using drug library. When RN B sent the pt to ward, SSN E pointed out that the infusion was running at 2.5ml/hr which was 25mg/hr. The infusion was stopped immediately and changed to the correct setting. Approx. 1ml (10mg/ml) was infused to pt. Dr was informed. Pt was conscious and alert, and was complaining of pain during transfer. 
4C
Dx: Ca Uterus. On 27 Jan 2021, Dr ordered Syrup Indomethacin 10mg (2mls) 8 hourly. On 28 Jan 2021 at 2320hrs, when RN A was preparing to serve Indomethacin, she read the order as 10mls instead of 10mg. Thus, she dispensed 10mls (50mg) in the medicine cup and served to pt. Pt queried about the volume dispensed. RN A checked the order in the SCM and confirmed that it was 10mls. After RN A left the room, she went to check the medication bottle and realised that she had dispensed the wrong dosage. RN A went back to pt's room and found that pt had taken the medicine. Dr was informed and replied it was okay.  </t>
        </r>
      </text>
    </comment>
    <comment ref="D4" authorId="0" shapeId="0" xr:uid="{00000000-0006-0000-0100-00000C000000}">
      <text>
        <r>
          <rPr>
            <b/>
            <sz val="9"/>
            <color indexed="81"/>
            <rFont val="Tahoma"/>
            <family val="2"/>
          </rPr>
          <t>Yong Wee Joan:</t>
        </r>
        <r>
          <rPr>
            <sz val="9"/>
            <color indexed="81"/>
            <rFont val="Tahoma"/>
            <family val="2"/>
          </rPr>
          <t xml:space="preserve">
5C
Dx: Neutropenic fever. Dr ordered IV Thiamine 200mg OM. During the serving of medication, RN A did not read the dosage on the bottle and prepared IV Thiamine 100mg instead of 200mg. The medication was counterchecked by RN B. RN A scanned 1 bottle of Thiamine (100mg) via KBMA and did not read the prompt message. RN A then proceeded to administer IV Thiamine 100mg to pt. The next day when it was due for the next dose, RN C noticed only 1 bottle of Thiamine 100mg was left and called the pharmacy to supply another bottle and that was when the error was discovered. Dr was informed. Nil further order.</t>
        </r>
      </text>
    </comment>
    <comment ref="G4" authorId="0" shapeId="0" xr:uid="{00000000-0006-0000-0100-00000D000000}">
      <text>
        <r>
          <rPr>
            <b/>
            <sz val="9"/>
            <color indexed="81"/>
            <rFont val="Tahoma"/>
            <family val="2"/>
          </rPr>
          <t>Yong Wee Joan:</t>
        </r>
        <r>
          <rPr>
            <sz val="9"/>
            <color indexed="81"/>
            <rFont val="Tahoma"/>
            <family val="2"/>
          </rPr>
          <t xml:space="preserve">
MOT (Pumpm related)
Dx: Spiral fracture shaft left humerus. Post-op, anaesthetist ordered IV Oxynorm 1-2mg/hr in the SCM. At 2150hrs, OT RN A diluted IV Oxynorm to 20mg/20ml. OT RN B labelled the drug label and wrote the concentration as 2mg/ml. OT RN B set up the infusion pump and did not use the drug library as she cannot find "2mg/ml". Hence, she selected the pump setting at "0.5ml/hr". OT RN A counterchecked the drug label and pump setting. At 2159hrs, pt was transferred to the ward, ward RN switch the pump over and set the rate at 1mg/ml using drug library as per dilution. The next day during morning Dr's round, anaesthetist noted IV Oxynorm was running at 1mg/ml and asked to increase to 2mg. At the same time, anaesthetist noticed the drug label was labelled as "2mg/ml". Upon investigation, the concentration written on the drug label was wrong but the dilution was correct. </t>
        </r>
      </text>
    </comment>
    <comment ref="H4" authorId="0" shapeId="0" xr:uid="{00000000-0006-0000-0100-00000E000000}">
      <text>
        <r>
          <rPr>
            <b/>
            <sz val="9"/>
            <color indexed="81"/>
            <rFont val="Tahoma"/>
            <family val="2"/>
          </rPr>
          <t>Yong Wee Joan:</t>
        </r>
        <r>
          <rPr>
            <sz val="9"/>
            <color indexed="81"/>
            <rFont val="Tahoma"/>
            <family val="2"/>
          </rPr>
          <t xml:space="preserve">
Ward 5D_pump related
Dx: Ca Pancreatic. At 2320hrs, Dr ordered IV Oxynorm 0-5mg/hr on Admission Assessment form. Dr called the pharmacist to transcribe IV Oxynorm in the SCM and verbally told the nurse to start at 1mg/hr. The order was keyed into SCM as Oxynorm 10mg, dilute with N/S 0.9% 49mls to make a total of 50mls, Oxynorm concentration was 0.2mg/ml. At 0001hrs, RN A and RN B checked and started the infusion at 1mg/hr using Smart Pump Drug Library but did not realise the concentrations in the syringe was 0.2mg/ml and they overlooked the pharmacist's instruction. During handover, morning shift RN realised the concentration in the Analgesia chart and SCM were different. Pain Nurse reviewed the order and realised pt received an underdose of 0.2mg/hr. Rectification was done. Dr was informed and nil order. </t>
        </r>
      </text>
    </comment>
    <comment ref="I4" authorId="0" shapeId="0" xr:uid="{00000000-0006-0000-0100-00000F000000}">
      <text>
        <r>
          <rPr>
            <b/>
            <sz val="9"/>
            <color indexed="81"/>
            <rFont val="Tahoma"/>
            <family val="2"/>
          </rPr>
          <t>Yong Wee Joan:</t>
        </r>
        <r>
          <rPr>
            <sz val="9"/>
            <color indexed="81"/>
            <rFont val="Tahoma"/>
            <family val="2"/>
          </rPr>
          <t xml:space="preserve">
Ward 4C
Dx: Ca Spine. Dr ordered PO Dexamethasone 3mg BD. Pharmacy had supplied 6 tabs of Dexamethasone 0.5mg and labelled as "Take SIX Tablets TWICE Daily". RN A assumed per tab was 1mg and she served 3 tabs to pt at 1933hrs. The next day morning, RN B found 3 tabs of Dexamethasone in pt's medication drawer. According to RN A, she did not read the drug label and assumed the no. of tabs supplied by Pharmacy was for that evening and the next morning. Dr was informed and instructed to continue with the dosage. </t>
        </r>
      </text>
    </comment>
    <comment ref="K4" authorId="0" shapeId="0" xr:uid="{00000000-0006-0000-0100-000010000000}">
      <text>
        <r>
          <rPr>
            <b/>
            <sz val="9"/>
            <color indexed="81"/>
            <rFont val="Tahoma"/>
            <family val="2"/>
          </rPr>
          <t>Yong Wee Joan:</t>
        </r>
        <r>
          <rPr>
            <sz val="9"/>
            <color indexed="81"/>
            <rFont val="Tahoma"/>
            <family val="2"/>
          </rPr>
          <t xml:space="preserve">
6
Dx: CCF, Pneumonia. Dr ordered Diben 400mls ON on continuous feeding via PEG tube. At 1821hrs, RN A commenced 400mls of Diben over 12hours at 55mls/hr instead of 33.3mls/hrs. According to RN A, she wanted to complete the feeding before sponging the pt toward the end of feeding. At 2020hrs, the feeding machine alarm went off and feeding bag was found to be empty. The feeding was completed within 2 hours and pt had increased bloatedness and bowel output. Dr was informed and ordered to observe pt. No milk feeding overnight and only 350mls of water was given in staggered timing. RN A claimed that she had selected the correct setting in the pump. Feeding machine was sent to BME for checking - nil issue noted. </t>
        </r>
      </text>
    </comment>
    <comment ref="L4" authorId="0" shapeId="0" xr:uid="{00000000-0006-0000-0100-000011000000}">
      <text>
        <r>
          <rPr>
            <b/>
            <sz val="9"/>
            <color indexed="81"/>
            <rFont val="Tahoma"/>
            <family val="2"/>
          </rPr>
          <t>Yong Wee Joan:</t>
        </r>
        <r>
          <rPr>
            <sz val="9"/>
            <color indexed="81"/>
            <rFont val="Tahoma"/>
            <family val="2"/>
          </rPr>
          <t xml:space="preserve">
Ward 5A
Dx: OSA dehydration. Dr ordered PO Jardiance 12.5mg OM in SCM. At 0800hrs, RN served all morning medications except Jardiance as pharmacy has not supplied the medication. At 0845hrs, medication was supplied by Pharmacy. At 1005hrs, Jardiance 25mg was served to pt instead of 12.5mg. RN scanned the medication outside pt's room and forgot to break the tab into half as RN was distracted answering call bell and providing help to EN. After pt took the medication, RN then realised the medication was supposed to be half tablet. HGT was rechecked at 1015hrs and 1200hrs and HGT was 9.9mmol/L and 7.5mmol/L respectively. Dr was informed and said that it is okay, no issue.</t>
        </r>
      </text>
    </comment>
    <comment ref="C5" authorId="0" shapeId="0" xr:uid="{00000000-0006-0000-0100-000012000000}">
      <text>
        <r>
          <rPr>
            <b/>
            <sz val="9"/>
            <color indexed="81"/>
            <rFont val="Tahoma"/>
            <family val="2"/>
          </rPr>
          <t>Yong Wee Joan:</t>
        </r>
        <r>
          <rPr>
            <sz val="9"/>
            <color indexed="81"/>
            <rFont val="Tahoma"/>
            <family val="2"/>
          </rPr>
          <t xml:space="preserve">
</t>
        </r>
        <r>
          <rPr>
            <strike/>
            <sz val="9"/>
            <color indexed="81"/>
            <rFont val="Tahoma"/>
            <family val="2"/>
          </rPr>
          <t>5C</t>
        </r>
        <r>
          <rPr>
            <sz val="9"/>
            <color indexed="81"/>
            <rFont val="Tahoma"/>
            <family val="2"/>
          </rPr>
          <t xml:space="preserve"> (Pharmacy)
Dx: Chronic Eczema, Left leg cellulitis. On 10 Jan 2021, Dr ordered Topical Fobancort BD and Physiogel A.I BD on the Admission Assessment Form. RN A tried to transcribe the order into SCM but could not find the drug. RN A called pharmacist to enquire. Pharmacist then instructed RN A to order Combiderm and Physiogel moist therapy intensive cream. Orders were verified by Pharmacist and medication were supplied to the ward. On 13 Jan 2021 (3 days later), Dr noticed wrong medication were ordered in the SCM. Correct medication were then ordered for pt. According to pharmacist, he had called Dr to verify on the order before advising RN A to order Combiderm and Physiogel moist therapy intensive cream. 
(Pharmacist did not call doctor)</t>
        </r>
      </text>
    </comment>
    <comment ref="E5" authorId="0" shapeId="0" xr:uid="{00000000-0006-0000-0100-000013000000}">
      <text>
        <r>
          <rPr>
            <b/>
            <sz val="9"/>
            <color indexed="81"/>
            <rFont val="Tahoma"/>
            <family val="2"/>
          </rPr>
          <t>Yong Wee Joan:</t>
        </r>
        <r>
          <rPr>
            <sz val="9"/>
            <color indexed="81"/>
            <rFont val="Tahoma"/>
            <family val="2"/>
          </rPr>
          <t xml:space="preserve">
Pharmacy
Dr ordered PO Duspatalin Retard 200mg. Medication was supplied by pharmacy (loose tablet). During medication round, RN scanned the barcode on the label and dispensed the medication to pt. Upon receiving the medication, pt claimed that the colour of the medication was different from the one she took before. RN took back the medication and checked with the pharmacist. After checking, they realised that Dothiepin had been supplied by pharmacy in the packaging labelled as "Duspatalin Retard". Correct medication was sent to the ward and dispensed to pt. </t>
        </r>
      </text>
    </comment>
    <comment ref="G5" authorId="0" shapeId="0" xr:uid="{00000000-0006-0000-0100-000014000000}">
      <text>
        <r>
          <rPr>
            <b/>
            <sz val="9"/>
            <color indexed="81"/>
            <rFont val="Tahoma"/>
            <family val="2"/>
          </rPr>
          <t>Yong Wee Joan:</t>
        </r>
        <r>
          <rPr>
            <sz val="9"/>
            <color indexed="81"/>
            <rFont val="Tahoma"/>
            <family val="2"/>
          </rPr>
          <t xml:space="preserve">
A&amp;E
(Outpatient) Pt came to A&amp;E at 1600hrs and c/o left loin pain since morning. Dr reviewed pt and ordered for CT Renal and told RN A to give IM Pethidine, IM Toradol and IV Maxolon before he wrote the order in the CCPN. RN A heard as "Tramadol" instead of "Toradol" and she prepared the medications. The medications were then counterchecked by RN B against the order in the CCPN and served to the pt. When RN A wanted to key in the order into the SCM, she realised that Dr had ordered "Toradol". Dr was informed. Pt's vital signs were stable. Pt was discharged from A&amp;E on the same day with follow-up with Urologist. 
W5A
Dx: Post-Hepatectomy (31 POD). Pt was on Novorapid Flexpen Injection Sliding Scale at routine via Subcutaneous every 6 hourly since 13 Apr 2021. The order was transcribed into the SCM by the nurse. On 15 May 2021 at 1800hrs, pt's HGT reading was 7.9mmol/L and Novorapid 4 units was given by RN A based on the SCM order stated: "4 units if HGT reading less than 8.38-11.1mmol/L". On 16 May 2021 at 0600hrs, pt's HGT reading was 9.2mmol/L and RN A and ANC felt that the order was not right. Hence, they checked the CCPN and noticed the order should be "4 units of Novorapid if HGT reading between 8.38-11.1 mmol/L". Dr was informed and ordered to discontinue the order and follow the original sliding scale in the CCPN.
</t>
        </r>
      </text>
    </comment>
    <comment ref="H5" authorId="0" shapeId="0" xr:uid="{00000000-0006-0000-0100-000015000000}">
      <text>
        <r>
          <rPr>
            <b/>
            <sz val="9"/>
            <color indexed="81"/>
            <rFont val="Tahoma"/>
            <family val="2"/>
          </rPr>
          <t>Yong Wee Joan:</t>
        </r>
        <r>
          <rPr>
            <sz val="9"/>
            <color indexed="81"/>
            <rFont val="Tahoma"/>
            <family val="2"/>
          </rPr>
          <t xml:space="preserve">
Received eHOR in August (w4B)
Dx: Malignant Neoplasm Breast Part Unspecified. On 23 Jun 2021 at 0920hrs, Dr ordered to continue POM in the CCPN. RN A confirmed the POM with the Dr, and she wrote "Valsartan 160mg OM (Diovan), Nifedipine LA 30mg ON and Lovastatin 20mg ON" in the CCPN. However, RN A transcribed 1 of the order as Co-Diovan. Pharmacist called RN A to clarify and RN A confirmed the order was Co-Diovan as per Order Reconciliation entered on 22 Jun 2021 by RN B. Co-Diovan was supplied and it was given to the pt. At around 1500hrs, during medication reconciliation with pt, pharmacist discovered that pt was taking Diovan (Valsartan) instead of Co-Diovan. Dr was informed and ordered to switch back to Diovan on 24 Jun 2021. Nil adverse outcome for pt. </t>
        </r>
      </text>
    </comment>
    <comment ref="J5" authorId="0" shapeId="0" xr:uid="{00000000-0006-0000-0100-000016000000}">
      <text>
        <r>
          <rPr>
            <sz val="10"/>
            <rFont val="Arial"/>
            <family val="2"/>
          </rPr>
          <t xml:space="preserve">Yong Wee Joan:
W5D
Dx: Neuromyelitis. Dr ordered POM D-Cure (ampoule) via Oral 50,000 IU every Friday in the SCM. In the medication drawer, there were IM Deca-durobolin which pt was previously on and PO D-cure. RN A took out IM Deca-durobolin as she saw "Ampoule". RN A tried to scan the barcode but was unable to hence, RN A assumed it was a barcode issue as the packaging look alike and the dosage was the same. RN A approached RN B for double-checking and RN B assumed RN A had taken the correct medication. Thus, RN B did not check the order. RN A did not launch KBMA and proceeded to give IM Deca-durobolin to pt as per the instruction on the label. After administering, RN A realised that she had given the wrong medication. Dr was informed with nil order. 
L&amp;D (by MOT nurse)
IV Syntocinon
</t>
        </r>
      </text>
    </comment>
    <comment ref="K5" authorId="0" shapeId="0" xr:uid="{00000000-0006-0000-0100-000017000000}">
      <text>
        <r>
          <rPr>
            <b/>
            <sz val="9"/>
            <color indexed="81"/>
            <rFont val="Tahoma"/>
            <family val="2"/>
          </rPr>
          <t>Yong Wee Joan:</t>
        </r>
        <r>
          <rPr>
            <sz val="9"/>
            <color indexed="81"/>
            <rFont val="Tahoma"/>
            <family val="2"/>
          </rPr>
          <t xml:space="preserve">
L&amp;D
G1P0, 36 weeks gestation. Pt was admitted at 0140hrs for Spontaneous Labour. At 0600hrs, there were 3 episodes of fetal late decelerations and IV Syntocinon (10 international units) at 12mls/hr was suspended. OBGYN Dr was notified. Fetal HR recovered to baseline 150bpm with variability seen. OBGYN Dr decided for Emergency Cesarean Section after discussion with pt. At 0725hrs, OT staff came to labour ward but did not wait for handover from Labour Ward staff. OT staff removed both IV drips, 1 for IV Syntocinon and 1 for IV Hartmann, from the pumps and regulated the drip with IV Syntocinon as normal drip instead of IV Hartmann. At 0735hrs, Labour ward SN noticed fetal bradycardia for 1 min and found IV Syntocinon was running upon entering the room. At 0740hrs, OBGYN Dr was notified of fetal bradycardia with no recovery and reviewed pt at 0743hrs. Surgery started at 0750hrs and a live male infant was delivered at 0751hrs. APGAR score 9 at 1 min and 10 at 5 mins and baby was sent to Nursery. </t>
        </r>
      </text>
    </comment>
    <comment ref="L5" authorId="0" shapeId="0" xr:uid="{00000000-0006-0000-0100-000018000000}">
      <text>
        <r>
          <rPr>
            <b/>
            <sz val="9"/>
            <color indexed="81"/>
            <rFont val="Tahoma"/>
            <family val="2"/>
          </rPr>
          <t>Yong Wee Joan:</t>
        </r>
        <r>
          <rPr>
            <sz val="9"/>
            <color indexed="81"/>
            <rFont val="Tahoma"/>
            <family val="2"/>
          </rPr>
          <t xml:space="preserve">
Ward 4C
Dx: Pneumonia, Ca Liver. Dr ordered Dilatrend 6.25mg BD and Estresto 25mg BD. On 7 Oct 2021, PM RN called and informed Dr that pt's BP was 83/57mmHg and dropped to 76/56mmHg when repeated. IV 5% Albumin was given and BP was 90/62mmHg. Dr ordered to omit Dilatrend and Entresto for 8pm dose till review next day. PM RN then rescheduled both medication to 8 Oct 2021 at 1000hrs, assuming the Dr might review the pt after 0900hrs. On 8 Oct 2021, during handover, Night and AM RN noticed Entresto and Dilatrend were rescheduled to 1000hrs. Night RN told AM RN the medication was omitted the day before due to low BP and pt to be reviewed by Dr. AM RN then pushed the medication order to 1300hrs. At 1300hrs, AM RN called Dr as he did not come to review pt. Dr was updated that pt's BP 109/75mmHg, HR 87 bpm and AM RN asked if both medications could be served. AM RN heard Dr answer "yes, 25mg" after she mentioned Entresto. AM RN assumed Dr agreed to serve both medications and did not clarify further. Both medications were served at 1309hrs. Dr came and reviewed the pt at 1520hrs and noted Dilatrend 6.25mg was served. Dr claimed that he ordered to omit both Estresto and Dilatrend on 7 Oct 2021 till review. At 1800hrs, BP 95/65mmHg, HR 70 bpm. Dr ordered to reduce Dilatrend to 3.125mg BD and to omit if SBP is less than 95mmHg. </t>
        </r>
      </text>
    </comment>
    <comment ref="D6" authorId="0" shapeId="0" xr:uid="{00000000-0006-0000-0100-000019000000}">
      <text>
        <r>
          <rPr>
            <b/>
            <sz val="9"/>
            <color indexed="81"/>
            <rFont val="Tahoma"/>
            <family val="2"/>
          </rPr>
          <t>Yong Wee Joan:</t>
        </r>
        <r>
          <rPr>
            <sz val="9"/>
            <color indexed="81"/>
            <rFont val="Tahoma"/>
            <family val="2"/>
          </rPr>
          <t xml:space="preserve">
Received in April
ward 5D
Dx: CA Pancreas. Dr ordered IV Nexium 40mg BD. In the morning at around 0700hrs, night shift RN A administered IV Nexium to pt without using KBMA and RN A did not sign in the SCM as she did not bring in the medication trolley into pt's room (pt was on contact precaution). At the same time, another pt pressed the toilet call bell and RN A went to answer the toilet call bell and she forgot to sign in the SCM after that. RN A passed over to AM shift RN B that IV Nexium was given to pt. However, RN B saw that IV Nexium was not signed by RN A in the SCM and assumed that it was not yet administered. Hence, RN B administered IV Nexium to pt. After RN A had left, RN B called RN A to clarify some medication and later found out that RN A had given IV Nexium to pt without signing in the SCM. Dr was informed and instructed to omit the afternoon dose. </t>
        </r>
      </text>
    </comment>
    <comment ref="H6" authorId="0" shapeId="0" xr:uid="{00000000-0006-0000-0100-00001A000000}">
      <text>
        <r>
          <rPr>
            <b/>
            <sz val="9"/>
            <color indexed="81"/>
            <rFont val="Tahoma"/>
            <family val="2"/>
          </rPr>
          <t>Yong Wee Joan:</t>
        </r>
        <r>
          <rPr>
            <sz val="9"/>
            <color indexed="81"/>
            <rFont val="Tahoma"/>
            <family val="2"/>
          </rPr>
          <t xml:space="preserve">
W5C
Dx: ESRD. IV Doribax was ordered to be given post-hemodialysis. Instruction from ward nurse to dialysis nurse was to give IV Doribax an hour before completion of dialysis as the pt do not have an IV cannula. As IV Doribax was normally given after completion of dialysis in pt's previous admission at other Hospital, pt was upset. Dr was informed and ordered to give another 500mg of IV Doribax.
</t>
        </r>
      </text>
    </comment>
    <comment ref="I6" authorId="0" shapeId="0" xr:uid="{00000000-0006-0000-0100-00001B000000}">
      <text>
        <r>
          <rPr>
            <b/>
            <sz val="9"/>
            <color indexed="81"/>
            <rFont val="Tahoma"/>
            <family val="2"/>
          </rPr>
          <t>Yong Wee Joan:</t>
        </r>
        <r>
          <rPr>
            <sz val="9"/>
            <color indexed="81"/>
            <rFont val="Tahoma"/>
            <family val="2"/>
          </rPr>
          <t xml:space="preserve">
Ward 4D
Dx: Post-THBSO. At 1546hrs, Dr ordered PO Panadeine 2 Tabs TDS in the SCM with special instruction, "To start CM after IV Pethidine taken off". At 1930hrs, pt c/o pain (pain score 5/10) despite having IV D/S 500mls with 75mg Pethidine. At 1934hrs, 2 tabs of Panadeine was given by RN as ordered in SCM. At 2030hrs, RN realised Panadeine was to start only in the morning after IV drip with Pethidine was completed. Anaesthetist was informed and ordered to observe pt for respiratory distress. At 2100hrs, BP 119/81mmHg, HR 85bpm, SpO2 99%. </t>
        </r>
      </text>
    </comment>
    <comment ref="L6" authorId="0" shapeId="0" xr:uid="{00000000-0006-0000-0100-00001C000000}">
      <text>
        <r>
          <rPr>
            <b/>
            <sz val="9"/>
            <color indexed="81"/>
            <rFont val="Tahoma"/>
            <family val="2"/>
          </rPr>
          <t>Yong Wee Joan:</t>
        </r>
        <r>
          <rPr>
            <sz val="9"/>
            <color indexed="81"/>
            <rFont val="Tahoma"/>
            <family val="2"/>
          </rPr>
          <t xml:space="preserve">
A&amp;E
Dx: IHD. Pt's ART was positive and Dr ordered "if PCR is positive, to start IV Sotrovimab 500mg stat" in the memo. A&amp;E ANC did not read the word "If" and proceeded to administer IV Sotrovimab at 2038hrs, counterchecked by SN, assuming pt would be covid positive. At 2110hrs during handover to ward, A&amp;E ANC then realised the order by the Dr was to start IV Sotrovimab 500mg stat if PCR was positive. IV Sotrovimab had been completed even though PCR result was still pending. Dr was informed and said it was okay as if the PCR was positive, the medication should be started as soon as possible. At 2210hrs, PCR result was noted to be positive. Dr was informed.
ICU 
(Fleet enema)
Dx: Pneumonia, Amyotrophic Lateral Sclerosis (ALS). During handover from SN A to SN B, who will be covering from 2030hrs to 2100hrs, while going through CCPN, SN A realised there was additional entry of "Fleet Enema once" at 1200hrs that was squeezed in between the clinical notes of 2 doctor's entries, who both came at 0900hrs. Dr did not communicate the new order to the nurses and also did not key order into SCM. Fleet Enema was given at 2102hrs.
</t>
        </r>
      </text>
    </comment>
    <comment ref="M6" authorId="0" shapeId="0" xr:uid="{00000000-0006-0000-0100-00001D000000}">
      <text>
        <r>
          <rPr>
            <b/>
            <sz val="9"/>
            <color indexed="81"/>
            <rFont val="Tahoma"/>
            <charset val="1"/>
          </rPr>
          <t>Yong Wee Joan:</t>
        </r>
        <r>
          <rPr>
            <sz val="9"/>
            <color indexed="81"/>
            <rFont val="Tahoma"/>
            <charset val="1"/>
          </rPr>
          <t xml:space="preserve">
4C
Dx: SOB, Heart Failure. On 9 Nov 2021, Dr ordered ISDN 10mg BD. On 20 Nov 2021, Dr ordered ISMN 30mg BD and discontinued ISDN 10mg BD, medication was verified at 0817hrs. However, AM SSN had already served ISDN 10mg before it was discontinued. When AM SSN served ISDN 10mg, she scanned both pt and medication bar code but did not mark as done after the scan was complete as Dr took over the use of computer as Dr claimed he only needed it for 1 minute. Subsequently, AM SSN forgot about it and decided to manually mark as not done when PM RN took over and asked why morning task for ISMN 30mg BD was not created as she could not scan after ISDN 10mg was discontinued and did not want to be recorded for KBMA override if she chose mark as done. Since morning task for ISMN 30mg BD was not created, it was only served at 1739hrs after PM RN confirmed it with Dr. PM RN then consulted Pharmacist if another dose of ISMN could be served at 2000hrs since the first dose was only served at 1739hrs. Dr was then informed of the incident and ISMN was not served at 2000hrs as per Pharmacist's advice. </t>
        </r>
      </text>
    </comment>
    <comment ref="E7" authorId="0" shapeId="0" xr:uid="{00000000-0006-0000-0100-00001E000000}">
      <text>
        <r>
          <rPr>
            <b/>
            <sz val="9"/>
            <color indexed="81"/>
            <rFont val="Tahoma"/>
            <family val="2"/>
          </rPr>
          <t>Yong Wee Joan:</t>
        </r>
        <r>
          <rPr>
            <sz val="9"/>
            <color indexed="81"/>
            <rFont val="Tahoma"/>
            <family val="2"/>
          </rPr>
          <t xml:space="preserve">
W4A
G7/P2+5. On 2nd POD of elective LSCS, pt's BP was elevated since 0505hrs. Dr was informed and instructed to monitor. During morning rounds, ward in-charge followed the rounds, Dr explained to pt that he would be ordering some standby BP medicine and advised pt to monitor her BP TDS for 5 days. BP rechecked - 134/75mmHg. Staff called Dr's clinic to inform them of the latest BP reading. Shortly, Dr ordered 1 dose of Nifedipine 5mg in the SCM. Nurse in-charge saw the order in the SCM and proceeded to serve Nifedipine to pt. 1.5hrs later, Dr called and told ward in-charge to remind the pt not to take the BP medication, and to monitor BP for 5 days. When ward in-charge passed the Dr's instruction to pt, pt told ward in-charge that nurse in-charge had served the medication to her. Before ward in-charge could inform the Dr, Dr got to know from the pt that the medication was served to pt. Subsequently, clinic nurse called and said no need TTO BP medication as per Dr's instruction. At 1345hrs before pt was discharged, pt's BP was 114/60mmHg. </t>
        </r>
      </text>
    </comment>
    <comment ref="C9" authorId="0" shapeId="0" xr:uid="{00000000-0006-0000-0100-00001F000000}">
      <text>
        <r>
          <rPr>
            <b/>
            <sz val="9"/>
            <color indexed="81"/>
            <rFont val="Tahoma"/>
            <family val="2"/>
          </rPr>
          <t>Yong Wee Joan:</t>
        </r>
        <r>
          <rPr>
            <sz val="9"/>
            <color indexed="81"/>
            <rFont val="Tahoma"/>
            <family val="2"/>
          </rPr>
          <t xml:space="preserve">
ICU
Dx: Acute Pancreatitis. On 9 Jan 2021, Dr ordered to change IV Paracetamol 1g QDS/PRN (for fever &gt;38.5°C) to IV Paracetamol 1g QDS/PRN (for fever &gt;38.0°C) in the CCPN. The order was reordered by RN A in the SCM. While waiting for verification by pharmacist, RN A told PM shift RN B to help and serve the 2pm Paracetamol. RN B proceeded to override the Pyxis and retrieved PO Paracetamol instead of IV Paracetamol, and served to pt via NGT. During handover, RN B informed RN A that he had served PO Paracetamol. RN A told RN B that it should be IV Paracetamol instead. RN B went back to pt and aspirated approx. 60mls of residual via NGT. At 1500hrs, IV Paracetamol was administered to pt. On 12 Jan 2021, after discussion with HOD and NM, the incident was then identified as a medication incident. Dr was informed and replied it was okay. Nil adverse outcome. </t>
        </r>
      </text>
    </comment>
    <comment ref="E9" authorId="0" shapeId="0" xr:uid="{00000000-0006-0000-0100-000020000000}">
      <text>
        <r>
          <rPr>
            <b/>
            <sz val="9"/>
            <color indexed="81"/>
            <rFont val="Tahoma"/>
            <family val="2"/>
          </rPr>
          <t>Yong Wee Joan:</t>
        </r>
        <r>
          <rPr>
            <sz val="9"/>
            <color indexed="81"/>
            <rFont val="Tahoma"/>
            <family val="2"/>
          </rPr>
          <t xml:space="preserve">
W8
Dx: Shingles. Dr ordered Acyclovir ointment to apply around the eyelid and Tobradex eye drops. During medication administration, RN A assumed Tobradex eyedrops was meant to be applied on the eyelid too. Hence, RN A applied both Acyclovir and Tobradex on pt's eyelids. After applying, pt asked RN A why Tobradex was applied on the eyelids while previously it was given as eyedrops. RN A read the instruction again and noticed the error. NM was informed and apologies given to pt. </t>
        </r>
      </text>
    </comment>
    <comment ref="N9" authorId="0" shapeId="0" xr:uid="{00000000-0006-0000-0100-000021000000}">
      <text>
        <r>
          <rPr>
            <b/>
            <sz val="9"/>
            <color indexed="81"/>
            <rFont val="Tahoma"/>
            <charset val="1"/>
          </rPr>
          <t>Yong Wee Joan:</t>
        </r>
        <r>
          <rPr>
            <sz val="9"/>
            <color indexed="81"/>
            <rFont val="Tahoma"/>
            <charset val="1"/>
          </rPr>
          <t xml:space="preserve">
4D
Dx: Hyperemesis. Pt was admitted to A&amp;E and transferred to ward on 19 Dec 2021. Upon arrival to ward, IV fluids was running dry and RN A was informed by RN B to serve medications and top up IV fluids. However, Pharmacy has not verified the medications and RN A override the medications from pyxis. Without checking pharmacy's verification and CCPN, RN A put up IV Dextrose 5% with MVI and gave IV Zofran 8mg to pt. During signing of worklist, RN A realised that Dr ordered for oral Zofran instead of IV Zofran. Dr was informed and NM and Pharmacy also noted of the incident.</t>
        </r>
      </text>
    </comment>
    <comment ref="D10" authorId="0" shapeId="0" xr:uid="{00000000-0006-0000-0100-000022000000}">
      <text>
        <r>
          <rPr>
            <b/>
            <sz val="9"/>
            <color indexed="81"/>
            <rFont val="Tahoma"/>
            <family val="2"/>
          </rPr>
          <t>Yong Wee Joan:</t>
        </r>
        <r>
          <rPr>
            <sz val="9"/>
            <color indexed="81"/>
            <rFont val="Tahoma"/>
            <family val="2"/>
          </rPr>
          <t xml:space="preserve">
ICU
Dx: Acute Cholecystitis. RN A was the nurse in-charge of pt A and pt B. Blood was taken from pt B and was pending for result. At 0702hrs, lab staff called the ward but RN A was not around. Lab staff informed RN B of the critical result K+ 3.0mmol/L. RN B wrote the result on the critical result sticker and asked RN C to pass the sticker to RN A. When RN A was passing report to AM shift staff outside pt A's room, RN C handed over the critical result sticker to RN A and asked her to inform the Dr. RN A assumed the result belongs to pt A. RN A informed the Dr immediately and pasted the sticker in pt A's case notes. Dr ordered PO Mixture KCL 20mls stat and it was given by AM shift staff. The error was discovered by Dr when he was seeing pt A and he saw the critical result sticker meant for pt B in the CCPN. Rectification was done. </t>
        </r>
      </text>
    </comment>
    <comment ref="M10" authorId="0" shapeId="0" xr:uid="{00000000-0006-0000-0100-000023000000}">
      <text>
        <r>
          <rPr>
            <b/>
            <sz val="9"/>
            <color indexed="81"/>
            <rFont val="Tahoma"/>
            <charset val="1"/>
          </rPr>
          <t>Yong Wee Joan:</t>
        </r>
        <r>
          <rPr>
            <sz val="9"/>
            <color indexed="81"/>
            <rFont val="Tahoma"/>
            <charset val="1"/>
          </rPr>
          <t xml:space="preserve">
5C (COVID)
Dx: COVID 19. At about 0930hrs, pt A called the nursing counter to inform that the pt beside her, pt B ate her medications (Clarityne 10mg, Concor 3.75mg, Hydrochlorothiazide 12.5mg, Magnesium Trisilicate mixture 10mg, Norvasc 10mg, Prospan 10mls and Redoxon 1 tablet) accidentally. Medications were prepared on the flower trolley and left outside the door. At the same time, breakfast was served. Medications were placed on the food trolley while SN was preparing to wear PPE to go in and serve pt when pt took the medication and ate it before SN reached her. SN immediately called RMO on duty and RMO came to assess pt and asked to recheck vitals. BP 195/81mmHg, HR 97bpm, SpO2 97% on RA. RMO noted and informed Dr and NOK on the incident. NM also noted of the incident. RMO then ordered for 2 hourly monitoring till 2100hrs and Dr ordered to cancel the discharge. RMO updated NOK of the plans and NOK agreed. </t>
        </r>
      </text>
    </comment>
    <comment ref="N10" authorId="0" shapeId="0" xr:uid="{00000000-0006-0000-0100-000024000000}">
      <text>
        <r>
          <rPr>
            <b/>
            <sz val="9"/>
            <color indexed="81"/>
            <rFont val="Tahoma"/>
            <charset val="1"/>
          </rPr>
          <t>Yong Wee Joan:</t>
        </r>
        <r>
          <rPr>
            <sz val="9"/>
            <color indexed="81"/>
            <rFont val="Tahoma"/>
            <charset val="1"/>
          </rPr>
          <t xml:space="preserve">
5A
Dx: Left Distal Femur Tumour. Night RN scanned pt A's sticker outside the room instead of wrist tag as she did not want to disturb pt sleeping. Night RN then took Tab Omeprazole 40mg OM into the wrong room and left it in the room. In the morning, pt in the wrong room, pt B, asked AM RN what the medication is for and after checking, AM RN realised pt B is not on Omeprazole but pt A is on Omeprazole. NM then asked pt A if medication was served before breakfast and pt said that no medication was served pre meal. Omeprazole OM was then served to pt A. </t>
        </r>
      </text>
    </comment>
    <comment ref="C12" authorId="0" shapeId="0" xr:uid="{00000000-0006-0000-0100-000025000000}">
      <text>
        <r>
          <rPr>
            <b/>
            <sz val="9"/>
            <color indexed="81"/>
            <rFont val="Tahoma"/>
            <family val="2"/>
          </rPr>
          <t>Yong Wee Joan:</t>
        </r>
        <r>
          <rPr>
            <sz val="9"/>
            <color indexed="81"/>
            <rFont val="Tahoma"/>
            <family val="2"/>
          </rPr>
          <t xml:space="preserve">
Pharmacy (TTO -18 Dec)
Dx: Lymphadenitis. On 18 Dec 2020, Dr ordered TTO Klacid 125mg BD suspension for 30 days. 3 Bottles of Klacid were dispensed to pt and pt was discharged. On 10 Jan 2020, pt's parents realised the expiry date stated on the 3 bottles of Klacid were 3 Jan 2020 and pt had completed 2 out of 3 bottles. Pt's parent called the ward to inform. Pharmacist was informed and replacement bottle was delivered to pt's house the next day. Upon investigation, there was no "short expiry date" labels on the bottle to alert the packer. Both packer and checker did not check the expiry date on the Klacid bottles.  </t>
        </r>
      </text>
    </comment>
    <comment ref="G23" authorId="0" shapeId="0" xr:uid="{00000000-0006-0000-0100-000026000000}">
      <text>
        <r>
          <rPr>
            <b/>
            <sz val="9"/>
            <color indexed="81"/>
            <rFont val="Tahoma"/>
            <family val="2"/>
          </rPr>
          <t>Yong Wee Joan:</t>
        </r>
        <r>
          <rPr>
            <sz val="9"/>
            <color indexed="81"/>
            <rFont val="Tahoma"/>
            <family val="2"/>
          </rPr>
          <t xml:space="preserve">
TTO</t>
        </r>
      </text>
    </comment>
    <comment ref="G26" authorId="0" shapeId="0" xr:uid="{00000000-0006-0000-0100-000027000000}">
      <text>
        <r>
          <rPr>
            <b/>
            <sz val="9"/>
            <color indexed="81"/>
            <rFont val="Tahoma"/>
            <family val="2"/>
          </rPr>
          <t>Yong Wee Joan:</t>
        </r>
        <r>
          <rPr>
            <sz val="9"/>
            <color indexed="81"/>
            <rFont val="Tahoma"/>
            <family val="2"/>
          </rPr>
          <t xml:space="preserve">
INSULIN SCALE by ICU</t>
        </r>
      </text>
    </comment>
    <comment ref="J43" authorId="0" shapeId="0" xr:uid="{00000000-0006-0000-0100-000028000000}">
      <text>
        <r>
          <rPr>
            <sz val="10"/>
            <rFont val="Arial"/>
            <family val="2"/>
          </rPr>
          <t>Yong Wee Joan:
by MOT nurse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Yong Wee Joan</author>
  </authors>
  <commentList>
    <comment ref="D3" authorId="0" shapeId="0" xr:uid="{00000000-0006-0000-0200-000001000000}">
      <text>
        <r>
          <rPr>
            <b/>
            <sz val="9"/>
            <color indexed="81"/>
            <rFont val="Tahoma"/>
            <family val="2"/>
          </rPr>
          <t>Yong Wee Joan:</t>
        </r>
        <r>
          <rPr>
            <sz val="9"/>
            <color indexed="81"/>
            <rFont val="Tahoma"/>
            <family val="2"/>
          </rPr>
          <t xml:space="preserve">
4C
Near Miss) Dr ordered IV Flagyl 400mg 8 hourly in the CCPN. The order was transcribed into SCM by RN A and it was counterchecked by RN B. The order was then verified by the pharmacist. During handover, RN C noticed the dosage, "400mg" ordered by the Dr was normally for oral. Thus, RN C asked RN B to clarify with the Dr. Dr was informed and realised that he had ordered the wrong dosage for IV. The order in the SCM was changed to IV Flagyl 500mg 8 hourly.</t>
        </r>
      </text>
    </comment>
    <comment ref="I3" authorId="0" shapeId="0" xr:uid="{00000000-0006-0000-0200-000002000000}">
      <text>
        <r>
          <rPr>
            <b/>
            <sz val="9"/>
            <color indexed="81"/>
            <rFont val="Tahoma"/>
            <family val="2"/>
          </rPr>
          <t>Yong Wee Joan:</t>
        </r>
        <r>
          <rPr>
            <sz val="9"/>
            <color indexed="81"/>
            <rFont val="Tahoma"/>
            <family val="2"/>
          </rPr>
          <t xml:space="preserve">
Pharmacy/w5C
(Near-Miss) On 6 Jul 2021, Anaesthetist ordered TTO Augmentin, Paracetamol and Arcoxia in the SCM. On 8 Jul 2021, Orthopaedic Dr ordered TTO Paracetamol on the handwritten prescription form. Pharmacist noticed there was a repeat order for TTO Paracetamol and cancelled 1 of it from SCM. During dispensing of TTO, pharmacist realised that pt was given Celebrex from Orthopaedic Dr's clinic. SN called Orthopaedic Dr and confirmed to cancel TTO Arcoxia from SCM</t>
        </r>
      </text>
    </comment>
    <comment ref="J3" authorId="0" shapeId="0" xr:uid="{00000000-0006-0000-0200-000003000000}">
      <text>
        <r>
          <rPr>
            <b/>
            <sz val="9"/>
            <color indexed="81"/>
            <rFont val="Tahoma"/>
            <family val="2"/>
          </rPr>
          <t>Yong Wee Joan:</t>
        </r>
        <r>
          <rPr>
            <sz val="9"/>
            <color indexed="81"/>
            <rFont val="Tahoma"/>
            <family val="2"/>
          </rPr>
          <t xml:space="preserve">
5C
(Near-miss) On 16 Aug 2021, Anaesthetist ordered Tab Arcoxia 120mg ONCE for 3 doses in SCM and the order was verified by Pharmacist. On 17 Aug 2021, SN could not give the medication as SCM reflected that the order had been stopped on 16 Aug 2021 after 1 dose was given. NM was informed and medication was reordered as Tab Arcoxia 120mg daily for 2 doses.  
W8
(Near miss) Pt was on PO Rhinathiol Children 100mg/5mls Syrup TDS PRN for cough and while SN was checking the medication supplied from Pharmacy, she realised Rhinathiol Adult Syrup was supplied instead of Rhinatiol Children. The label stating Rhinathiol Children was pasted on the Rhinathiol Adult bottle. Pharmacist was informed and correct drug was supplied. </t>
        </r>
      </text>
    </comment>
    <comment ref="K3" authorId="0" shapeId="0" xr:uid="{00000000-0006-0000-0200-000004000000}">
      <text>
        <r>
          <rPr>
            <b/>
            <sz val="9"/>
            <color indexed="81"/>
            <rFont val="Tahoma"/>
            <family val="2"/>
          </rPr>
          <t>Yong Wee Joan:</t>
        </r>
        <r>
          <rPr>
            <sz val="9"/>
            <color indexed="81"/>
            <rFont val="Tahoma"/>
            <family val="2"/>
          </rPr>
          <t xml:space="preserve">
5D
(Near miss) SN A received a phone call from lab for critical result of K+ 2.9mmol and informed Dr. Dr verbally ordered IV Sodium Bicarbonate 30mmol in N/S 100mls to be given during dialysis and SN A read back the order. SN A then keyed the order into SCM. SN B counterchecked in SCM and noticed the critical result was for K+ but the order was Sodium Bicarbonate. SN A called Dr to reconfirm the order and Dr ordered IV Potassium Chloride 30mmol in N/S 100mls during dialysis.</t>
        </r>
      </text>
    </comment>
    <comment ref="N3" authorId="0" shapeId="0" xr:uid="{00000000-0006-0000-0200-000005000000}">
      <text>
        <r>
          <rPr>
            <b/>
            <sz val="9"/>
            <color indexed="81"/>
            <rFont val="Tahoma"/>
            <charset val="1"/>
          </rPr>
          <t>Yong Wee Joan:</t>
        </r>
        <r>
          <rPr>
            <sz val="9"/>
            <color indexed="81"/>
            <rFont val="Tahoma"/>
            <charset val="1"/>
          </rPr>
          <t xml:space="preserve">
MOT
(Near miss) SN called Pharmacist to discontinue Augmentin TTO ordered by Dr B for pt A and provided MRN number and pt A's name was confirmed over the phone. Pharmacist informed SN that order was by Dr A instead of Dr B but SN confirmed Dr B wanted to discontinue TTO. Dr B picked up the call and reiterated the need to discontinue Augmentin TTO as pt A was not able to take medicine orally. Order was then discontinued. When informing dayward nurse in charge of pt A, she said that pt was already discharged. Dr B was called to check if it was correct pt and Dr B provided separate MRN number, which was pt B. Pt B had no orders in SCM but pt A had post op orders by Dr B. Pharmacist clarified with Dr B and order was reordered for pt B. Pharmacist discontinued wrong orders under pt A. </t>
        </r>
      </text>
    </comment>
    <comment ref="C4" authorId="0" shapeId="0" xr:uid="{00000000-0006-0000-0200-000006000000}">
      <text>
        <r>
          <rPr>
            <b/>
            <sz val="9"/>
            <color indexed="81"/>
            <rFont val="Tahoma"/>
            <family val="2"/>
          </rPr>
          <t>Yong Wee Joan:</t>
        </r>
        <r>
          <rPr>
            <sz val="9"/>
            <color indexed="81"/>
            <rFont val="Tahoma"/>
            <family val="2"/>
          </rPr>
          <t xml:space="preserve">
W4B
(Near Miss) Dx: Fever. On 25 Jan 2021, Dr ordered to Syrup Nurofen 80mg 6 hourly, PRN if Temp &gt;38°C and Supp Voltaren 12.5mg 8 hourly, PRN if Temp &gt;39°C. On 26 Jan 2021, pt's Temp was 40°C. RN A went into pt's room and wanted to dispense PO Nurofen and Supp Voltaren. Pt's mother told RN A that the Dr had informed her to give only 1 medication. RN A double checked the order in the SCM and noticed the instruction to serve Syrup Nurofen PRN if Temp &gt;38°C and Supp Voltaren PRN if Temp &gt;39°C. Eventually, RN A dispensed Supp Voltaren to pt. </t>
        </r>
      </text>
    </comment>
    <comment ref="H4" authorId="0" shapeId="0" xr:uid="{00000000-0006-0000-0200-000007000000}">
      <text>
        <r>
          <rPr>
            <b/>
            <sz val="9"/>
            <color indexed="81"/>
            <rFont val="Tahoma"/>
            <family val="2"/>
          </rPr>
          <t>Yong Wee Joan:</t>
        </r>
        <r>
          <rPr>
            <sz val="9"/>
            <color indexed="81"/>
            <rFont val="Tahoma"/>
            <family val="2"/>
          </rPr>
          <t xml:space="preserve">
W7
(Near miss) Dr ordered PO Kytril 1mg on the hardcopy IMR and it was faxed to the Pharmacy. RN received the medication and noticed IV Kytril 1mg/ml was supplied instead of PO Kytril. Pharmacist was informed and correct medication was supplied. </t>
        </r>
      </text>
    </comment>
    <comment ref="I4" authorId="0" shapeId="0" xr:uid="{00000000-0006-0000-0200-000008000000}">
      <text>
        <r>
          <rPr>
            <b/>
            <sz val="9"/>
            <color indexed="81"/>
            <rFont val="Tahoma"/>
            <family val="2"/>
          </rPr>
          <t>Yong Wee Joan:</t>
        </r>
        <r>
          <rPr>
            <sz val="9"/>
            <color indexed="81"/>
            <rFont val="Tahoma"/>
            <family val="2"/>
          </rPr>
          <t xml:space="preserve">
L&amp;D
(Near-Miss) Pt was admitted for Preterm labour (31+6 gestation week). Dr ordered Nifedipine 20mg x 2 doses. As pt was not yet admitted in the SCM, RN overrides to remove Nifedipine 20mg in Pyxis. When the Pyxis drawer was opened, RN noticed that 1 of the tablet was labelled as Nifedipine 10mg while the other package was labelled as Neurobion (Vit B Complex). Pharmacist was informed. Correct medication was served to pt.</t>
        </r>
      </text>
    </comment>
    <comment ref="J4" authorId="0" shapeId="0" xr:uid="{00000000-0006-0000-0200-000009000000}">
      <text>
        <r>
          <rPr>
            <b/>
            <sz val="9"/>
            <color indexed="81"/>
            <rFont val="Tahoma"/>
            <family val="2"/>
          </rPr>
          <t>Yong Wee Joan:</t>
        </r>
        <r>
          <rPr>
            <sz val="9"/>
            <color indexed="81"/>
            <rFont val="Tahoma"/>
            <family val="2"/>
          </rPr>
          <t xml:space="preserve">
W6
(Near miss) On 18 Aug 2021, post-op, ENT Dr ordered TTO PO Augmentin BD, Neilmed Sinus Rinse Solution BD, Afrin Nasal Spray BD and PO Xyzal PRN OD in the SCM and written TTO order under the Post-op Instruction. On 19 Aug 2021, SN was unaware of the TTO order. Thus, pt was discharged after he had collected the medications from Plastic Surgeon's Clinic. Around 1600hrs, pharmacist called to inform that pt's TTO was still in Pharmacy. ENT Dr and Plastic Surgeon were informed. Pt's wife was informed and medications were sent to pt's house at 1800hrs by SN. 
4d (RECEIVED IN OCT)
(Near miss) Dr ordered Novomix 6 units OM in SCM and pharmacy verified and supplied the medicine. When medication was due the next morning, SN noticed Novarapid was supplied instead of Novomix. The drug label on the packaging was labelled as "Novomix". Pharmacist was informed and correct medication was supplied. Nil wrong drug was administered to pt. 
</t>
        </r>
      </text>
    </comment>
    <comment ref="M4" authorId="0" shapeId="0" xr:uid="{00000000-0006-0000-0200-00000A000000}">
      <text>
        <r>
          <rPr>
            <b/>
            <sz val="9"/>
            <color indexed="81"/>
            <rFont val="Tahoma"/>
            <charset val="1"/>
          </rPr>
          <t>Yong Wee Joan:</t>
        </r>
        <r>
          <rPr>
            <sz val="9"/>
            <color indexed="81"/>
            <rFont val="Tahoma"/>
            <charset val="1"/>
          </rPr>
          <t xml:space="preserve">
w7
(Near miss)  Dx: Neuroblastoma. On 1 Nov 2021, SSN faxed over chemotherapy protocol to Pharmacy requesting for PO Syrup Gabapentin 150mg BD for 2 Nov 2021. However, Cap Pregabalin 75mg was received from Pharmacy. Error was discovered and supply was returned to Pharmacy. According to Pharmacy, the typist wrote Lyrica and sent it out for packing and the packer packed according to label printed and checked against what was written by the typist instead of the IMR.</t>
        </r>
      </text>
    </comment>
    <comment ref="E6" authorId="0" shapeId="0" xr:uid="{00000000-0006-0000-0200-00000B000000}">
      <text>
        <r>
          <rPr>
            <b/>
            <sz val="9"/>
            <color indexed="81"/>
            <rFont val="Tahoma"/>
            <family val="2"/>
          </rPr>
          <t>Yong Wee Joan:</t>
        </r>
        <r>
          <rPr>
            <sz val="9"/>
            <color indexed="81"/>
            <rFont val="Tahoma"/>
            <family val="2"/>
          </rPr>
          <t xml:space="preserve">
W7
(Near Miss) Dr wrote on the CCPN to start IV Cyklokapron (Tranexamic Acid) 500mg 6 hourly for pt A. The order was transcribed by RN A into the SCM, however, RN A did not realise that it was keyed under pt B's SCM account. During verification, pharmacist noticed that IV Cyklokapron was entered under pt B's SCM account, hence he requested RN A to fax the CCPN of pt B. RN A then explained that there was no Cyklokapron order for pt B but it was for pt A. Pharmacist then realised that RN A had keyed the order under the wrong pt. Rectification was done. </t>
        </r>
      </text>
    </comment>
    <comment ref="H6" authorId="0" shapeId="0" xr:uid="{00000000-0006-0000-0200-00000C000000}">
      <text>
        <r>
          <rPr>
            <b/>
            <sz val="9"/>
            <color indexed="81"/>
            <rFont val="Tahoma"/>
            <family val="2"/>
          </rPr>
          <t>Yong Wee Joan:</t>
        </r>
        <r>
          <rPr>
            <sz val="9"/>
            <color indexed="81"/>
            <rFont val="Tahoma"/>
            <family val="2"/>
          </rPr>
          <t xml:space="preserve">
Camelia
(Near Miss) Dr ordered PO Latuda 80mg ON and it was provided by Dr's clinic. The medicine was then sent to Pharmacy for re-labelling. RN discovered that Pharmacy had labelled "1 tab ON" when it should be "2 tabs ON". Pharmacist was informed and error was rectified
Ward 5C
(Near miss) Dr ordered TTO using the prescription form. RN A then took a label from the casenotes that was in front of Dr and pasted it on the prescription form, without verifying the label. RN assumed it was the correct pt. Error was discovered when Pharmacy could not find the TTO prescribed for pt and Pharmacy searched for TTO based on Dr's name.</t>
        </r>
      </text>
    </comment>
    <comment ref="I6" authorId="0" shapeId="0" xr:uid="{00000000-0006-0000-0200-00000D000000}">
      <text>
        <r>
          <rPr>
            <b/>
            <sz val="9"/>
            <color indexed="81"/>
            <rFont val="Tahoma"/>
            <family val="2"/>
          </rPr>
          <t>Yong Wee Joan:</t>
        </r>
        <r>
          <rPr>
            <sz val="9"/>
            <color indexed="81"/>
            <rFont val="Tahoma"/>
            <family val="2"/>
          </rPr>
          <t xml:space="preserve">
Ward 5E
(Near miss) Dr ordered Arcoxia 120mg Daily/PRN and Omeprazole 20mg Daily/PRN for pt A in the CCPN. At 1745hrs, the order was transcribed into SCM by RN A. Pharmacist called the ward a few times as she did not receive the faxed CCPN for verification. At 1859hrs, pharmacist received the faxed CCPN labelled with pt B's label. Ward staff was informed and rectification was done. -</t>
        </r>
        <r>
          <rPr>
            <b/>
            <sz val="9"/>
            <color indexed="81"/>
            <rFont val="Tahoma"/>
            <family val="2"/>
          </rPr>
          <t>IPSG1</t>
        </r>
      </text>
    </comment>
    <comment ref="J6" authorId="0" shapeId="0" xr:uid="{00000000-0006-0000-0200-00000E000000}">
      <text>
        <r>
          <rPr>
            <b/>
            <sz val="9"/>
            <color indexed="81"/>
            <rFont val="Tahoma"/>
            <family val="2"/>
          </rPr>
          <t>Yong Wee Joan:</t>
        </r>
        <r>
          <rPr>
            <sz val="9"/>
            <color indexed="81"/>
            <rFont val="Tahoma"/>
            <family val="2"/>
          </rPr>
          <t xml:space="preserve">
ICU
(Near-Miss) Dr verbally ordered IV Lasix 10mg stat for pt A and the order was written in the CCPN by SN A. During transcription into the SCM, SN A ordered IV Lasix 10mg stat under pt B's account as both pts were under the same Dr and to order IV Lasix 10mg stat. SN B who was asked to authenticate the order also did not check thoroughly. During verification, pharmacist noticed the discrepancy and clarified with SN that IV Lasix 10mg stat was for pt A. Rectification done. </t>
        </r>
      </text>
    </comment>
    <comment ref="L6" authorId="0" shapeId="0" xr:uid="{00000000-0006-0000-0200-00000F000000}">
      <text>
        <r>
          <rPr>
            <b/>
            <sz val="9"/>
            <color indexed="81"/>
            <rFont val="Tahoma"/>
            <family val="2"/>
          </rPr>
          <t>Yong Wee Joan:</t>
        </r>
        <r>
          <rPr>
            <sz val="9"/>
            <color indexed="81"/>
            <rFont val="Tahoma"/>
            <family val="2"/>
          </rPr>
          <t xml:space="preserve">
ICU
(Near miss) Dr ordered IV Dopamine Titration for pt A but the CCPN was pasted with pt B's label and it was scanned to Pharmacy. Error was discovered by pharmacist. Rectification was done. Upon investigation, pt B's label (who was discharged on 14 Oct 2021) was left behind in the casenotes folder that was used by current pt A. The nurse who pasted the label did not perform 2 patient identifier checks. (IPSG 1)
L&amp;D
(Near miss) (G2P1, 38+6 weeks gestation) Pt presented in labour at 0415hrs, with Group B Streptococcus infection. At 0650hrs, IV Hartmann fast commenced, followed by 2nd pint at 83.33mls/hr. At 0725hrs, IV Syntocinon 10 IU in D/S commenced at 12mls/hr as side drip by SMW A, counterchecked by SSN. Drug labels were pasted by SMW A on IV Hartman bag without realising. At 0855hrs, SMW B took over the pt and IV Syntocinon was reduced to 6mls/hr. At 0930hrs, FHR 140 bpm, reactive trace with shallow deceleration seen.  FHR dropped to 120 bpm with quick recovery &lt;1 min. Contractions every 1.5-2 mins. IV Syntocinon maintained at 6 mls/hrs. At 1240hrs, pushing was encouraged and stopped after 15 mins due to poor maternal effort. Pushing recommenced at 1315hrs and Dr ordered to increase IV Syntocinon to 12mls/hr. It was then noticed that IV Syntocinon drug label was pasted on the IV Hartmann bag, and "Syntocinon" sticker was tagged along IV Hartmann infusion drip set above the pump. Side y-extension connected to D/S with Syntocinon was tagged correctly. Rate of IV Syntocinon and IV Hartmann were correct.</t>
        </r>
      </text>
    </comment>
    <comment ref="C7" authorId="0" shapeId="0" xr:uid="{00000000-0006-0000-0200-000010000000}">
      <text>
        <r>
          <rPr>
            <b/>
            <sz val="9"/>
            <color indexed="81"/>
            <rFont val="Tahoma"/>
            <family val="2"/>
          </rPr>
          <t>Yong Wee Joan:</t>
        </r>
        <r>
          <rPr>
            <sz val="9"/>
            <color indexed="81"/>
            <rFont val="Tahoma"/>
            <family val="2"/>
          </rPr>
          <t xml:space="preserve">
W4C
Dx: Left Ankle Injury. Pt A c/o chest pain and tingling sensation over the whole body. Dr A was informed and verbally ordered for RMO to r/v. Pt A was r/v by RMO and blood test was taken by RMO. Blood tests ordered were UE Creatine, Calcium, Magnesium, Phosphate. About 2 hrs later, lab staff called and informed RN Y, pt's Sodium level was 119 (critical), without 2 patient identifiers. RN Y assumed the result was for pt A and she informed RN Z. Dr A was informed and verbally ordered to refer pt to Dr B. Dr B was informed of critical result for Sodium level and ordered IV Sodium 3% 300mls over 20 hrs and he would r/v pt CM. Shortly, RN Y received a call from lab to repeat blood test using EDTA and Citrate tubes as the previous specimen was clotted. RN Y assumed that the lab staff was referring to pt A. RN Z called the lab to confirm the blood tubes required, without 2 patient identifiers. RMO was informed of specimen clotted. RN Y retook the blood from pt A as RMO was not available. When RMO came to the ward, RMO called lab and mentioned that it was impossible for the blood specimen to be clotted and there was no need for EDTA Citrate. RMO checked the SCM and noticed that the critical result belongs to pt B. Dr A and B were informed by RMO. IV Sodium 3% was not administered to pt A. SNM and ANC apologised to pt A and pt A accepted the apology. </t>
        </r>
      </text>
    </comment>
    <comment ref="E7" authorId="0" shapeId="0" xr:uid="{00000000-0006-0000-0200-000011000000}">
      <text>
        <r>
          <rPr>
            <b/>
            <sz val="9"/>
            <color indexed="81"/>
            <rFont val="Tahoma"/>
            <family val="2"/>
          </rPr>
          <t>Yong Wee Joan:</t>
        </r>
        <r>
          <rPr>
            <sz val="9"/>
            <color indexed="81"/>
            <rFont val="Tahoma"/>
            <family val="2"/>
          </rPr>
          <t xml:space="preserve">
w10
(Near Miss) Pt A was admitted at 0740hrs as a SHN pt. COVID 19 swab and COV2T serology were done on admission. At 1145hrs, clinic staff called the ward to administer IV Calcium Chloride to pt A. RN who received the call, asked the clinic nurse the reason for IV Calcium Chloride as there was no further blood test done for pt A. Clinic staff replied to hold off the medication and she would revert. Shortly, clinic staff called back and said to cancel the order as the medication was meant for another pt in another ward. Wrong medication order was prevented from giving to wrong pt. </t>
        </r>
      </text>
    </comment>
    <comment ref="L7" authorId="0" shapeId="0" xr:uid="{00000000-0006-0000-0200-000012000000}">
      <text>
        <r>
          <rPr>
            <b/>
            <sz val="9"/>
            <color indexed="81"/>
            <rFont val="Tahoma"/>
            <charset val="1"/>
          </rPr>
          <t>Yong Wee Joan:</t>
        </r>
        <r>
          <rPr>
            <sz val="9"/>
            <color indexed="81"/>
            <rFont val="Tahoma"/>
            <charset val="1"/>
          </rPr>
          <t xml:space="preserve">
MOT
(Near miss) Pt came in for Right Hemiglossectomy on 20 Oct 2021. On 19 Oct, Dr requested for Tisseel (slow acting Artiss) 2ml and SN sent Pharmacy Requisition form to Pharmacy and this was to be used by Dr on 20 Oct 2021. Pharmacist called MOT to confirm if it was Tisseel or Artiss and MOT Staff replied Tisseel, hence Tisseel was supplied. Frontline in charge received Tisseel and kept it in the freezer. On the day of surgery, Dr asked for Artiss and SN, who was also the Scrub Nurse for the case, informed Circulating Nurse that it was in the freezer. Circulating Nurse did not check before opening it on sterile trolley. Upon opening, she realised that it was Tisseel and not Artiss. Tisseel was discarded and Artiss was requested from Pharmacy. Artiss was then used by Dr on pt. 
4D
(Near miss) Dx: Lower lip laceration. Pt came in for Toilet &amp; Suture and post op, Augmentin syrup and Paracetamol syrup was ordered. Pt's parameters were stable and Dr ordered to start Augmentin. When Augmentin was about to be started, it was found to be overdiluted. New bottle of Augmentin was given.</t>
        </r>
      </text>
    </comment>
    <comment ref="N7" authorId="0" shapeId="0" xr:uid="{00000000-0006-0000-0200-000013000000}">
      <text>
        <r>
          <rPr>
            <b/>
            <sz val="9"/>
            <color indexed="81"/>
            <rFont val="Tahoma"/>
            <charset val="1"/>
          </rPr>
          <t>Yong Wee Joan:</t>
        </r>
        <r>
          <rPr>
            <sz val="9"/>
            <color indexed="81"/>
            <rFont val="Tahoma"/>
            <charset val="1"/>
          </rPr>
          <t xml:space="preserve">
A&amp;E
(Outpatient) (Near miss) Pt came to A&amp;E with prescription from Dr to administer IV Ferrinject 500mg and IM B12 1 vial, which was brought by pt herself. Upon checking Vitamin B12 1 vial, vial was 10mls/vial. Prescription was sent to Pharmacy for verification. Pharmacy recommended to give only Vitamin B12 1ml(1mg) for recommended dose. NM spoke to Dr and told him about pharmacy's recommendation, Dr acknowledged and ordered to change order to Vitamin B12 1mg IM stat. Vitamin B12 was given to pt and remaining B12 vial was given back to pt in ice pack.
4c
(Near miss) Pt was admitted for Video Hysteroscopy, Dilatation and Curettage Polypectomy on 22 Dec 2021. Surgery started at 1640hrs and ended at 1715hrs. Pt was due for discharge at 2130hrs and Dr ordered Cyklokapron tablet PRN, Metoclopramide tablet 10mg TDS and Tramadol capsule PRN. Before delivering medications to pt's room, it was discovered that Veregal tablet was together with Cyklokapron tablet. Pharmacy was informed and correct medications were dispensed to pt. According to Pharmacy, Veregal tablet was supposed to be placed in pigeon hole but the staff accidentally placed it in the TTO bag.</t>
        </r>
      </text>
    </comment>
    <comment ref="M9" authorId="0" shapeId="0" xr:uid="{00000000-0006-0000-0200-000014000000}">
      <text>
        <r>
          <rPr>
            <b/>
            <sz val="9"/>
            <color indexed="81"/>
            <rFont val="Tahoma"/>
            <family val="2"/>
          </rPr>
          <t>Yong Wee Joan:</t>
        </r>
        <r>
          <rPr>
            <sz val="9"/>
            <color indexed="81"/>
            <rFont val="Tahoma"/>
            <family val="2"/>
          </rPr>
          <t xml:space="preserve">
5A
(Near miss) Dx: Scoliosis. Medications (Diamicron 60mg OM, Metformin 850mg BD and Pariet 20mg OM) were ordered in SCM for pt A but CCPN faxed to Pharmacy was for pt B. Error was rectified and medications were given to pt B. </t>
        </r>
      </text>
    </comment>
    <comment ref="H23" authorId="0" shapeId="0" xr:uid="{00000000-0006-0000-0200-000015000000}">
      <text>
        <r>
          <rPr>
            <b/>
            <sz val="9"/>
            <color indexed="81"/>
            <rFont val="Tahoma"/>
            <family val="2"/>
          </rPr>
          <t>Yong Wee Joan:</t>
        </r>
        <r>
          <rPr>
            <sz val="9"/>
            <color indexed="81"/>
            <rFont val="Tahoma"/>
            <family val="2"/>
          </rPr>
          <t xml:space="preserve">
Ward 5C
IPSG 1.</t>
        </r>
      </text>
    </comment>
    <comment ref="I23" authorId="0" shapeId="0" xr:uid="{00000000-0006-0000-0200-000016000000}">
      <text>
        <r>
          <rPr>
            <b/>
            <sz val="9"/>
            <color indexed="81"/>
            <rFont val="Tahoma"/>
            <family val="2"/>
          </rPr>
          <t>Yong Wee Joan:</t>
        </r>
        <r>
          <rPr>
            <sz val="9"/>
            <color indexed="81"/>
            <rFont val="Tahoma"/>
            <family val="2"/>
          </rPr>
          <t xml:space="preserve">
with pharmacy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Yong Wee Joan</author>
    <author>tc={A61F43B3-A037-4BED-A82E-77785FA391EA}</author>
  </authors>
  <commentList>
    <comment ref="D3" authorId="0" shapeId="0" xr:uid="{00000000-0006-0000-0300-000001000000}">
      <text>
        <r>
          <rPr>
            <b/>
            <sz val="9"/>
            <color indexed="81"/>
            <rFont val="Tahoma"/>
            <family val="2"/>
          </rPr>
          <t>Yong Wee Joan:</t>
        </r>
        <r>
          <rPr>
            <sz val="9"/>
            <color indexed="81"/>
            <rFont val="Tahoma"/>
            <family val="2"/>
          </rPr>
          <t xml:space="preserve">
ward 6
Dx: Renal Calculi. During Dr's round at 0800hrs, Dr ordered stat Arcoxia Cravit and Panadeine in SCM but was not written in the CCPN. The order was only noted during handover at 1400hrs. Dr was informed that medication was only served at 1412hrs and instructed to check parameters at 1600hrs. Dr was informed of pt's BP 129/89mmHg and HR 71bpm at 1600hrs. Nil further order. 
ward 4C
Dx: Cyclical Vomiting Syndrome. On 11 Feb 2020, pt admitted from A&amp;E with IV D/S 0.2% 2L in progress and due to end on 12 Feb 2020. On 12 Feb 2020, Dr ordered to continue IV D/S 0.2% 2L/day in CCPN. AM shift RN did not noticed the order by the Dr and the existing IV D/S 0.2% completed at 1200hrs. During handover from PM shift to night shift, night shift staff noticed that pt was not taking orally well in the afternoon and discovered that IV D/S 0.2% was discontinued. Dr informed and ordered to run D/S 0.9% at 83mls/hr. 
ICU-awaiting</t>
        </r>
      </text>
    </comment>
    <comment ref="G3" authorId="0" shapeId="0" xr:uid="{00000000-0006-0000-0300-000002000000}">
      <text>
        <r>
          <rPr>
            <b/>
            <sz val="9"/>
            <color rgb="FF000000"/>
            <rFont val="Tahoma"/>
            <family val="2"/>
          </rPr>
          <t>Yong Wee Joan:</t>
        </r>
        <r>
          <rPr>
            <sz val="9"/>
            <color rgb="FF000000"/>
            <rFont val="Tahoma"/>
            <family val="2"/>
          </rPr>
          <t xml:space="preserve">
</t>
        </r>
        <r>
          <rPr>
            <sz val="9"/>
            <color rgb="FF000000"/>
            <rFont val="Tahoma"/>
            <family val="2"/>
          </rPr>
          <t xml:space="preserve">Ward 4B
</t>
        </r>
        <r>
          <rPr>
            <sz val="9"/>
            <color rgb="FF000000"/>
            <rFont val="Tahoma"/>
            <family val="2"/>
          </rPr>
          <t xml:space="preserve">Dx: Dengue Fever. RN did not realise that she was in charge of this pt and hence, Omeprazole 20mg was not administered to pt as scheduled in teh SCM. The error was discovered when the Ward In Charge asked RN A if the pt's blood test result was ready to be informed to Dr. That was when RN A realised she was assigned to take care of the pt. No adverse harm resulted because of the omission. 
</t>
        </r>
        <r>
          <rPr>
            <sz val="9"/>
            <color rgb="FF000000"/>
            <rFont val="Tahoma"/>
            <family val="2"/>
          </rPr>
          <t xml:space="preserve">
</t>
        </r>
        <r>
          <rPr>
            <sz val="9"/>
            <color rgb="FF000000"/>
            <rFont val="Tahoma"/>
            <family val="2"/>
          </rPr>
          <t xml:space="preserve">Ward 4A
</t>
        </r>
        <r>
          <rPr>
            <sz val="9"/>
            <color rgb="FF000000"/>
            <rFont val="Tahoma"/>
            <family val="2"/>
          </rPr>
          <t>Pt was scheduled for Emergency LSCS as pt was hypertensive. Post-LSCS, at about 0400hrs, pt's BP was 170/100mmHg for the first hour. Pt was alert and no complaint of pain. At about 0430hrs, Labour Ward staff verbally told Ward RN that pt was for BP on admission and for Op. Before going for Op, SL Adalat 10mg was administered. At about 0500hrs, pt's BP remained at 170/100mmHg however RN was attending to the call bells from other pts. When RN was replacing the IV drip for the pt, she only saw the IV regime order and overlooked the due oral medications as pt was NBM. When Dr came and reviewed pt in the morning, it was discovered that the ordered medication was not served and Dr verbally ordered to give Tab Adalat LA 30mg STAT at about 0715hrs.</t>
        </r>
      </text>
    </comment>
    <comment ref="I3" authorId="0" shapeId="0" xr:uid="{00000000-0006-0000-0300-000003000000}">
      <text>
        <r>
          <rPr>
            <b/>
            <sz val="9"/>
            <color indexed="81"/>
            <rFont val="Tahoma"/>
            <family val="2"/>
          </rPr>
          <t>Yong Wee Joan:</t>
        </r>
        <r>
          <rPr>
            <sz val="9"/>
            <color indexed="81"/>
            <rFont val="Tahoma"/>
            <family val="2"/>
          </rPr>
          <t xml:space="preserve">
Ward 4D: Symptomatic Anaemia. Pt was reviewed by A&amp;E RMO and for blood transfusion in the ward. RMO also ordered to administer IV Lasix mid transfusion in the A&amp;E Admission Assessment Form. The following day, OBGYN reviewed pt and noted that IV Lasix was not administered. IV Lasix was subsequently administered to pt. </t>
        </r>
      </text>
    </comment>
    <comment ref="J3" authorId="0" shapeId="0" xr:uid="{00000000-0006-0000-0300-000004000000}">
      <text>
        <r>
          <rPr>
            <b/>
            <sz val="9"/>
            <color indexed="81"/>
            <rFont val="Tahoma"/>
            <family val="2"/>
          </rPr>
          <t>Yong Wee Joan:</t>
        </r>
        <r>
          <rPr>
            <sz val="9"/>
            <color indexed="81"/>
            <rFont val="Tahoma"/>
            <family val="2"/>
          </rPr>
          <t xml:space="preserve">
ward 4B
On 14 Aug 2020, pt was admitted for observation as pt had premature labour (27/52). Pt was on Nifedipine 5mg 4hrly (0600hrs, 1000hrs, 1400hrs, 1800hrs, 2200hrs, 0200hrs). On 19 Aug 2020, RN was aware that Nifedipine was due at the scheduled timing at 1000hrs but overlooked the scheduled timing. At about 1150hrs, RN recalled she had missed the Nifedipine scheduled timing and immediately served to pt. Pt was upset over the late administration. Pt was not keen to change the timing of the medication schedule. Dr informed of the incident and changed the medication order to Nifedipine LA 30mg BD. On 20 Aug 2020, pt was restarted on Nifedipine SL 5mg 6hrly. </t>
        </r>
      </text>
    </comment>
    <comment ref="K3" authorId="0" shapeId="0" xr:uid="{00000000-0006-0000-0300-000005000000}">
      <text>
        <r>
          <rPr>
            <b/>
            <sz val="9"/>
            <color indexed="81"/>
            <rFont val="Tahoma"/>
            <family val="2"/>
          </rPr>
          <t>Yong Wee Joan:</t>
        </r>
        <r>
          <rPr>
            <sz val="9"/>
            <color indexed="81"/>
            <rFont val="Tahoma"/>
            <family val="2"/>
          </rPr>
          <t xml:space="preserve">
Ward 5A
Dx: Fever for Investigation. Dr prescribed IV Meromen 500mg 8hrly. The first dose was administered on 23 Sep 2020 at 2025hrs. The scheduled dose in SCM for the next administration was 24 Sep 2020 at 0800hrs. However, the next dose based on the last dose was supposed to be due on 24 Sep 2020 at 0400hrs. The due dose at 0400hrs was missed. Omitted dose was discovered during handover from ND RN to AM RN. 
Ward 9
Dx: Mets Ca Lung and Right Hip Fracture. On 29 Aug 2020, Dr gave a phone order to discontinue PO Tagrisso EOD as pt was tachycardic. On 30 Aug 2020, at 1040hrs, Dr reviewed pt and reordered Tagrisso in SCM and documented in CCPN to restart PO Tagrisso. RN noted Dr's order and checked SCM and noted Tagrisso was unverified by Pharmacist. RN thought that it was a pending previous order that was not verified and hence discontinued PO Tagrisso in the SCM. It was later discovered that Dr had intended to restart PO Tagrisso and as a result one dose of PO Tagrisso was omitted. </t>
        </r>
      </text>
    </comment>
    <comment ref="L3" authorId="0" shapeId="0" xr:uid="{00000000-0006-0000-0300-000006000000}">
      <text>
        <r>
          <rPr>
            <b/>
            <sz val="9"/>
            <color indexed="81"/>
            <rFont val="Tahoma"/>
            <family val="2"/>
          </rPr>
          <t>Yong Wee Joan:</t>
        </r>
        <r>
          <rPr>
            <sz val="9"/>
            <color indexed="81"/>
            <rFont val="Tahoma"/>
            <family val="2"/>
          </rPr>
          <t xml:space="preserve">
ICU
Dx: Lymphoma. On 9 Oct 2020, Dr ordered PO Pentasa 1000mg TDS in the SCM. On the same day, NGT was inserted and Dr instructed to serve Pentasa via NGT. Staff was told by pharmacist that Pentasa cannot be served via NGT, hence the morning dose on 10 Oct 2020 at 0800hrs was omitted. At 1500hrs, Dr noted that Pentasa was not served to pt in the morning and instructed to serve via NGT. 
L&amp;D (received in Dec)
Post delivery at 1615hrs on 28 Oct 2020, Dr ordered Cytotec 400mg and Protosedyl ointment in the CCPN. The order was acknowledged by RN A and she transcribed Cytotec 400mg into SCM but missed out Protosedyl ointment. At 1850hrs, pt was transferred to post natal ward and handover was done by RN A to RN B, including going through the CCPN. However, the order for Protosedyl ointment was missed out. On 31 Oct 2020, Dr found out that Protosedyl ointment was not served to pt. Protosedyl ointment was eventually given to pt. 
</t>
        </r>
      </text>
    </comment>
    <comment ref="M3" authorId="0" shapeId="0" xr:uid="{00000000-0006-0000-0300-000007000000}">
      <text>
        <r>
          <rPr>
            <b/>
            <sz val="9"/>
            <color indexed="81"/>
            <rFont val="Tahoma"/>
            <family val="2"/>
          </rPr>
          <t>Yong Wee Joan:</t>
        </r>
        <r>
          <rPr>
            <sz val="9"/>
            <color indexed="81"/>
            <rFont val="Tahoma"/>
            <family val="2"/>
          </rPr>
          <t xml:space="preserve">
4B
Dx: Normal delivery. On 7 Nov 2020, Dr ordered TTO (Arcoxia 120mg OM, Daflon 1g BD, Duphalac 10mls ON, Lignocaine gel daily, Omeprazole 20mg OM, Paracetamol 1g QDS). However, pt was not for home, hence the medication was kept in the Pharmacy. On 8 Nov 2020, pt was for discharge and Dr ordered additional TTO (Supp Glycerin ON). The additional TTO was given to pt and pt left the ward. On 9 Nov 2020, it was then discovered that the 1st TTO was not given to pt. The TTO was delivered to pt's house on 9 Nov 2020. </t>
        </r>
      </text>
    </comment>
    <comment ref="N3" authorId="0" shapeId="0" xr:uid="{00000000-0006-0000-0300-000008000000}">
      <text>
        <r>
          <rPr>
            <b/>
            <sz val="9"/>
            <color indexed="81"/>
            <rFont val="Tahoma"/>
            <family val="2"/>
          </rPr>
          <t>Yong Wee Joan:</t>
        </r>
        <r>
          <rPr>
            <sz val="9"/>
            <color indexed="81"/>
            <rFont val="Tahoma"/>
            <family val="2"/>
          </rPr>
          <t xml:space="preserve">
W4C
Dx: Congestive Cardiac Failure, Sick sinus syndrome, Chronic kidney disease stage 4. Pt was on IV TPN. Dr ordered S/C Novorapid 5 units TDS PRN if HGT &gt; 180mg/dL in SCM. HGT was checked by night nurse and it was handover to AM shift nurse to administer S/C Novorapid at 0800hrs. However, AM shift nurse had overlooked to serve the insulin. It was only discovered at 1200hrs when AM shift staff wanted to check pt's pre-lunch HGT. Dr was informed and replied it was okay, and ordered to serve Insulin pre-lunch. 
L+D
G3P1. Pt admitted for premature labour. On 3 Dec 2020, Dr ordered verbally to give PO Adalat LA 30mg stat and PO Ventolin 4mg stat on top of IV Ventolin. RN A informed Dr that she would keyed in the oral stat dose and asked the Dr to order for the subsequent dose. After examining the pt, Dr proceeded to order PO Adalat LA 30mg BD (0800hrs, 2000hrs) and PO Ventolin 4mg 8 hourly (0800hrs, 1600hrs, 0001hrs) in the CCPN. Dr verbally ordered to start PO Adalat LA next day morning at 0800hrs. RN A assumed Dr meant to start Adalat and Ventolin tab next day morning. RN A handover to night RN B to start Adalat at 0800hrs. RN B inquired about PO Ventolin and RN A said to start at 0800hrs. Both of them did not clarify with Dr. On 4 Dec 2020 at 0035hrs, pt started to have contraction. RN B served PO Adalat 20mg x3 doses as ordered by Dr. Dr was informed of contraction and ordered to restart IV Ventolin. The contraction subsided at 0700hrs. At 1144hrs, RN A asked Dr regarding oral medication. Dr mentioned PO Ventolin was last given at 0001hrs. RN A told Dr that PO Ventolin was not served at 0001hrs. Dr verbalised that he did not order to omit PO Ventolin at 0001hrs. Nil further contraction noted. Pt discharged on 6 Dec 2020. 
5A
Pt admitted for Nephrectomy (Renal donor). On 4 Dec 2020 at 0745hrs, Dr ordered PO Xanax 0.5mg to be given at 1200hrs in CCPN and pt was scheduled for operation at 1600hrs. However, the order was missed out by RN. Pt proceeded with the op and op ended uneventfully. Post-op, pt was transferred to HDU. It was then discovered that PO Xanax was omitted. Dr was informed and he cancelled the order. 
4C
Dx: Ca lung with SOB. Dr ordered IV Tazocin in 50mls N/S 8hourly. Pt had requested not to switch on the light during medication administration at night. At around 2325hrs, SSN brought oral medication and IV Tazocin in N/S with label into pt's room and hung it on the drip stand. Before administration of IV Tazocin, SSN went to assist another pt in turning as pt verbalised that he would take some time to eat the oral medication. When SSN was back, pt still has not taken the medication. While SSN was trying to put up IV Tazocin, pt requested SSN to pour him some water. After serving the water, SSN checked for the patency of IV cannula. Thereafter, SSN connected the IV tubing which was connected to IV N/S for flushing, to pt's IV cannula. SSN did not realised that he has not spiked IV tubing into IV N/S with Tazocin. The error was discovered by AM shift staff when it was due for the next dose. Dr was informed. IV Tazocin was discontinued and started on IV Meronem in view of persistent fever. </t>
        </r>
      </text>
    </comment>
    <comment ref="E4" authorId="0" shapeId="0" xr:uid="{00000000-0006-0000-0300-000009000000}">
      <text>
        <r>
          <rPr>
            <b/>
            <sz val="9"/>
            <color indexed="81"/>
            <rFont val="Tahoma"/>
            <family val="2"/>
          </rPr>
          <t>Yong Wee Joan:</t>
        </r>
        <r>
          <rPr>
            <sz val="9"/>
            <color indexed="81"/>
            <rFont val="Tahoma"/>
            <family val="2"/>
          </rPr>
          <t xml:space="preserve">
4B
Dx: Septoplasty. On 11 Mar 2020, Dr ordered to continue POM Concor 2.5mg (half tablet) OM. RN A who is the in-charge asked RN B to transcribe POM Concor 2.5mg OM in the SCM, without telling her pt was taking half tablet. RN A proceeded to serve half tab of Concor 2.5mg on the same day. The next day, RN C served Concor 2.5mg as per SCM to pt. Pt alerted RN C that her usual dose was half tab (1.25mg). Pt took the correct dosage eventually. 
ICU
Dx: Ca Pancreatic. On 29 Mar 2020, Dr reviewed pt and ordered to reduce IV Amiodarone 300mg in Dextrose 5% 50ml from 8 hourly to 12 hourly. Order was changed in SCM. At 1137hrs, IV Amiodarone was top-up by RN A and counterchecked by RN B but the rate was not reduced. During handover from RN A to RN C (PM shift), RN C did not notice the rate was not reduced and top-up was done with the same rate. Error was discovered by RN D (Night shift) and it was changed to the use of drug library. Pt's HR was stable. Dr informed and nil further order. According to staff, they are unaware that there is option for "300mg/50ml" in drug library. 
ICU
Dx: Hypoxic Brain Injury. Pt was evacuated from Hospital 1 to MEH. ***Pt came in with IV Vasopressin at 1.2mls/hrs from Hospital 1 to keep SBP &gt;=130mmHg. The drug label stated 20units Vasopressin (1 ml) in 49mls of N/S, total volume 50mls. To run at 1.5mls to 6mls/hrs.*** At 1350hrs after taking over, RN A commenced IV Vasopressin via infusion pump, using pump setting Vasopressin 20units/20mls. IV Vasopressin running at 0.02unit/min = 1.2mls/hrs. RN A then titrate the rate to 0.01unit/hr in view of BP maintaining &gt;130mmHg. At 1900hrs, IV Vasopressin was suspended. At around 2030hrs, pt had an episode of hypothermia and the BP dropped &lt;120mmHg. IV Vasopressin was restarted at 0.01unit/hrs = 0.6mls/hrs to maintain BP &gt;=130mmHg at all time. At 2145hrs, RN A handover to night shift RN B and RN B handover to AM shift RN C at 0730hrs. Error was discovered by XXXX. 
5A
Patient was on IV Cordarone 300mg over 24 hours and was stop as HR was low (ordered by Dr MC TONG). Dr Teo WS ordered to resume the remaining IV cordarone 300mg 8hourly and followed by IV cordarone 300 12 hourly. Nurse resumed the dose without checking the pump settings and no double checker. Instead of 8 hourly (37.5mg/hr), the dose was still over 24 hours (12.5mg/hr)</t>
        </r>
      </text>
    </comment>
    <comment ref="F4" authorId="0" shapeId="0" xr:uid="{00000000-0006-0000-0300-00000A000000}">
      <text>
        <r>
          <rPr>
            <b/>
            <sz val="9"/>
            <color rgb="FF000000"/>
            <rFont val="Tahoma"/>
            <family val="2"/>
          </rPr>
          <t>Yong Wee Joan:</t>
        </r>
        <r>
          <rPr>
            <sz val="9"/>
            <color rgb="FF000000"/>
            <rFont val="Tahoma"/>
            <family val="2"/>
          </rPr>
          <t xml:space="preserve">
</t>
        </r>
        <r>
          <rPr>
            <sz val="9"/>
            <color rgb="FF000000"/>
            <rFont val="Tahoma"/>
            <family val="2"/>
          </rPr>
          <t xml:space="preserve">Ward 6
</t>
        </r>
        <r>
          <rPr>
            <sz val="9"/>
            <color rgb="FF000000"/>
            <rFont val="Tahoma"/>
            <family val="2"/>
          </rPr>
          <t xml:space="preserve">Dx: Anemia and Low BP. Pt was on Continuous ambulatory peritoneal dialysis. On 15 Apr 2020, Dr ordered to continue POM on CCPN and 1 of the medication was Co-trimoxazole 480mg OM. RN A transcribed POM into SCM, however for Co-trimoxazole, she transcribed as Co-trimoxazole 480mg BD. The CCPN was faxed to pharmacy and it was verified by a junior pharmacist (still under probation). From 15 to 19 Apr 2020, ward staff had been serving 2 doses of Co-trimoxazole per day. On 20 Apr 2020, RN B asked Dr's clinic staff to re-supply Co-trimoxazole and Euthyrox. When RN B received the medication from clinic staff, RN B noticed that the dosage for Co-trimoxazole should be OM instead of BD. Dr was informed of the error and instructed to continue the medication as OM. The pharmacist who verified the wrong order was also informed and she went into SCM to change the order from BD to OM instead of re-order the order. 
</t>
        </r>
        <r>
          <rPr>
            <sz val="9"/>
            <color rgb="FF000000"/>
            <rFont val="Tahoma"/>
            <family val="2"/>
          </rPr>
          <t xml:space="preserve">
</t>
        </r>
        <r>
          <rPr>
            <sz val="9"/>
            <color rgb="FF000000"/>
            <rFont val="Tahoma"/>
            <family val="2"/>
          </rPr>
          <t xml:space="preserve">Ward 4B
</t>
        </r>
        <r>
          <rPr>
            <sz val="9"/>
            <color rgb="FF000000"/>
            <rFont val="Tahoma"/>
            <family val="2"/>
          </rPr>
          <t>RN administered 20 ml of Duphalac instead of 5 ml</t>
        </r>
      </text>
    </comment>
    <comment ref="H4" authorId="0" shapeId="0" xr:uid="{00000000-0006-0000-0300-00000B000000}">
      <text>
        <r>
          <rPr>
            <b/>
            <sz val="9"/>
            <color rgb="FF000000"/>
            <rFont val="Tahoma"/>
            <family val="2"/>
          </rPr>
          <t>Yong Wee Joan:</t>
        </r>
        <r>
          <rPr>
            <sz val="9"/>
            <color rgb="FF000000"/>
            <rFont val="Tahoma"/>
            <family val="2"/>
          </rPr>
          <t xml:space="preserve">
</t>
        </r>
        <r>
          <rPr>
            <sz val="9"/>
            <color rgb="FF000000"/>
            <rFont val="Tahoma"/>
            <family val="2"/>
          </rPr>
          <t xml:space="preserve">ward 4C
</t>
        </r>
        <r>
          <rPr>
            <sz val="9"/>
            <color rgb="FF000000"/>
            <rFont val="Tahoma"/>
            <family val="2"/>
          </rPr>
          <t xml:space="preserve">Dx: GI Bleed and AF. On 14 Jun 2020, pt arrived at the A&amp;E department. A&amp;E staff informed Ward RN A that pt to continue with POM listed on the POM list and Cardiologist had marked some medications to stop and to continue in this admission. One of the POM medication was Dormicum 15mg 1/2 tab ON PRN. RN A then transcribed the order into SCM as "Dormicum 7.5mg ON PRN" and under special instruction "to give 1/2 tab". Transcribed order was verified by Pharmacist. At 2129hrs, pt went to endoscopy centre for OGD procedure. On returning to the ward, Gastroenterologist reviewed pt and documented in CCPN "Dormicum 1/4 tab of 15mg ON". RN B acknowledged the order in the CCPN but did not amend the order in the SCM as she interpreted it was the same order as the order in SCM - 1/2 tab of 7.5 mg, as stated in the special instructions. Hence, RN B did not fax the CCPN. RN B was not aware that the SCM order was intended to give 1/2 tab of 15mg as stated in the POM list. Despite that, RN B interpreted as to give 1/2 tab of 7.5mg instead of 15mg and hence, 1/4 tab of 15mg was administered to pt. Subsequently, RN B administered 1/4 tab of 15mg for 3 consecutive nights. On 17 Jun 2020, RN C interpreted the SCM order as "1/2 tab of 15mg" and administered the 1/2 tab to pt at 2207hrs. At 2225hrs, pt became drowsy but rousable. BP 77/45mmHg. Pt was reviewed by RMO and ordered IV NS 500ml for 2 hours. At 2255hrs,  BP 94/41mmHg and at 2320hrs, BP 121/61 and pt became more responsive. Dormicum was subsequently discontinued. Error was discovered on 20 Jun 2020 when RN C asked why Dormicum was cut into 4 instead of 1/2. Both Drs were notified of the incident.
</t>
        </r>
        <r>
          <rPr>
            <sz val="9"/>
            <color rgb="FF000000"/>
            <rFont val="Tahoma"/>
            <family val="2"/>
          </rPr>
          <t xml:space="preserve">
</t>
        </r>
        <r>
          <rPr>
            <sz val="9"/>
            <color rgb="FF000000"/>
            <rFont val="Tahoma"/>
            <family val="2"/>
          </rPr>
          <t xml:space="preserve">
</t>
        </r>
        <r>
          <rPr>
            <sz val="9"/>
            <color rgb="FF000000"/>
            <rFont val="Tahoma"/>
            <family val="2"/>
          </rPr>
          <t xml:space="preserve">Camelia
</t>
        </r>
        <r>
          <rPr>
            <sz val="9"/>
            <color rgb="FF000000"/>
            <rFont val="Tahoma"/>
            <family val="2"/>
          </rPr>
          <t xml:space="preserve">Dx: Anorexia Nervosa. Dr ordered "Oral D-cure 2500 IU solution 3 ampoules". On 8 Jun 2020 at 1820 hrs, the medication was due and RN was about to serve to pt. However, RN encountered connectivity issue with the SCM while RN was serving the medications to pts. As a result, RN had to reconnect several times and missed to see the order clearly and hence administered 1 ampoule instead of 3 ampoules. On 9 Jun 2020, at 1400hrs, the discrepancy was picked up. Dr informed and ordered to serve the remaining 2 ampoules to pt. Nil adverse outcome to pt.  
</t>
        </r>
      </text>
    </comment>
    <comment ref="I4" authorId="0" shapeId="0" xr:uid="{00000000-0006-0000-0300-00000C000000}">
      <text>
        <r>
          <rPr>
            <b/>
            <sz val="9"/>
            <color indexed="81"/>
            <rFont val="Tahoma"/>
            <family val="2"/>
          </rPr>
          <t>Yong Wee Joan:</t>
        </r>
        <r>
          <rPr>
            <sz val="9"/>
            <color indexed="81"/>
            <rFont val="Tahoma"/>
            <family val="2"/>
          </rPr>
          <t xml:space="preserve">
ICU
Dx: Pneumonia, Atrial Fibrillation, Congestive Heart Failure. At 1810hrs, Dr ordered IV Amiodarone 300mg/50ml to be infused over 2hrs (loading dose) as pt had atrial fibrillation (HR 120bpm- 140bpm). At 1840hrs, RN A and RN B prepared "IV Amiodarone 300mg" and diluent "IV Dextrose 5% 50ml" as per SCM. At 1845hrs, RN A commenced IV Amiodarone infusion via the infusion pump. As the ordered infusion concentration was not available in the drug library, RN A selected "Amiodarone 300mg/100ml" "VTBI 50ml" "Time 2:00" and started the infusion. After starting the infusion, RN A did not see the infusion rate on the pump. RN B did not enter pt's room. At 1930hrs, Shift In-Charge went into pt's room to check on pt's progress and noted that IV Amiodarone was running at 2ml/hr, which was odd. Shift In-Charge then checked the medication order in the SCM and the pump setting and called RN C to verify the infusion pump setting. It was then confirmed that infusion rate has been set incorrectly and rectified the infusion rate to 25ml/hr without using the drug library. Pt's HR was 100-128bpm (atrial fibrillation). At 2130hrs, IV Amiodarone loading infusion completed and started with maintenance dose. Pt's HR 155-175bpm (atrial fibrillation). Dr informed of the medication error and the delay in completion. Nil change to order.
ICU
Dx: Renal Transplant with Wound Infection. After sponging the pt, pt's NOK asked RN A when was IV Fetroja due for pt. RN A explained to pt's NOK that IV Fetroja would be served in a short while. In the SCM, Dr ordered IV Fetroja 1.5g to be administered to pt. RN A obtained a new vial of IV Fetroja and a balance vial from the fridge and counterchecked the preparation of IV Fetroja with RN B. Based on RN A's calculation, the volume she would need to draw from the vial was 15ml. After RN A drew out the 15ml, there was still balance from the new vial and hence RN A labelled the remaining volume and placed it in the fridge for the next use. </t>
        </r>
      </text>
    </comment>
    <comment ref="J4" authorId="0" shapeId="0" xr:uid="{00000000-0006-0000-0300-00000D000000}">
      <text>
        <r>
          <rPr>
            <b/>
            <sz val="9"/>
            <color indexed="81"/>
            <rFont val="Tahoma"/>
            <family val="2"/>
          </rPr>
          <t>Yong Wee Joan:</t>
        </r>
        <r>
          <rPr>
            <sz val="9"/>
            <color indexed="81"/>
            <rFont val="Tahoma"/>
            <family val="2"/>
          </rPr>
          <t xml:space="preserve">
ICU
Dx: Lymphoma. On 25 Aug 2020, Dr ordered NG Ibrutinib 420mg for pt. At 1100hrs, RN administered the first dose of Ibrutinib 420mg. Subsequently, Dr suspended the medication till further review. On 26 Aug 2020, at 1640hrs, Dr ordered to administer NG Ibrutinib 420mg. At 1713hrs, RN served 1 capsule of Ibrutinib was served to pt instead of 3 capsules. On 30 Aug 2020, Dr was informed that only 140mg was administered to pt. Dr documented in the CCPN as "agree" and verbally mentioned that "it is not a serious matter as Ibrutinib acts like aspirin and has tendency to lower down platelet level." (Pt's platelet count on 30 Aug 2020 was 15k). On review, the Ibrutinib was re-labelled as non-formulary medication and hence, there was no alert as to how much is 1 capsule. 
ICU (HDU staff)
Dx: Subdural Haematoma. On 9 Aug 2020, at 2337hrs, Dr gave a verbal order via phone to give “PO Seroquel 25mg STAT” to pt, as pt was restless. RN read back the correct dosage 3x and confirmed the verbal order with Dr. Following the phone conversation, RN wanted to key in the verbal order but pt was shouting again. Hence, RN went to settle the pt then came back to key in the verbal order. However, on returning, RN realised her paper was missing. RN proceeded to document the verbal order based on her memory, in the CCPN. RN documented "PO Seroquel 50mg STAT” instead of "PO Seroquel 25mg STAT" in the CCPN. Subsequently, RN transcribed the verbal order in SCM. At 0020hrs, PO Seroquel 50mg was administered instead of 25mg. It was discovered on 10 Aug 2020 during Dr's morning round that a wrong dose was administered. Nil further order. </t>
        </r>
      </text>
    </comment>
    <comment ref="K4" authorId="0" shapeId="0" xr:uid="{00000000-0006-0000-0300-00000E000000}">
      <text>
        <r>
          <rPr>
            <b/>
            <sz val="9"/>
            <color indexed="81"/>
            <rFont val="Tahoma"/>
            <family val="2"/>
          </rPr>
          <t>Yong Wee Joan:</t>
        </r>
        <r>
          <rPr>
            <sz val="9"/>
            <color indexed="81"/>
            <rFont val="Tahoma"/>
            <family val="2"/>
          </rPr>
          <t xml:space="preserve">
W 7
Dx: Multiple Myeloma. On 29 Sep 2020, Dr ordered PO Lamictal 25mg OM in the SCM. 2 tab of Lamictal 50mg was supplied by pharmacy. On 30 Sep 2020 at 0830hrs, RN A administered 2 tab of Lamictal 50mg (total 100mg) instead of 25mg to pt and was counterchecked by RN B. Error was discovered when the Dr mentioned to pt's family that the dosage was half a tab and family recalled that pt was given 2 tab in the morning. At the same time, RN C was requesting Lamictal from the pharmacy and was told that 2 tab of Lamictal (4 day supply) were supplied on 29 Sep 2020. Dr was informed and instructed to observe pt for rashes. Nil adverse outcome. According to RN A, both RN A and 2nd checker did not check the dosage and assumed that the dosage was correct. </t>
        </r>
      </text>
    </comment>
    <comment ref="L4" authorId="0" shapeId="0" xr:uid="{00000000-0006-0000-0300-00000F000000}">
      <text>
        <r>
          <rPr>
            <b/>
            <sz val="9"/>
            <color indexed="81"/>
            <rFont val="Tahoma"/>
            <family val="2"/>
          </rPr>
          <t>Yong Wee Joan:</t>
        </r>
        <r>
          <rPr>
            <sz val="9"/>
            <color indexed="81"/>
            <rFont val="Tahoma"/>
            <family val="2"/>
          </rPr>
          <t xml:space="preserve">
ICU
Dx: Headache/ Syncope. PO Lamictal 200mg BD was ordered in the SCM. At around 1600hrs, pt was transferred from ward 1 to ward 2. Ward 2 staff noticed that there was one extra tab of 100mg Lamictal. It was then discovered that ward 1 staff only served PO Lamictal 100mg to pt at 0800hrs that morning. Dr informed and instructed to continue with 200mg during evening dose. According to ward 1 staff, she did not check the dosage prior to serving medication although scanning of KBMA was done. 
4C
Dx: Ca Esophagus. On 20 Oct 2020, pt was on IV Smofkabivan 986mls over 24hr at the rate of 41mls/hr. The next day, Dr reduced the order to 493mls. In the SCM, it was reflected as IV Smofkabivan 493mls continuously (without duration). The rate was continued at 41mls/hr as PM RN assumed to follow the same rate without checking with Dr. 2nd checker did not question on the calculation of rate, she just ensured that all ingredients dosages were correct in the TPN. When PM RN handover to Night RN, Night RN assumed that the calculation of rate was correct, hence did not question on the rate. The error was discovered when AM RN asked the Dr if there was any new order as TPN had completed. Dr noted that TPN finished within 12 hrs instead of 24hrs. IV TPN was then discontinued. 
Pharmacy
Dx: Chronic Kidney Disease. Dr ordered Myfortic 180mg 6x/week. During serving of medication, RN dispensed Myfortic 360mg and passed to pt. Pt who received the medication notified RN that the dosage should be 180mg instead of 360mg. Pharmacy was informed and correct dose was supplied to ward. Upon investigation, pharmacy had supplied the wrong dosage to the ward and RN did not check the dosage while dispensing the medication. 
4D
Dx: Multiple cavernoma/ epilepsy. Dr ordered Syrup Epilim (200mg/5ml) 90mg BD which is 2.25mls. At 0830hrs, RN A dispensed 5mls of Epilim in syringe and passed to pt's mother. At 0930hrs, when pt's mother wanted to feed pt, she finds that the volume is different. Hence, she called RN B to check the dosage and found that it was wrong. Correct volume was dispensed to pt.
L&amp;D (Received in dec)
At 0714hrs, pt was admitted for induction of labour. Dr ordered to give fleet enema. At 0755hrs, fleet enema was given by RN A and she informed RN B. RN B then documented in the Vaginal Delivery Care Pathway that fleet enema was given. However, it was not keyed into the SCM as pt was not admitted in the system at that time. During handover from AM to PM shift, RN B said that fleet enema was not given when asked by PM shift RN C as it was not documented in the Partogram and it was also not keyed into the SCM. RN B did not check the Vaginal Delivery Care Pathway for confirmation even though the documentation was done by her nor did she check with RN A. RN C then proceeded to enter the fleet enema into SCM and it was verified by pharmacist. Prior to administration, RN C asked pt whether fleet enema was given and pt replied it was not given. Fleet enema was given at 1510hrs by RN C. When RN C wanted to sign off in the SCM, she heard someone mentioned that fleet enema had already been given to pt in the morning, thus RN C did not sign. Upon hearing that 2 fleet enema were administered to pt, RN B logged into SCM and ordered another fleet enema and entered that it was given by RN A at 0800hrs. PM nurse in-charge noted fleet enema was given to pt twice and instructed to discontinue and cancel the order in the SCM, and the documentation in the Vaginal Delivery Care Pathway.</t>
        </r>
      </text>
    </comment>
    <comment ref="N4" authorId="0" shapeId="0" xr:uid="{00000000-0006-0000-0300-000010000000}">
      <text>
        <r>
          <rPr>
            <b/>
            <sz val="9"/>
            <color indexed="81"/>
            <rFont val="Tahoma"/>
            <family val="2"/>
          </rPr>
          <t>Yong Wee Joan:</t>
        </r>
        <r>
          <rPr>
            <sz val="9"/>
            <color indexed="81"/>
            <rFont val="Tahoma"/>
            <family val="2"/>
          </rPr>
          <t xml:space="preserve">
W9
Dx: NPC. Pt's K+ level was 3mmol/L. Dr ordered KCL Mixture 1000mg BD for 3 days in the CCPN. Order was transcribed into SCM by RN A. On 14 Dec 2020 at 1630hrs, when RN B was removing KCL mixture (500mg/ml, 30 mls per bottle) from the Pyxis, she read the medicine label as 500mg and the order in SCM as 1000mg. Hence, she took out 2 bottles from the Pyxis. RN B had query with the medication and proceeded to check with RN C. RN B told RN C that Dr had ordered 1000mg. RN C checked in the SCM and confirmed that it was 10mls (1000mg) in total. RN B assumed 1 bottle was 5mls, thus she gave 2 bottles straight into the NGT. On 15 Dec 2020 at 0030hrs, RN D called RN B to check where was the remaining medicine. It was then discovered that RN B had served a total of 60mls of KCL mixture to the pt. Pt was on hourly parameters throughout the night. Dr was informed. Renal screen was done at 0800hrs and result showed K+ 4.3mmol/L. No adverse reaction was seen. </t>
        </r>
      </text>
    </comment>
    <comment ref="C5" authorId="0" shapeId="0" xr:uid="{00000000-0006-0000-0300-000011000000}">
      <text>
        <r>
          <rPr>
            <b/>
            <sz val="9"/>
            <color indexed="81"/>
            <rFont val="Tahoma"/>
            <family val="2"/>
          </rPr>
          <t>Yong Wee Joan:</t>
        </r>
        <r>
          <rPr>
            <sz val="9"/>
            <color indexed="81"/>
            <rFont val="Tahoma"/>
            <family val="2"/>
          </rPr>
          <t xml:space="preserve">
MOT
Pt was scheduled for Adenotonsillectomy. Pt has known drug allergy to Penicillin and Steroids. During Sign-in, pt's father claimed that pt does not have drug allergy when asked by RN A. RN A did not use the OTR system to check on pt's drug allergy status. During Time-out, circulating nurse open the OTR system and she noticed that pt was allergic to Penicillin and Steroids. Anaesthetist, AU nurses A and B were informed. Upon realising the drug allergy status, pt was given Augmentin. AU nurse B called the ward to verify. According to ward staff, the night shift ward staff handover to her that pt has NKDA. Surgery ended uneventfully. Nil allergic reaction seen. Pt was closely monitored by anaesthetist through out the op till pt was sent to the ward. </t>
        </r>
      </text>
    </comment>
    <comment ref="E5" authorId="0" shapeId="0" xr:uid="{00000000-0006-0000-0300-000012000000}">
      <text>
        <r>
          <rPr>
            <b/>
            <sz val="9"/>
            <color indexed="81"/>
            <rFont val="Tahoma"/>
            <family val="2"/>
          </rPr>
          <t>Yong Wee Joan:</t>
        </r>
        <r>
          <rPr>
            <sz val="9"/>
            <color indexed="81"/>
            <rFont val="Tahoma"/>
            <family val="2"/>
          </rPr>
          <t xml:space="preserve">
4C
Dx: Fistula of Intestines. Dr ordered IV NaCl 0.45% over 10hrs once in the CCPN. SSN transcribed the order into SCM as IV D/S 0.45% over 10hrs once. Order was verified by pharmacist. IV D/S 0.45% was administered to pt at 1953hrs. Error was discovered by Dr the next day during Dr's round. Nil further order from Dr. Order was discontinued after the pint finished. </t>
        </r>
      </text>
    </comment>
    <comment ref="H5" authorId="0" shapeId="0" xr:uid="{00000000-0006-0000-0300-000013000000}">
      <text>
        <r>
          <rPr>
            <b/>
            <sz val="9"/>
            <color indexed="81"/>
            <rFont val="Tahoma"/>
            <family val="2"/>
          </rPr>
          <t>Yong Wee Joan:</t>
        </r>
        <r>
          <rPr>
            <sz val="9"/>
            <color indexed="81"/>
            <rFont val="Tahoma"/>
            <family val="2"/>
          </rPr>
          <t xml:space="preserve">
DW
Dx: Haemorrhoids. Pt underwent Colonoscopy and Haemorrhoidectomy on 17 Jun 2020 and Dr prescribed TTO (Daflon, Ultracet and Biogaia). Pharmacist packed "Biogesic" and labelled the TTO medication as "Biogaia Chewable Tablets". RN then took the TTO medications and dispensed to pt. Few hours later, Dr called Ward to inform that his pt was given "Biogesic" instead of "Biogaia".  Night NM and Pharmacist on duty informed. Pharmacist on duty apologised to pt and explained to pt that Biogaia is a supplement to allay her anxiety and "Biogaia" would be given to pt the next day. Dr updated. 
A&amp;E
(Outpatient) A&amp;E RP requested for IM Ketamine 80mg for pt. A&amp;E Nurse took the medication from CD drawer to the E-room. A&amp;E nurse checked IM Ketamine 80mg with RP and A&amp;E nurse administered the IM Ketamine 80mg to pt as per RP's verbal order. Pt's parameters were stable. During the handover from pm shift to night shift staff, it was discovered that one vial of IV Fentanyl was missing. It was then discovered that IM Fentanyl 80mcg was administered to pt instead of IM Ketamine 80mg. RP informed. RP spoke with Pharmacist and Anaesthetist and was informed that the dosage of Fentanyl administered to pt was accordance to pt's body weight. RP changed the order in the SCM from Ketamine to Fentanyl. Open disclosure done and pt discharged well.</t>
        </r>
      </text>
    </comment>
    <comment ref="I5" authorId="0" shapeId="0" xr:uid="{00000000-0006-0000-0300-000014000000}">
      <text>
        <r>
          <rPr>
            <b/>
            <sz val="9"/>
            <color indexed="81"/>
            <rFont val="Tahoma"/>
            <family val="2"/>
          </rPr>
          <t>Yong Wee Joan:</t>
        </r>
        <r>
          <rPr>
            <sz val="9"/>
            <color indexed="81"/>
            <rFont val="Tahoma"/>
            <family val="2"/>
          </rPr>
          <t xml:space="preserve">
camelia ward
Dx: Anorexia Nervosa. Pt's mother called Pharmacy to verify if she had been given the correct medication as she had received Fresubin 2kcal and Fresubin Renal. Pharmacist has apologised to pt's mother and had delivered to pt personally. </t>
        </r>
      </text>
    </comment>
    <comment ref="L5" authorId="0" shapeId="0" xr:uid="{00000000-0006-0000-0300-000015000000}">
      <text>
        <r>
          <rPr>
            <b/>
            <sz val="9"/>
            <color indexed="81"/>
            <rFont val="Tahoma"/>
            <family val="2"/>
          </rPr>
          <t>Yong Wee Joan:</t>
        </r>
        <r>
          <rPr>
            <sz val="9"/>
            <color indexed="81"/>
            <rFont val="Tahoma"/>
            <family val="2"/>
          </rPr>
          <t xml:space="preserve">
5A
Dx: Pancreas Tumour. Pt was planned for op on 30 Oct 2020 at 1130hrs. On 29 Oct 2020, Dr ordered to continue PO Nebilet, Candesartan and Omeprazole at 0700hrs and to omit the rest of the medication. On 30 Oct 2020 at 0856hrs, SSN gave S/C Novorapid 6 units and Tresiba 18 untis to pt. The reason why RN went ahead to serve insulin because pt's HGT was 11.8mmol/L. According to RN, she wanted to inform Dr before she serve Insulin but she was occupied with other thing and forget to inform eventually. The error was discovered when Dr saw the SCM at 1530hrs in MOT while pt was having surgery. Op ended uneventfully. </t>
        </r>
      </text>
    </comment>
    <comment ref="M5" authorId="0" shapeId="0" xr:uid="{00000000-0006-0000-0300-000016000000}">
      <text>
        <r>
          <rPr>
            <b/>
            <sz val="9"/>
            <color indexed="81"/>
            <rFont val="Tahoma"/>
            <family val="2"/>
          </rPr>
          <t>Yong Wee Joan:</t>
        </r>
        <r>
          <rPr>
            <sz val="9"/>
            <color indexed="81"/>
            <rFont val="Tahoma"/>
            <family val="2"/>
          </rPr>
          <t xml:space="preserve">
4B
Dx: Post-op Ascities. Dr ordered IV D/S (0.9%) 1L over 12 hours, followed by Hep-lock in the CCPN. RN A transcribed the order as IV D/S 0.2% in the SCM and the order was counterchecked by RN B. The order was then verified by the pharmacist. IV D/S 0.2% was administered to the pt at 1449hrs. While PM overall in-charge was checking through, she noticed that the order should be IV D/S (0.9%). A total of 250mls of IV D/S 0.2% was transfused to pt. Dr was informed. Correct order was changed and correct drip was administered to the pt at 1840hrs.
Pharmacy/NICU
Dx: Peritoneal lymphangioma with abdominal distension. Dr ordered Desitin paste 4hourly PRN for diaper rash via phone order. Order was transcribed into SCM. At around 0030hrs, Pharmacy supplied a box of Desitin with the drug label stating "Desitin Paste". Upon receiving the box, RN A noticed that the packaging was different from last time. RN A checked the box and could not find "Desitin Cream/ Desitin Paste" stated on the box, and assumed that there was a change in the packaging. RN A thought of clarifying with pharmacist but she got distracted and forgot about it. At around 0141hrs, RN A scanned the drug label and it showed Desitin paste. RN A proceeded to apply the medication for pt. During handover from night to morning shift, it was then discovered that wrong medication was supplied by Pharmacy. Correct medication was supplied by Pharmacy eventually.  </t>
        </r>
      </text>
    </comment>
    <comment ref="D6" authorId="0" shapeId="0" xr:uid="{00000000-0006-0000-0300-000017000000}">
      <text>
        <r>
          <rPr>
            <b/>
            <sz val="9"/>
            <color indexed="81"/>
            <rFont val="Tahoma"/>
            <family val="2"/>
          </rPr>
          <t>Yong Wee Joan:</t>
        </r>
        <r>
          <rPr>
            <sz val="9"/>
            <color indexed="81"/>
            <rFont val="Tahoma"/>
            <family val="2"/>
          </rPr>
          <t xml:space="preserve">
Ward 6
Pt underwent Sinuses - Nasal, Various Lesions, Fronto-nasal Ethmoidectomy with/without Sphenoidotomy and Nose, Various Lesions (turbinates), turbinectomy/turbinoplasty/Submucous Resection (with or without endoscopes) on 4 Feb 2020. Anesthethetist ordered Tab Cyklokapron 500mg QDS in the SCM. Last given at 0800hrs in MOT and next due was at 1400hrs. Pt arrived at the ward at 0940hrs. Handover from MOT staff to ward staff was done - went through all the medications in the Anaesthesia Record and SCM. However, ward staff overlooked the medications and did not double check the Anaesthesia Record prior to serving the medications. Ward staff administered Tab Cyklokapron at 1040hrs. Error was discovered when NM was going through the pt's notes post-op. Dr informed. Nil order. </t>
        </r>
      </text>
    </comment>
    <comment ref="F6" authorId="0" shapeId="0" xr:uid="{00000000-0006-0000-0300-000018000000}">
      <text>
        <r>
          <rPr>
            <b/>
            <sz val="9"/>
            <color indexed="81"/>
            <rFont val="Tahoma"/>
            <family val="2"/>
          </rPr>
          <t>Yong Wee Joan:</t>
        </r>
        <r>
          <rPr>
            <sz val="9"/>
            <color indexed="81"/>
            <rFont val="Tahoma"/>
            <family val="2"/>
          </rPr>
          <t xml:space="preserve">
Ward 6
Dx: Deviated nasal septum. Post-op, pt was transferred back to the ward by OT staff. During handover, both OT staff and ward staff A did not go through the Anaesthesia Record in full. Under the events/ notes on the Anaesthesia Record, anaesthetist had stated that IV Augmentin 1.2g was given at 1625hrs. At 2000hrs, during medication round, ward staff A proceeded to prepare IV Augmentin and it was countercheck by ward staff B. Error was discovered by night shift staff during handover from PM shift staff. Dr informed at 2121hrs and verbalised that it was okay. </t>
        </r>
      </text>
    </comment>
    <comment ref="G6" authorId="0" shapeId="0" xr:uid="{00000000-0006-0000-0300-000019000000}">
      <text>
        <r>
          <rPr>
            <b/>
            <sz val="9"/>
            <color indexed="81"/>
            <rFont val="Tahoma"/>
            <family val="2"/>
          </rPr>
          <t>Yong Wee Joan:</t>
        </r>
        <r>
          <rPr>
            <sz val="9"/>
            <color indexed="81"/>
            <rFont val="Tahoma"/>
            <family val="2"/>
          </rPr>
          <t xml:space="preserve">
Ward 5A
Dx: Post Kidney Transplant, Post Circumcision. Dr ordered "IV Albumin 25% 50ml EOD" in SCM/CCPN. On 12 May 2020, RN A saw a scheduled task in the SCM system and hence prepared to serve "IV Albumin 25%" to pt. RN A  proceeded to check with RN B verbally, without verifying against the order in the SCM. RN A also did not check when was the last dose of IV Albumin served (11 May 2020) and verbally informed RN B that IV Albumin was due and subsequently, RN B signed in SCM and medicine was administered to pt. On 13 May 2020, pt did not receive IV Albumin 25%. On 14 May 2020, RN C noted that IV Albumin 25% was last served on 12 May 2020 and proceeded to serve the IV Albumin 25% to pt. On 15 May 2020, IV Albumin 25% was to be omitted as instructed by Dr, hence pt was not served IV Albumin 25%. On 16 May 2020, RN D noted that pt was last served IV Albumin 25% on 14 May 2020 and proceeded to serve on 16 May 2020. On 17 May 2020, RN D saw a scheduled task to serve the IV Albumin 25% and was confused with the schedule and asked NM if she should continue to serve. That was how error was discovered. Dr informed. Nil order. 
ICU
Dx: Acute on Chronic Kidney Disease and Chest Infection. On 12 May 2020, Renal Physician ordered "IV Albumin 25% 100mls to give during dialysis", with the order for the scheduled dialysis on 13 May 2020, in the CCPN. Renal Physician's intention was for IV Albumin 25% to be given once only during the dialysis session on 13 May 2020. ICU Nurse transcribed the medication order into SCM as "IV Albumin 25% 100mls OM and under special instruction "to give during dialysis". After transcribing the medication order, ICU Nurse RN A sought the help from ICU Nurse RN B to verify the transcribed order in the SCM against the order in the CCPN. The order was then pending verification by the Pharmacist. Pt was subsequently transferred to General Ward. The Pharmacist verified IV Albumin order against the faxed CCPN and assumed that it was an OM dose and hence proceeded with the verification. On 13 May 2020 (dialysis day), Ward RN C administered IV Albumin 25% 100ml to pt during dialysis. On 14 May 2020 (non-dialysis day), RN D administered IV Albumin 25% 100ml to pt in the morning. On 15 May 2020 (dialysis day), RN E administered IV Albumin 25% 100ml to pt during dialysis. On 16 May 2020 (non-dialysis day), RN C administered IV Albumin 25% to pt in the morning. On 17 May 2020, Respiratory Physician reviewed pt and noted that pt was wheezing and had more secretion. Respiratory Physician noted pt's fluid balance was +1354ml and on review, there was no dialysis on 16 May 2020 and pt was anuria. Respiratory Physician queried pt was having fluid overload. Respiratory Physician asked RN F for all the medications that pt was on. At this juncture, RN F traced the order in the CCPN on 12 May 2020 and discovered that the order for IV Albumin 25% was to be administered on 13 May 2020 only. However, pt had received an unintended 2 doses of IV Albumin 25% on 14 May 2020 and 16 May 2020. Renal Physician was also updated on pt's condition and ordered to stop IV Albumin 25% on 17 May 2020 and for slow continuous ultrafiltration. IV Hydrocortisone 100mg administered stat.  On 18 May 2020, Respiratory Physician ordered CXR and noted that there was mild bilateral pleural effusion with increasing patchy consolidation over the mid and lower zones bilaterally.</t>
        </r>
      </text>
    </comment>
    <comment ref="I6" authorId="0" shapeId="0" xr:uid="{00000000-0006-0000-0300-00001A000000}">
      <text>
        <r>
          <rPr>
            <b/>
            <sz val="9"/>
            <color indexed="81"/>
            <rFont val="Tahoma"/>
            <family val="2"/>
          </rPr>
          <t>Yong Wee Joan:</t>
        </r>
        <r>
          <rPr>
            <sz val="9"/>
            <color indexed="81"/>
            <rFont val="Tahoma"/>
            <family val="2"/>
          </rPr>
          <t xml:space="preserve">
Ward 4B
At 0640hrs, pt was transferred to Ward post-delivery. On transfer, Dr ordered "Syrup Lactulose15ml ON". Morning RN overrode KBMA and saw "Syrup Lactulose 15ml" in the SCM and proceeded to administer to pt. Afternoon RN was about to administer the night dose of "Syrup Lactulose" and was informed by pt that she had taken the medication in the morning. Afternoon RN checked the SCM and saw there was no signature and confirmed with Morning RN, however, Morning RN could not recall if she had served the medication. Dr informed. Night dose of "Syrup Lactulose" was not served
Endo
(Outpatient) Pt was scheduled for OGD and Colonoscopy. On the admission assessment form, Dr ordered "IV Ferinject 500mg infusion". At 0830hrs, RNs asked Dr to sign off the IV Ferinject medication order in the admission assessment form. At this juncture, Dr replied that the infusion was meant to be started post-procedure and ordered to stop the infusion. On review, it was discovered that RNs did not clarify with Dr on the exact time to administer the medication and proceeded with the infusion.</t>
        </r>
      </text>
    </comment>
    <comment ref="K6" authorId="0" shapeId="0" xr:uid="{00000000-0006-0000-0300-00001B000000}">
      <text>
        <r>
          <rPr>
            <b/>
            <sz val="9"/>
            <color indexed="81"/>
            <rFont val="Tahoma"/>
            <family val="2"/>
          </rPr>
          <t>Yong Wee Joan:</t>
        </r>
        <r>
          <rPr>
            <sz val="9"/>
            <color indexed="81"/>
            <rFont val="Tahoma"/>
            <family val="2"/>
          </rPr>
          <t xml:space="preserve">
Ward 7
Pt was admitted for chemotherapy. Under Chemotherapy Protocol, there is a standing order for IV Kytril 1mg to be administered in the morning and it was given at 0630hrs on 2 Oct 2020. A day before, pt had vomited a total of 7 episodes. Therefore, Dr ordered IV Kytril 1mg 12hourly in the Inpatient Medication Chart which was separated from the Chemotherapy Protocol. RN A saw the order, obtained the drug from the pharmacy and proceeded to prepare for administration. Before RN B countercheck the drug, RN B asked RN A, was there any administration of IV Kytril in the morning and RN A replied "No". Thus, RN B proceeded to countercheck the drug. The drug was then administered at 1030hrs. When RN B was checking through the Chemotherapy Protocol, she saw that IV Kytril was last given at 0630hrs. Dr was informed and ordered to continue the evening dose. Nil adverse outcome. According to RN A, she assumed that the previous dose of IV Kytril given was part of the Chemotherapy Protocol and has no relation to the new order. She also assumed that Dr wanted to start the drug immediately. </t>
        </r>
      </text>
    </comment>
    <comment ref="L6" authorId="0" shapeId="0" xr:uid="{00000000-0006-0000-0300-00001C000000}">
      <text>
        <r>
          <rPr>
            <b/>
            <sz val="9"/>
            <color indexed="81"/>
            <rFont val="Tahoma"/>
            <family val="2"/>
          </rPr>
          <t>Yong Wee Joan:</t>
        </r>
        <r>
          <rPr>
            <sz val="9"/>
            <color indexed="81"/>
            <rFont val="Tahoma"/>
            <family val="2"/>
          </rPr>
          <t xml:space="preserve">
4B
Dx: Bilateral Breast Reduction. On 24 Oct 2020, Dr ordered PO Augmentin 625mg BD. On 25 Oct 2020 at around 12 noon, RN realised that she had overlooked to serve Augmentin at 0800hrs as she was preoccupied attending to other patients. PO Augmentin was served at 1232hrs instead. </t>
        </r>
      </text>
    </comment>
    <comment ref="M6" authorId="0" shapeId="0" xr:uid="{00000000-0006-0000-0300-00001D000000}">
      <text>
        <r>
          <rPr>
            <b/>
            <sz val="9"/>
            <color indexed="81"/>
            <rFont val="Tahoma"/>
            <family val="2"/>
          </rPr>
          <t>Yong Wee Joan:</t>
        </r>
        <r>
          <rPr>
            <sz val="9"/>
            <color indexed="81"/>
            <rFont val="Tahoma"/>
            <family val="2"/>
          </rPr>
          <t xml:space="preserve">
4A
Dx: Hyperemesis. On admission at 1330hrs, Dr ordered IV Maxolon 10mg TDS, IV Promethazine 25mg 6 hourly, IV Famotidine 20mg BD in the Admission Assessment form. Order was transcribed into SCM by RN and order was verified by pharmacist between 1430hrs to 1500hrs. The 3 medications were only given to pt at 1803hrs. According to RN, she was thinking to follow the timing generated by the system, hence she did not serve the medication after the order was verified by pharmacist. 
NICU
Dx: Infected Lymphangioma. Dr ordered IV Claforan 185mg 8hourly and it was due at 1600hrs. Around the same timing, there was a new admission and the RN in-charge attended to the new admission. At around 1930hrs, RN in-charge realised that she had not administered IV Claforan to pt which was due at 1600hrs. Dr was informed. Medication was given at 1939hrs.
W 8 (received in Dec)
Dx: Mets Ca Lung. Dr ordered Salt tab 600mg 6 hourly and Nystatin 500,000 units 6 hourly. At 1335hrs, RN A dispensed Salt tab and Nystatin but pt had not taken his lunch. Pt's nephew said that he would give the medication to pt together with the lunch. At 1400hrs, during nursing rounds, AM and PM shift staff saw the medication was still on the table and pt was sleeping. Pt's nephew once again said that he would wake pt up to eat the medication and the nurses left the room. According to pt's wife, pt only took the medication at 1800hrs. </t>
        </r>
      </text>
    </comment>
    <comment ref="D7" authorId="0" shapeId="0" xr:uid="{00000000-0006-0000-0300-00001E000000}">
      <text>
        <r>
          <rPr>
            <b/>
            <sz val="9"/>
            <color indexed="81"/>
            <rFont val="Tahoma"/>
            <family val="2"/>
          </rPr>
          <t>Yong Wee Joan:</t>
        </r>
        <r>
          <rPr>
            <sz val="9"/>
            <color indexed="81"/>
            <rFont val="Tahoma"/>
            <family val="2"/>
          </rPr>
          <t xml:space="preserve">
Camelia
Dx: Bipolar Disorder. On 18 Feb 2020, Dr ordered ***Epilim*** on the Admission Assessment Form. RN A transcribed the order in the SCM as PO Epilim Chrono 400mg BD in the SCM. On 19 Feb 2020 at 1820hrs, RN B informed Dr that pt had difficulty swallowing PO Epilim Chrono and requested to change to another form. Dr realised that he did not order PO Epilim Chrono and showed RN B that he had ordered ****Epilim*** in the Admission Assessment Form. The order was later changed to Syrup Epilim 400mg BD. A total of 3 doses of Epilim Chrono was served to p</t>
        </r>
      </text>
    </comment>
    <comment ref="H7" authorId="0" shapeId="0" xr:uid="{00000000-0006-0000-0300-00001F000000}">
      <text>
        <r>
          <rPr>
            <b/>
            <sz val="9"/>
            <color indexed="81"/>
            <rFont val="Tahoma"/>
            <family val="2"/>
          </rPr>
          <t>Yong Wee Joan:</t>
        </r>
        <r>
          <rPr>
            <sz val="9"/>
            <color indexed="81"/>
            <rFont val="Tahoma"/>
            <family val="2"/>
          </rPr>
          <t xml:space="preserve">
Ward 4C
Dx: Asthma. On 19 Jun 2020, at 0920hrs, pt was reviewed by Respiratory Physician and planned for discharge once blood test result was out. RN A acknowledged the instruction. At 0941hrs, TTO (Difflucan 150mg OM, Zithromax 500mg daily, Nexium 20mg BD and Singulair 10mg ON) was ordered by Respiratory Physician. At 1000hrs, Pharmacist came to dispense TTO medication but RN A informed Pharmacist not to dispense first as pt was not confirmed for home. TTO medications were then passed to RN B and placed at Nursing Counter. RN A then placed the TTO medications in the drawer and placed a small signage in the pt's medication drawer. Both RN A and RN B did not inform the RN D, who was the nurse in charge of pt, nor her preceptee, RN E. At 1155hrs, Respiratory Physician came and discharge pt and ordered TTO (Potassium Chloride SR). RN E returned all the documents and left over POM (Ventolin and Atrovent Vial) to pt and did not notice the small signage. At 1230hrs, RN D saw Pharmacist dispense TTO (Potassium Chloride SR) to pt. After dispensing, Pharmacist came out of pt's room and signed on the discharge summary to indicate that TTO has been dispensed. On 20 Jun 2020, RN F noticed the TTO medications in the drawer and informed NM. NM called pt and confirmed that only 1 medication was dispensed to him. At 1630hrs, RN A and RN D went to pt's house and handed over the TTO and apologised. </t>
        </r>
      </text>
    </comment>
    <comment ref="I7" authorId="0" shapeId="0" xr:uid="{00000000-0006-0000-0300-000020000000}">
      <text>
        <r>
          <rPr>
            <b/>
            <sz val="9"/>
            <color indexed="81"/>
            <rFont val="Tahoma"/>
            <family val="2"/>
          </rPr>
          <t>Yong Wee Joan:</t>
        </r>
        <r>
          <rPr>
            <sz val="9"/>
            <color indexed="81"/>
            <rFont val="Tahoma"/>
            <family val="2"/>
          </rPr>
          <t xml:space="preserve">
(Endo) Post-Colonoscopy, Dr ordered TTO Oral Augmentin 625mg BD x 1 week. ES Attendant collected the TTO medicine from Pharmacy and passed to RN A. RN A did not notice that the instruction pasted on the medicine box was incorrect (quarter tablet twice daily for one week instead of one tablet twice daily for one week). Pt realised the incorrect instruction label after consuming 1 dose of medication and informed Dr. On further follow up with pt as part of post discharge call, pt consumed one tablet twice daily after discharge as pt followed RN A's instruction on how to consume the medication.</t>
        </r>
      </text>
    </comment>
    <comment ref="J8" authorId="0" shapeId="0" xr:uid="{00000000-0006-0000-0300-000021000000}">
      <text>
        <r>
          <rPr>
            <b/>
            <sz val="9"/>
            <color indexed="81"/>
            <rFont val="Tahoma"/>
            <family val="2"/>
          </rPr>
          <t>Yong Wee Joan:</t>
        </r>
        <r>
          <rPr>
            <sz val="9"/>
            <color indexed="81"/>
            <rFont val="Tahoma"/>
            <family val="2"/>
          </rPr>
          <t xml:space="preserve">
Ward 6
Dx: CKD. Dr ordered "NG Peptamen 32 scoops in 750ml water per day" in CCPN. RN A transcribed the order "NG Peptamen (adult) 16 scoops of water at 0600hrs and 1800hrs (continuous NG feeding)" into SCM. Shortly after, Pharmacy supplied Peptamen Junior to Ward. At 0600hrs, RN A wanted to prepare the NG feeding for pt. RN A scooped 10 scoops of Peptamen Adult and 6 scoops of Peptamen Junior without realising that it was Peptamen Junior powder. The prepared formula was administered to pt on continuous feeding for 12hrs till 1800hrs. In the process of preparing the powder, RN A scanned the barcode indicated on the tin and signed off in SCM. At 1800hrs, RN B wanted to prepare the NG feeding for pt. RN B scanned the pharmacy drug label on the tin and was stopped by the SCM and realised that it was Peptamen Junior. RN B then called Pharmacy and a new Peptamen Adult tin was supplied. 
Ward 6
Dx: Cronh's Disease. Dr ordered IV Resima 400 mg in 500ml Normal Saline to infuse 250 ml/hr over 2hrs. RN A diluted IV Resima 400mg in 250ml Normal Saline instead of 500ml. During Dr's round, it was discovered that there was error in the dilution and it was 30 minutes after the initiation of the diluted infusion. The diluted syringe was further dilated and continued with the infusion.  </t>
        </r>
      </text>
    </comment>
    <comment ref="K9" authorId="0" shapeId="0" xr:uid="{00000000-0006-0000-0300-000022000000}">
      <text>
        <r>
          <rPr>
            <b/>
            <sz val="9"/>
            <color indexed="81"/>
            <rFont val="Tahoma"/>
            <family val="2"/>
          </rPr>
          <t>Yong Wee Joan:</t>
        </r>
        <r>
          <rPr>
            <sz val="9"/>
            <color indexed="81"/>
            <rFont val="Tahoma"/>
            <family val="2"/>
          </rPr>
          <t xml:space="preserve">
Endo
Pt underwent Colonoscopy at 1133hrs. Dr ordered to repeat Colonscopy in the afternoon. At 1210hrs, pt c/o abdominal pain. Clinic staff was informed and noted to call the pt. At 1233hrs, clinic staff called back and instructed to give IV Pethdine 50mg stat as ordered by Dr. At 1235hrs, IV Pethidine 50mg was given to pt by RN A after verifying with clinic staff over the phone and counterchecked by RN B. After administration of IV Pethidine, pt was on continuous parameters monitoring. At 1300hrs, Dr came and reviewed pt with his clinic staff. IM Pethidine 50mg was ordered in the CCPN. Error was then discovered. Dr was informed. Pt proceeded with repeat colonoscopy at 1445hrs. </t>
        </r>
      </text>
    </comment>
    <comment ref="E10" authorId="0" shapeId="0" xr:uid="{00000000-0006-0000-0300-000023000000}">
      <text>
        <r>
          <rPr>
            <b/>
            <sz val="9"/>
            <color indexed="81"/>
            <rFont val="Tahoma"/>
            <family val="2"/>
          </rPr>
          <t>Yong Wee Joan:</t>
        </r>
        <r>
          <rPr>
            <sz val="9"/>
            <color indexed="81"/>
            <rFont val="Tahoma"/>
            <family val="2"/>
          </rPr>
          <t xml:space="preserve">
Ward 5D
RN received a call from Dr A and Dr A ordered IV Calcium Gluconate 10% 20mls in N/S once and IV Magnesium Sulphate 49.3% 10mls in N/S once for pt Y. However, RN assumed that Dr B had called, therefore, she assumed the order was for pt Z. RN read back the order to Dr A but did not confirm pt's identity. The medications were written in the CCPN and keyed into pt Z's SCM. IV Calcium Gluconate was subsequently served to pt Z. Error was discovered by Dr A during Dr's round on the same day. Blood test was ordered for pt Z the next day and result was normal. </t>
        </r>
      </text>
    </comment>
    <comment ref="G10" authorId="0" shapeId="0" xr:uid="{00000000-0006-0000-0300-000024000000}">
      <text>
        <r>
          <rPr>
            <b/>
            <sz val="9"/>
            <color rgb="FF000000"/>
            <rFont val="Tahoma"/>
            <family val="2"/>
          </rPr>
          <t>Yong Wee Joan:</t>
        </r>
        <r>
          <rPr>
            <sz val="9"/>
            <color rgb="FF000000"/>
            <rFont val="Tahoma"/>
            <family val="2"/>
          </rPr>
          <t xml:space="preserve">
Ward 4B
Pt A's Dx: GE and Colitis of Unspecified Origin. Pt B's Dx: Insect Bite Reaction Angioedema. Both Pt A and Pt B were for discharge on the same day. 
RN A was in-charge of Pt A and Pt A's TTO was to be faxed to Pharmacy. RN A pasted Pt B's sticker label on Pt A's TTO and handed the TTO to Ward AA to fax to Pharmacy. After the TTO was faxed, Ward AA informed RN A that she had faxed Pt B's TTO order. It was then discovered that RN A had pasted the wrong pt's sticker. RN A immediately pasted Pt A's sticker label on top of Pt B's sticker on the TTO and asked Ward AA to re-fax the TTO and inform Pharmacy about the mislabelling. Ward AA called Pharmacy and informed Pharmacy Technician that a wrong pt's sticker label has been pasted on the TTO and that the correct pt should be Pt A instead of Pt B. Pharmacy Technician asked Ward AA what was the name of the WRONG pt's sticker on TTO? Ward AA told Pharmacy Technician it was "Pt A". At 1014hrs, Pharmacy Technician saw the TTO at the fax machine with Pt A's sticker label and tallied with what Ward AA had mentioned and indicated on the TTO with Pt A's name "WRONG PATIENT STICKER".  At 1017hrs, Pharmacist A received a TTO fax for Pt B. Pharmacist A then verified with Pharmacy Technician it was "correct" pt - Pt B. Pharmacist B then took the faxed TTO with Pt B's sticker label and proceeded to the ward to dispense the TTO medicine to Pt B. While checking the TTO paper prescription, Pharmacy Technician noted that there were Pt A and Pt B's sticker label pasted on the TTO. Pt A's sticker label was pasted on top of Pt B's sticker label. Pharmacy Technician immediately called Pharmacist B not to dispense the prescription so that the issue can be clarified first. However, Pharmacist B had already dispensed the medication to Pt B. Pharmacist apologised to Pt B's mother and took back the TTO medicine. By then, Pt B's mother had given Pt B paracetamol syrup 5ml (using Pt A's TTO stock) as Pt B complained of pain. RN A informed Pt B's Dr immediately. Nil order from Dr.   
MOT
Reported late
Pt A underwent an op in OR 3 and ended at 1725hrs. At around 1800hrs, pt A was fetched back to the ward. At the same time, RN A found a bag of medication (Celebrex, Augmentin, Pariet, Myonal and some supplements) and xray film in OR 3 and informed OT NC. OT NC checked with RN B as she was the circulating nurse for the last case in OR 3. RN B looked through the items in the bag and noted that the items belonged to Pt A and attempted to call Surgeon but was uncontactable. RN B was told by her colleague that the Surgeon would usually pass the bag of items to pt himself. RN B then left the bag of items at the OT reception. While waiting for the bag to be sent to the ward, OT reception admin referred to the record and wrote bed number "5611" on a piece of paper and attached to the bag. HCA then came and sent the bag to the ward. On arrival to ward, the ward staff was busy and told HCA to leave the bag at the side. Before leaving, HCA told the ward staff that the bag belonged to Bed "5611". The bag filled with medication and xray film was then handed over to Pt B in Bed "5611". The next day morning, surgeon's clinic nurse came to the ward and checked Pt B's medication. She then realised that the bag of medication and xray film does not belong to Pt B. OT ANC was then informed by surgeon's clinic nurse that the bag was given to Pt B instead of Pt A. No medication from the bag was served to Pt B throughout the night.-Ms Priscilla checked with MOH- posibility that patient may consume the medicine  
</t>
        </r>
      </text>
    </comment>
    <comment ref="H10" authorId="0" shapeId="0" xr:uid="{00000000-0006-0000-0300-000025000000}">
      <text>
        <r>
          <rPr>
            <b/>
            <sz val="9"/>
            <color rgb="FF000000"/>
            <rFont val="Tahoma"/>
            <family val="2"/>
          </rPr>
          <t>Yong Wee Joan:</t>
        </r>
        <r>
          <rPr>
            <sz val="9"/>
            <color rgb="FF000000"/>
            <rFont val="Tahoma"/>
            <family val="2"/>
          </rPr>
          <t xml:space="preserve">
</t>
        </r>
        <r>
          <rPr>
            <sz val="9"/>
            <color rgb="FF000000"/>
            <rFont val="Tahoma"/>
            <family val="2"/>
          </rPr>
          <t xml:space="preserve">MOT
</t>
        </r>
        <r>
          <rPr>
            <sz val="9"/>
            <color rgb="FF000000"/>
            <rFont val="Tahoma"/>
            <family val="2"/>
          </rPr>
          <t>Pt A underwent an op in OR 3 and ended at 1725hrs. At around 1800hrs, pt A was fetched back to the ward. At the same time, RN A found a bag of medication (Celebrex, Augmentin, Pariet, Myonal and some supplements) and xray film in OR 3 and informed OT NC. OT NC checked with RN B as she was the circulating nurse for the last case in OR 3. RN B looked through the items in the bag and noted that the items belonged to Pt A and attempted to call Surgeon but was uncontactable. RN B was told by her colleague that the Surgeon would usually pass the bag of items to pt himself. RN B then left the bag of items at the OT reception. While waiting for the bag to be sent to the ward, OT reception admin referred to the record and wrote bed number "5611" on a piece of paper and attached to the bag. HCA then came and sent the bag to the ward. On arrival to ward, the ward staff was busy and told HCA to leave the bag at the side. Before leaving, HCA told the ward staff that the bag belonged to Bed "5611". The bag filled with medication and xray film was then handed over to Pt B in Bed "5611". The next day morning, surgeon's clinic nurse came to the ward and checked Pt B's medication. She then realised that the bag of medication and xray film does not belong to Pt B. OT ANC was then informed by surgeon's clinic nurse that the bag was given to Pt B instead of Pt A. No medication from the bag was served to Pt B throughout the night.-Ms Priscilla checked with MOH- posibility that patient may consume the medicine - med errro in May</t>
        </r>
      </text>
    </comment>
    <comment ref="N10" authorId="0" shapeId="0" xr:uid="{00000000-0006-0000-0300-000026000000}">
      <text>
        <r>
          <rPr>
            <b/>
            <sz val="9"/>
            <color indexed="81"/>
            <rFont val="Tahoma"/>
            <family val="2"/>
          </rPr>
          <t>Yong Wee Joan:</t>
        </r>
        <r>
          <rPr>
            <sz val="9"/>
            <color indexed="81"/>
            <rFont val="Tahoma"/>
            <family val="2"/>
          </rPr>
          <t xml:space="preserve">
4C
Dx: Palpitation. On 21 Nov 2020, pt A was given TTO and x-ray film prior to discharge. On 23 Nov 2020, pt A came back with a set of TTO that belongs to pt B and x-ray film belongs to pt C. Upon investigation, RN had dispensed 2 bags of TTO to pt. RN checked the 1st bag of TTO belongs to pt A and she assumed the 2nd bag of TTO should also be correct. Hence, she did not verify the 2nd bag of TTO with pt. Pt did not consume the wrong bag of TTO. With regard to the x-ray film, RN claimed that she checked before handover to pt. </t>
        </r>
      </text>
    </comment>
    <comment ref="F23" authorId="1" shapeId="0" xr:uid="{00000000-0006-0000-0300-000027000000}">
      <text>
        <t>[Threaded comment]
Your version of Excel allows you to read this threaded comment; however, any edits to it will get removed if the file is opened in a newer version of Excel. Learn more: https://go.microsoft.com/fwlink/?linkid=870924
Comment:
    CSRM provide info in July</t>
      </text>
    </comment>
    <comment ref="H24" authorId="0" shapeId="0" xr:uid="{00000000-0006-0000-0300-000028000000}">
      <text>
        <r>
          <rPr>
            <b/>
            <sz val="9"/>
            <color indexed="81"/>
            <rFont val="Tahoma"/>
            <family val="2"/>
          </rPr>
          <t>Yong Wee Joan:</t>
        </r>
        <r>
          <rPr>
            <sz val="9"/>
            <color indexed="81"/>
            <rFont val="Tahoma"/>
            <family val="2"/>
          </rPr>
          <t xml:space="preserve">
ward 4B closed</t>
        </r>
      </text>
    </comment>
    <comment ref="J31" authorId="0" shapeId="0" xr:uid="{00000000-0006-0000-0300-000029000000}">
      <text>
        <r>
          <rPr>
            <b/>
            <sz val="9"/>
            <color indexed="81"/>
            <rFont val="Tahoma"/>
            <family val="2"/>
          </rPr>
          <t>Yong Wee Joan:</t>
        </r>
        <r>
          <rPr>
            <sz val="9"/>
            <color indexed="81"/>
            <rFont val="Tahoma"/>
            <family val="2"/>
          </rPr>
          <t xml:space="preserve">
Pharmacy supply junior instead of adult (x1)</t>
        </r>
      </text>
    </comment>
    <comment ref="M33" authorId="0" shapeId="0" xr:uid="{00000000-0006-0000-0300-00002A000000}">
      <text>
        <r>
          <rPr>
            <b/>
            <sz val="9"/>
            <color indexed="81"/>
            <rFont val="Tahoma"/>
            <family val="2"/>
          </rPr>
          <t>Yong Wee Joan:</t>
        </r>
        <r>
          <rPr>
            <sz val="9"/>
            <color indexed="81"/>
            <rFont val="Tahoma"/>
            <family val="2"/>
          </rPr>
          <t xml:space="preserve">
received in Dec</t>
        </r>
      </text>
    </comment>
    <comment ref="I36" authorId="0" shapeId="0" xr:uid="{00000000-0006-0000-0300-00002B000000}">
      <text>
        <r>
          <rPr>
            <b/>
            <sz val="9"/>
            <color indexed="81"/>
            <rFont val="Tahoma"/>
            <family val="2"/>
          </rPr>
          <t>Yong Wee Joan:</t>
        </r>
        <r>
          <rPr>
            <sz val="9"/>
            <color indexed="81"/>
            <rFont val="Tahoma"/>
            <family val="2"/>
          </rPr>
          <t xml:space="preserve">
TTO by pharmacy</t>
        </r>
      </text>
    </comment>
    <comment ref="I44" authorId="0" shapeId="0" xr:uid="{00000000-0006-0000-0300-00002C000000}">
      <text>
        <r>
          <rPr>
            <b/>
            <sz val="9"/>
            <color indexed="81"/>
            <rFont val="Tahoma"/>
            <family val="2"/>
          </rPr>
          <t>Yong Wee Joan:</t>
        </r>
        <r>
          <rPr>
            <sz val="9"/>
            <color indexed="81"/>
            <rFont val="Tahoma"/>
            <family val="2"/>
          </rPr>
          <t xml:space="preserve">
Pharmacy put wrong instruction on TTO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Yong Wee Joan</author>
  </authors>
  <commentList>
    <comment ref="H3" authorId="0" shapeId="0" xr:uid="{00000000-0006-0000-0400-000001000000}">
      <text>
        <r>
          <rPr>
            <b/>
            <sz val="9"/>
            <color rgb="FF000000"/>
            <rFont val="Tahoma"/>
            <family val="2"/>
          </rPr>
          <t>Yong Wee Joan:</t>
        </r>
        <r>
          <rPr>
            <sz val="9"/>
            <color rgb="FF000000"/>
            <rFont val="Tahoma"/>
            <family val="2"/>
          </rPr>
          <t xml:space="preserve">
</t>
        </r>
        <r>
          <rPr>
            <sz val="9"/>
            <color rgb="FF000000"/>
            <rFont val="Tahoma"/>
            <family val="2"/>
          </rPr>
          <t xml:space="preserve">NICU
</t>
        </r>
        <r>
          <rPr>
            <sz val="9"/>
            <color rgb="FF000000"/>
            <rFont val="Tahoma"/>
            <family val="2"/>
          </rPr>
          <t xml:space="preserve">Dx:  IUGR; Hyperinsulinemia. On 15 Jun 2020, Paediatrician referred baby to Endocrinologist for further management. On 16 Jun 2020, RN A received a phone order to standby "Oral Glucose 40% gel 6ml once PRN if pt's glucose level dropped to less than 3mmol/L". RN A then read back and confirmed the medication order with Endocrinologist. RN A then transcribed the medication order into SCM and counterchecked by RN B and subsequently verified by Pharmacist. Upon receiving the medication, RN B noted the total dosage of the medication was 25g/tube. RN B was concerned if the dose was too high for a neonate. RN A and RN B tried to source the drug dosage for this medication in MIMS, Neofax and 7th edition Drug Doses book but there was no information on this Glucose Gel. At 2047hrs, RN B called Pharmacist to double check if 6ml was too much. Pharmacist said he had limited information on this medication and would need to call the Dr for clarification. RN A subsequently managed to find an online article indicating the dosage of the Glucose Gel as 0.5ml/kg/dose. Pharmacist then told RN A to keep the dosage as 6ml but to call the Dr before administration as Dr would need to know the HGT level. RN B then reinforced to the nurses on duty and coming shift staffs not to give the medication but to call Dr first when the HGT is less than 3mmol/l. Paediatrician was informed of the concern and agreed to order the medication based on 0.5ml/kg/dose. On 17 Jun 2020, Endocrinologist changed the order from 6ml to 1.5ml. No wrong dose was administered to pt. </t>
        </r>
      </text>
    </comment>
    <comment ref="J3" authorId="0" shapeId="0" xr:uid="{00000000-0006-0000-0400-000002000000}">
      <text>
        <r>
          <rPr>
            <b/>
            <sz val="9"/>
            <color indexed="81"/>
            <rFont val="Tahoma"/>
            <family val="2"/>
          </rPr>
          <t>Yong Wee Joan:</t>
        </r>
        <r>
          <rPr>
            <sz val="9"/>
            <color indexed="81"/>
            <rFont val="Tahoma"/>
            <family val="2"/>
          </rPr>
          <t xml:space="preserve">
Ward 4C
(Near Miss) Dx: Acute Cholecystitis. On admission, Dr ordered IV Ciprobay 500mg 12hrly. RN A checked with RN B before administration of medication. RN B noticed that the dosage prescribed by Dr was more than the normal dosage. Hence, RN B asked RN A to recheck the dosage of IV Ciprobay with Dr. Upon clarification with Dr, it was noted that Dr intended to prescribe IV Ciprobay 200mg instead of IV Ciprobay 500mg. Order was amended in SCM and correct dose was administered to pt. </t>
        </r>
      </text>
    </comment>
    <comment ref="N3" authorId="0" shapeId="0" xr:uid="{00000000-0006-0000-0400-000003000000}">
      <text>
        <r>
          <rPr>
            <b/>
            <sz val="9"/>
            <color indexed="81"/>
            <rFont val="Tahoma"/>
            <family val="2"/>
          </rPr>
          <t>Yong Wee Joan:</t>
        </r>
        <r>
          <rPr>
            <sz val="9"/>
            <color indexed="81"/>
            <rFont val="Tahoma"/>
            <family val="2"/>
          </rPr>
          <t xml:space="preserve">
5D
(Near Miss) Dx: Chronic Kidney Disease Stage 5. At 1036hrs, Dr ordered IV Recormon 4000iu/week in the Admission Assessment Form. RN A transcribed the order into SCM as Subcutaneous Recormon 4000iu/week. The order was then verified by pharmacist. At 1630hrs, prior to administration of Recormon, RN B noticed the order should be given via IV instead of subcutaneous. RN B called Dr to clarify and Dr confirmed to give via IV route. Rectification done and medication was given via IV route. </t>
        </r>
      </text>
    </comment>
    <comment ref="D4" authorId="0" shapeId="0" xr:uid="{00000000-0006-0000-0400-000004000000}">
      <text>
        <r>
          <rPr>
            <b/>
            <sz val="9"/>
            <color indexed="81"/>
            <rFont val="Tahoma"/>
            <family val="2"/>
          </rPr>
          <t>Yong Wee Joan:</t>
        </r>
        <r>
          <rPr>
            <sz val="9"/>
            <color indexed="81"/>
            <rFont val="Tahoma"/>
            <family val="2"/>
          </rPr>
          <t xml:space="preserve">
MOT
(Near Miss) Pt underwent Left Total Knee Replacement. During op, surgeon asked scrub nurse for his "cocktail" which consists of Adrenaline, Ketorolac and Morphine. RN A realised that the "cocktail" was not prepared in advance by RN B who went for break. RN A then went to get the medication from the drug cart. When RN A returned, the Drs asked her to hurry up and get the "cocktail" ready. RN A and scrub nurse did not check the medication name before withdrawing. At this time, ANC walked in and realised that the medication scrub nurse had just withdrew was not Ketorolac, but Kytril instead. ANC asked scrub nurse to discard Kytril. Correct medication was retrieved and checked by ANC and scrub nurse. Correct medication was then administered to pt.
ICU
(Near Miss) Dx: Acute lymphoblastic leukemia (ALL). Dr ordered IV Atropine 0.6mg for pt A. RN A received IV Atropine 0.6mg ampoules x3 and Choral??? syrup supplied by Pharmacy for pt B. RN A realised that pt B was not on IV Atropine and Choral syrup. Pharmacist was informed of the wrong medication dispensed. The wrong medication was returned to Pharmacy. </t>
        </r>
      </text>
    </comment>
    <comment ref="E4" authorId="0" shapeId="0" xr:uid="{00000000-0006-0000-0400-000005000000}">
      <text>
        <r>
          <rPr>
            <b/>
            <sz val="9"/>
            <color indexed="81"/>
            <rFont val="Tahoma"/>
            <family val="2"/>
          </rPr>
          <t>Yong Wee Joan:</t>
        </r>
        <r>
          <rPr>
            <sz val="9"/>
            <color indexed="81"/>
            <rFont val="Tahoma"/>
            <family val="2"/>
          </rPr>
          <t xml:space="preserve">
5C
(Near Miss) Dr ordered PO Forxiga 10mg OM in the SCM. Medication supplied by pharmacy. When RN was preparing the medication for pt, she noticed that the packaging was labelled with "Forxiga" but the medication supplied was "Forlax". Wrong medication returned to pharmacy. </t>
        </r>
      </text>
    </comment>
    <comment ref="L4" authorId="0" shapeId="0" xr:uid="{00000000-0006-0000-0400-000006000000}">
      <text>
        <r>
          <rPr>
            <b/>
            <sz val="9"/>
            <color indexed="81"/>
            <rFont val="Tahoma"/>
            <family val="2"/>
          </rPr>
          <t>Yong Wee Joan:</t>
        </r>
        <r>
          <rPr>
            <sz val="9"/>
            <color indexed="81"/>
            <rFont val="Tahoma"/>
            <family val="2"/>
          </rPr>
          <t xml:space="preserve">
4B
(Near Miss) Ward staff noticed that Duspatalin Retard capsule, without its original foil was found in packaging labelled with Caltrate 600mg. Pharmacist was informed. Correct medication (Caltrate) was supplied to the ward. </t>
        </r>
      </text>
    </comment>
    <comment ref="C6" authorId="0" shapeId="0" xr:uid="{00000000-0006-0000-0400-000007000000}">
      <text>
        <r>
          <rPr>
            <b/>
            <sz val="9"/>
            <color indexed="81"/>
            <rFont val="Tahoma"/>
            <family val="2"/>
          </rPr>
          <t>Yong Wee Joan:</t>
        </r>
        <r>
          <rPr>
            <sz val="9"/>
            <color indexed="81"/>
            <rFont val="Tahoma"/>
            <family val="2"/>
          </rPr>
          <t xml:space="preserve">
ward 8
(Near Miss) During medication reconciliation for pt A, pharmacist discovered the POM keyed by RN A under pt A was incorrect. As confirmed with pt A, he was not on any medications listed under the prescription writer. The pharmacist then remembered that she had saw the same set of medications under pt B. When pharmacist checked with RN A, RN A could not remember why the medication was keyed under the wrong account. Rectification done by pharmacist. </t>
        </r>
      </text>
    </comment>
    <comment ref="E6" authorId="0" shapeId="0" xr:uid="{00000000-0006-0000-0400-000008000000}">
      <text>
        <r>
          <rPr>
            <b/>
            <sz val="9"/>
            <color indexed="81"/>
            <rFont val="Tahoma"/>
            <family val="2"/>
          </rPr>
          <t>Yong Wee Joan:</t>
        </r>
        <r>
          <rPr>
            <sz val="9"/>
            <color indexed="81"/>
            <rFont val="Tahoma"/>
            <family val="2"/>
          </rPr>
          <t xml:space="preserve">
HDU
(Near Miss) Dx: CA Pancreas. Dr ordered S/C Oxynorm 7.5mg on the Admission Assessment form. RN A keyed the order into SCM as IV Oxynorm 7.5mg. The order was then verified by pharmacist. When NC was preparing to give IV Oxynorm 7.5mg to pt, she realised that the dosage for IV bolus was too high and pt was having low BP, SBP 70-80mmHg and pt was on IV Dopamine. NC called the Dr to verify the order and he verbalised that he had ordered "S/C" and not "IV". NC discontinued the order and reordered S/C Oxynorm in the SCM. NC informed the pharmacist who verified the wrong order earlier on. </t>
        </r>
      </text>
    </comment>
    <comment ref="F6" authorId="0" shapeId="0" xr:uid="{00000000-0006-0000-0400-000009000000}">
      <text>
        <r>
          <rPr>
            <b/>
            <sz val="9"/>
            <color indexed="81"/>
            <rFont val="Tahoma"/>
            <family val="2"/>
          </rPr>
          <t>Yong Wee Joan:</t>
        </r>
        <r>
          <rPr>
            <sz val="9"/>
            <color indexed="81"/>
            <rFont val="Tahoma"/>
            <family val="2"/>
          </rPr>
          <t xml:space="preserve">
Ward 4A
Dr ordered TTO for Pt A but entered under Pt's B </t>
        </r>
      </text>
    </comment>
    <comment ref="G6" authorId="0" shapeId="0" xr:uid="{00000000-0006-0000-0400-00000A000000}">
      <text>
        <r>
          <rPr>
            <b/>
            <sz val="9"/>
            <color rgb="FF000000"/>
            <rFont val="Tahoma"/>
            <family val="2"/>
          </rPr>
          <t>Yong Wee Joan:</t>
        </r>
        <r>
          <rPr>
            <sz val="9"/>
            <color rgb="FF000000"/>
            <rFont val="Tahoma"/>
            <family val="2"/>
          </rPr>
          <t xml:space="preserve">
</t>
        </r>
        <r>
          <rPr>
            <sz val="9"/>
            <color rgb="FF000000"/>
            <rFont val="Tahoma"/>
            <family val="2"/>
          </rPr>
          <t xml:space="preserve">Picked up by pharmacist
</t>
        </r>
        <r>
          <rPr>
            <sz val="9"/>
            <color rgb="FF000000"/>
            <rFont val="Tahoma"/>
            <family val="2"/>
          </rPr>
          <t xml:space="preserve">Ward 5D
</t>
        </r>
        <r>
          <rPr>
            <sz val="9"/>
            <color rgb="FF000000"/>
            <rFont val="Tahoma"/>
            <family val="2"/>
          </rPr>
          <t xml:space="preserve">Orthopaedic Surgeon ordered "PO Repalyte 1 sachet TDS PRN N/V" for Pt A in CCPN. RN transcribed the medication order into Pt B's SCM. Transcribed medication order was counterchecked by RN B, however, RN B did not pick up that the medication order was transcribed for the incorrect pt. While Pharmacist was performing order verification, he noticed that the medication order in the CCPN for Pt A was not in Pt A's SCM, whereas it was in Pt B's. Pharmacist called RN A for verification and discovered that the medication order was transcribed to incorrect pt. The medication order in Pt B's SCM was discontinued and correctly transcribed into Pt A's.  </t>
        </r>
      </text>
    </comment>
    <comment ref="H6" authorId="0" shapeId="0" xr:uid="{00000000-0006-0000-0400-00000B000000}">
      <text>
        <r>
          <rPr>
            <b/>
            <sz val="9"/>
            <color rgb="FF000000"/>
            <rFont val="Tahoma"/>
            <family val="2"/>
          </rPr>
          <t>Yong Wee Joan:</t>
        </r>
        <r>
          <rPr>
            <sz val="9"/>
            <color rgb="FF000000"/>
            <rFont val="Tahoma"/>
            <family val="2"/>
          </rPr>
          <t xml:space="preserve">
By pharmacy (Day ward)
At 0900hrs, Pharmacist received a call from Day Ward to supply "Kyrtril 1mg" injection for Pt A. When IMR was faxed down, "Kytril" Injection was charged and supplied to Dayward under Pt B as </t>
        </r>
        <r>
          <rPr>
            <b/>
            <sz val="9"/>
            <color rgb="FF000000"/>
            <rFont val="Tahoma"/>
            <family val="2"/>
          </rPr>
          <t>Pt B's sticker label was pasted on IMR</t>
        </r>
        <r>
          <rPr>
            <sz val="9"/>
            <color rgb="FF000000"/>
            <rFont val="Tahoma"/>
            <family val="2"/>
          </rPr>
          <t xml:space="preserve">. At 0930hrs, Pharmacy received another faxed IMR for supply of "Kytril 1mg" injection for Pt A. Pharmacist realised there were 2 pts on "Kytril 1mg" Injection and pt stickers on previous and current faxed IMRs did not tally with the handwritten name on the IMR. Pharmacist then informed Dayward staff to refax the IMR with correct pt's sticker. At 0950hrs, both Pt A and Pt B were supplied with "Kytril 1mg" injection. 
Ward 4C- (awaiting for eHOR)
(Near Miss) Pt A underwent LSCS. During Dr's round, Dr ordered "Dulcolax Suppository" in Pt A's CCPN but was pasted with Pt B. RN transcribed the written order in CCPN into Pt A's SCM. RN then faxed the CCPN to Pharmacy for order verification, without checking the identification on the sticker label pasted on the CCPN. At the Pharmacy, Pharmacist noted that Pt B's sticker was pasted on the CCPN and that it was the incorrect sticker label. Pharmacist then informed RN and Pt A's sticker label was pasted correctly on the CCPN. 
</t>
        </r>
      </text>
    </comment>
    <comment ref="I6" authorId="0" shapeId="0" xr:uid="{00000000-0006-0000-0400-00000C000000}">
      <text>
        <r>
          <rPr>
            <b/>
            <sz val="9"/>
            <color indexed="81"/>
            <rFont val="Tahoma"/>
            <family val="2"/>
          </rPr>
          <t>Yong Wee Joan:
Dayward</t>
        </r>
        <r>
          <rPr>
            <sz val="9"/>
            <color indexed="81"/>
            <rFont val="Tahoma"/>
            <family val="2"/>
          </rPr>
          <t xml:space="preserve">
(Near Miss) Dr ordered pre-operative eyedrops for Pt A in CCPN. However, RN A wrongly transcribed the eye drops into Pt B's SCM. The error was discovered when RN A called Pharmacy to verify the transcribed eyedrop for Pt A and Pharmacist could not find the transcribed medication order in Pt A's SCM. Instead, Phamacist found the transcribed order in Pt B's SCM. The wrongly transcribed medication order was removed from Pt B's SCM and rightfully ordered in Pt A's account. 
</t>
        </r>
        <r>
          <rPr>
            <b/>
            <sz val="9"/>
            <color indexed="81"/>
            <rFont val="Tahoma"/>
            <family val="2"/>
          </rPr>
          <t xml:space="preserve">
Ward 4D</t>
        </r>
        <r>
          <rPr>
            <sz val="9"/>
            <color indexed="81"/>
            <rFont val="Tahoma"/>
            <family val="2"/>
          </rPr>
          <t xml:space="preserve">
(Near Miss) Pt A and Pt B were both admitted to Ward at the same time. RN A was in charge of Pt A and RN B was in charge of Pt B. On admission, AA assisted to put the pt's sticker label on Admission Assessment of both pts. Hours later, Pharmacy received a faxed copy of the Admission Assessment Form with Pt B's sticker label. On order verification, Pharmacy could not find the pt's medication order in Pt B's SCM account and suspected it could be transcribed in another pt. On further check, Pharmacy found the medication stated on the faxed Admission Assessment Form in Pt A's SCM account. Pharmacist then called the ward and spoke with RN A who was in charge of Pt A and understood that the faxed Admission Assessment Form was pasted with the incorrect pt's sticker (Pt B instead of Pt A). Pharmacist asked RN A to re-fax the corrected Admission Assessment Form with the correct pt sticker label. 
ward 5A
(Near Miss) Dr ordered "PO Zyrtec 10mg Stat and OM, Gentamicin topical cream to be applied BD to thigh wound" for Pt A in CCPN. RN A transcribed the written order in Pt A's SCM and faxed Pt B's CCPN to Pharmacy for order verification. On Pt B's CCPN, it was stated "V/O gentamicin topical to left buttock wound dressing BD, zyrtec 10mg stat and OM, read back and confirmed". Pharmacist discovered the discrepancy on the name and medication order on the CCPN and the SCM. The correct CCPN (Pt A) was faxed down subsequently. 
Ward 5D
(Near Miss) Dr ordered diabetic medications (Diamicron, forxiga and glucophage XR) for Pt B in SCM. It was discovered when RN noted that Dr had wrongly ordered the medications in Pt B. Medication order were rectified subsequently. 
Ward 9
(Near Miss) Pt A: 60 years old. Pt B: 1 year old. RN entered Pt A's POM (Pentasa, Avodart, Exforge) into Pt B's SCM. While Pharmacist was performing medication reconciliation, Pharmacist noticed that Pt B was too young to be on Pentasa, Avodart or Exforge and hence confirmed with RN on the medication keyed in. It was then realised POM meant for Pt A was entered incorrectly into Pt B's SCM. Wrongly entered POM in Pt B's SCM was subsequently removed and correctly entered into Pt A's. </t>
        </r>
      </text>
    </comment>
    <comment ref="J6" authorId="0" shapeId="0" xr:uid="{00000000-0006-0000-0400-00000D000000}">
      <text>
        <r>
          <rPr>
            <b/>
            <sz val="9"/>
            <color indexed="81"/>
            <rFont val="Tahoma"/>
            <family val="2"/>
          </rPr>
          <t>Yong Wee Joan:</t>
        </r>
        <r>
          <rPr>
            <sz val="9"/>
            <color indexed="81"/>
            <rFont val="Tahoma"/>
            <family val="2"/>
          </rPr>
          <t xml:space="preserve">
by Pharmacy (L&amp;D)
(Near Miss) Pt A was admitted for NVD. Pt B was admitted for LSCS. At 1520hrs, Pt A was 10cm dilated and started on epidural. Pt started pushing. At 1629hrs, pt progressed to NVD delivery. At 1635hrs, OBGYN gave a verbal order to RN A to administer Cytotec 400mcg PR stat. RN A asked RN B to obtain Cytotec 400mcg from Pyxis. After retrieving the Cytotec 400mcg from Pyxis, RN B passed the medication to RN A in the room. Shortly after, OBGYN administered Cytotec 400mcg to pt. RN C was present in the room with Pt A and documented the verbal order in the CCPN. In the midst of documenting, RN C pasted Pt B's sticker label on the CCPN and faxed to Pharmacy for order verification. At 1720hrs, RN C received a call from Pharmacy as Pharmacist saw Pt B's sticker label on the faxed CCPN and could not find the written medication in Pt B's SCM. RN C clarified that the written order was intended for Pt A. RN C then removed Pt B's sticker label and pasted with Pt A's sticker label and refaxed to Pharmacy. 
ward 4C
(Near Miss) RN A keyed in Pt B's medication (Actrapid and Tazocin) into Pt A's SCM, and counterchecked by RN B. Shortly after, RN C received a call from Pharmacist to fax Pt A's CCPN to Pharmacy for order verification. RN C checked Pt A's SCM and noted that there was no such medication ordered in Pt A's SCM. RN C was not able to check Pt A's CCPN as Pt A was away for CVL procedure. Subsequently, RN C checked with RN A and confirmed that there was no medication order for Pt A. Instead, there was order for Pt B. It was then discovered that RN A had transcribed the medication order intended for Pt B in Pt A's SCM, but had correctly documented under Pt B's CCPN. The medication was subsequently removed from Pt A's SCM and entered into Pt B. CCPN was also faxed to Pharmacy for order verification. </t>
        </r>
      </text>
    </comment>
    <comment ref="K6" authorId="0" shapeId="0" xr:uid="{00000000-0006-0000-0400-00000E000000}">
      <text>
        <r>
          <rPr>
            <b/>
            <sz val="9"/>
            <color indexed="81"/>
            <rFont val="Tahoma"/>
            <family val="2"/>
          </rPr>
          <t>Yong Wee Joan:</t>
        </r>
        <r>
          <rPr>
            <sz val="9"/>
            <color indexed="81"/>
            <rFont val="Tahoma"/>
            <family val="2"/>
          </rPr>
          <t xml:space="preserve">
Ward 4C 
(Near Miss) Dx: Epiglottic Mass. At 1400hrs, pt was admitted with a POM list. On the POM list, one of the medication was Duodart 0.5mg. RN A (ICU) transcribed Duodart 0.5 capsule in the SCM. At 1915hrs, RN B wanted to serve pt's medication and noted that in the SCM, Duodart was ordered as 0.5 capsule. RN B found the prescription was unusual and counterchecked with RN C. Both RN B and RN C verified the order in the SCM against the POM list and discovered that there was discrepancy. RN C then verified with Pharmacist and confirmed that there was an error in the transcribed order. The order in the SCM was corrected by Pharmacist and correct dose was administered to pt. </t>
        </r>
      </text>
    </comment>
    <comment ref="L6" authorId="0" shapeId="0" xr:uid="{00000000-0006-0000-0400-00000F000000}">
      <text>
        <r>
          <rPr>
            <b/>
            <sz val="9"/>
            <color indexed="81"/>
            <rFont val="Tahoma"/>
            <family val="2"/>
          </rPr>
          <t>Yong Wee Joan:</t>
        </r>
        <r>
          <rPr>
            <sz val="9"/>
            <color indexed="81"/>
            <rFont val="Tahoma"/>
            <family val="2"/>
          </rPr>
          <t xml:space="preserve">
Ward 10
(Near Miss) Dr ordered Hytrin 5mg, Nifedipine LA 30mg, Sodium Polystyrene 30g for pt A. RN transcribed the order under pt B's SCM instead. During verification, pharmacist noticed the error and informed RN. Rectification done. </t>
        </r>
      </text>
    </comment>
    <comment ref="M6" authorId="0" shapeId="0" xr:uid="{00000000-0006-0000-0400-000010000000}">
      <text>
        <r>
          <rPr>
            <b/>
            <sz val="9"/>
            <color indexed="81"/>
            <rFont val="Tahoma"/>
            <family val="2"/>
          </rPr>
          <t>Yong Wee Joan:</t>
        </r>
        <r>
          <rPr>
            <sz val="9"/>
            <color indexed="81"/>
            <rFont val="Tahoma"/>
            <family val="2"/>
          </rPr>
          <t xml:space="preserve">
L&amp;D
(Near Miss) Dr ordered IV Hartmann 500mls for pt A via the phone and it was documented in the CCPN by RN A. The order was transcribed under pt A's SCM. However, RN A had pasted pt B's label on pt A's CCPN and faxed to pharmacy. Pharmacist noted the discrepancy and called the ward for clarification. Rectification was done and CCPN with the correct pt's name was faxed to pharmacy. Medication was given to the correct pt. 
ICU
(Near Miss) After RN A checked pt's HGT, RN A logged into SCM and saw the order Subcutaneous Actrapid. Based on RN A's experience, Dr Z usually give Insulin via IV. RN A checked the CCPN and discovered there was a transcription error. Dr Z had ordered IV Actrapid in the CCPN but it was transcribed as Subcutaneous Actrapid in the SCM by RN B. The order in the SCM was verified by pharmacist. Pharmacy was informed and rectification done.
Ward 9
(Near Miss) Dr ordered over the phone to give PO Magnesium 250mg TDS. The order was transcribed by RN into the CCPN as "received phone order from Dr XX to give 250mg of Magnesium tablets PO BD - read back and confirmed". In the SCM, RN keyed in as PO Magnesium 250mg TDS. The CCPN was then faxed to Pharmacy for verification. Shortly, pharmacist called RN to clarify the frequency. RN confirmed that the order is supposed to be TDS instead of BD. Rectification was done. </t>
        </r>
      </text>
    </comment>
    <comment ref="N6" authorId="0" shapeId="0" xr:uid="{00000000-0006-0000-0400-000011000000}">
      <text>
        <r>
          <rPr>
            <b/>
            <sz val="9"/>
            <color indexed="81"/>
            <rFont val="Tahoma"/>
            <family val="2"/>
          </rPr>
          <t>Yong Wee Joan:</t>
        </r>
        <r>
          <rPr>
            <sz val="9"/>
            <color indexed="81"/>
            <rFont val="Tahoma"/>
            <family val="2"/>
          </rPr>
          <t xml:space="preserve">
4B
(Near Miss) Dr ordered Dulcolax 2 suppositories in the CCPN for pt A. However, the order was transcribed into SCM by RN under pt B. The CCPN was faxed to pharmacy for verification. Upon receiving the faxed copy, pharmacist noticed that the order was keyed under pt B instead of pt A. Pharmacist called ward staff and confirmed that the order was keyed under the wrong pt. Rectification done. </t>
        </r>
      </text>
    </comment>
    <comment ref="G7" authorId="0" shapeId="0" xr:uid="{00000000-0006-0000-0400-000012000000}">
      <text>
        <r>
          <rPr>
            <b/>
            <sz val="9"/>
            <color rgb="FF000000"/>
            <rFont val="Tahoma"/>
            <family val="2"/>
          </rPr>
          <t>Yong Wee Joan:</t>
        </r>
        <r>
          <rPr>
            <sz val="9"/>
            <color rgb="FF000000"/>
            <rFont val="Tahoma"/>
            <family val="2"/>
          </rPr>
          <t xml:space="preserve">
</t>
        </r>
        <r>
          <rPr>
            <sz val="9"/>
            <color rgb="FF000000"/>
            <rFont val="Tahoma"/>
            <family val="2"/>
          </rPr>
          <t xml:space="preserve">Camelia
</t>
        </r>
        <r>
          <rPr>
            <sz val="9"/>
            <color rgb="FF000000"/>
            <rFont val="Tahoma"/>
            <family val="2"/>
          </rPr>
          <t xml:space="preserve">(Near Miss) Dx: Major Depressive Disorder. RN was obtaining Sodium Chloride 0.9% 10ml from the compartment in the Pyxis when she noticed that there were 4 vials of Water for Injection 10mls in the compartment meant for Sodium Chloride 0.9%. Pharmacist informed. 
</t>
        </r>
        <r>
          <rPr>
            <sz val="9"/>
            <color rgb="FF000000"/>
            <rFont val="Tahoma"/>
            <family val="2"/>
          </rPr>
          <t xml:space="preserve">
</t>
        </r>
      </text>
    </comment>
    <comment ref="K7" authorId="0" shapeId="0" xr:uid="{00000000-0006-0000-0400-000013000000}">
      <text>
        <r>
          <rPr>
            <b/>
            <sz val="9"/>
            <color indexed="81"/>
            <rFont val="Tahoma"/>
            <family val="2"/>
          </rPr>
          <t>Yong Wee Joan:</t>
        </r>
        <r>
          <rPr>
            <sz val="9"/>
            <color indexed="81"/>
            <rFont val="Tahoma"/>
            <family val="2"/>
          </rPr>
          <t xml:space="preserve">
W 6
(Near Miss) Dx: Severe Lumbar Spondylosis. Pt was transferred from ICU to Ward. At 1400hrs, IV Cyclokapron was due. At 1430hrs, while RN was about to prepare the due medication to pt, she saw an ampoule of IV Calcium Chloride in pt's cassette. It was then noted that the IV Calcium Chloride ampoule was placed in the pt's cassette by ICU RN. RN then informed ICU RN and ICU RN took the IV Calcium Chloride. RN obtained the IV Cyclokapron from Pyxis and administered to pt correctly. 
W4C
(Near Miss) Dx: Thoracic Spinal Cord Tumour. On 21 Sep 2020, pt was for discharge and Dr ordered TTO at 1200hrs. After TTO was prepared, pharmacist wanted to dispense TTO to pt, however pt had went for physiotherapy. Pharmacist was informed by ward nurse to come back at around 1pm+. At 1400hrs, pharmacist went back to the ward wanted to dispense TTO to pt but discovered that pt had left the ward. The nurse then passed the pt's TTO to pt's house at around 4pm+. No omission of medication noted. </t>
        </r>
      </text>
    </comment>
    <comment ref="L7" authorId="0" shapeId="0" xr:uid="{00000000-0006-0000-0400-000014000000}">
      <text>
        <r>
          <rPr>
            <b/>
            <sz val="9"/>
            <color indexed="81"/>
            <rFont val="Tahoma"/>
            <family val="2"/>
          </rPr>
          <t>Yong Wee Joan:</t>
        </r>
        <r>
          <rPr>
            <sz val="9"/>
            <color indexed="81"/>
            <rFont val="Tahoma"/>
            <family val="2"/>
          </rPr>
          <t xml:space="preserve">
Expired/ Compromised Storage / Incorrect Storage (Near Miss)
ICU
(Near Miss) Dr ordered IV Calcijex 3mcg but the pharmacy does not have this medication. Hence, the medication was supplied from Dr's clinic. When pharmacy received the medication for relabeling, the pharmacist noticed that all 9 ampoules were expired, dated 07/2019. Ward staff was informed and noted to contact Dr's clinic for new batch of supply. </t>
        </r>
      </text>
    </comment>
    <comment ref="N7" authorId="0" shapeId="0" xr:uid="{00000000-0006-0000-0400-000015000000}">
      <text>
        <r>
          <rPr>
            <b/>
            <sz val="9"/>
            <color indexed="81"/>
            <rFont val="Tahoma"/>
            <family val="2"/>
          </rPr>
          <t>Yong Wee Joan:</t>
        </r>
        <r>
          <rPr>
            <sz val="9"/>
            <color indexed="81"/>
            <rFont val="Tahoma"/>
            <family val="2"/>
          </rPr>
          <t xml:space="preserve">
W8
(Near Miss) At 1800hrs, after Dr reviewed pt, Dr gave TTO Minocycline 50mg to pt and informed pt that she could take the supply. Dr then informed SSN to allow pt to take TTO Minocycline 50mg that was just given by her. SSN informed Dr that no POM allowed and Dr replied Pharmacy only has Minocycline 100mg. Hence, SSN took the supply from pt and keyed the medication under "Non-Formulary" and sent the medication to Pharmacy for relabeling. Upon receiving the relabeled medication, SSN went into pt room and informed pt that she was going to serve Minocycline 50mg to her. Pt's daughter verbalised that pt had took the medication at 1800hrs, right after Dr passed the medicine to her. SSN then indicated in the SCM that Minocycline was taken by patient at 1800hrs and reinforced to pt and daughter not to take POM during hospitalisation. </t>
        </r>
      </text>
    </comment>
    <comment ref="H19" authorId="0" shapeId="0" xr:uid="{00000000-0006-0000-0400-000016000000}">
      <text>
        <r>
          <rPr>
            <b/>
            <sz val="9"/>
            <color rgb="FF000000"/>
            <rFont val="Tahoma"/>
            <family val="2"/>
          </rPr>
          <t>Yong Wee Joan:</t>
        </r>
        <r>
          <rPr>
            <sz val="9"/>
            <color rgb="FF000000"/>
            <rFont val="Tahoma"/>
            <family val="2"/>
          </rPr>
          <t xml:space="preserve">
</t>
        </r>
        <r>
          <rPr>
            <sz val="9"/>
            <color rgb="FF000000"/>
            <rFont val="Tahoma"/>
            <family val="2"/>
          </rPr>
          <t xml:space="preserve">Ward 4C Post LSCS…
</t>
        </r>
        <r>
          <rPr>
            <sz val="9"/>
            <color rgb="FF000000"/>
            <rFont val="Tahoma"/>
            <family val="2"/>
          </rPr>
          <t>waiting for eHOR (resubmission)</t>
        </r>
      </text>
    </comment>
    <comment ref="J19" authorId="0" shapeId="0" xr:uid="{00000000-0006-0000-0400-000017000000}">
      <text>
        <r>
          <rPr>
            <b/>
            <sz val="9"/>
            <color indexed="81"/>
            <rFont val="Tahoma"/>
            <family val="2"/>
          </rPr>
          <t>Yong Wee Joan:</t>
        </r>
        <r>
          <rPr>
            <sz val="9"/>
            <color indexed="81"/>
            <rFont val="Tahoma"/>
            <family val="2"/>
          </rPr>
          <t xml:space="preserve">
one is good catch</t>
        </r>
      </text>
    </comment>
    <comment ref="G24" authorId="0" shapeId="0" xr:uid="{00000000-0006-0000-0400-000018000000}">
      <text>
        <r>
          <rPr>
            <b/>
            <sz val="9"/>
            <color rgb="FF000000"/>
            <rFont val="Tahoma"/>
            <family val="2"/>
          </rPr>
          <t>Yong Wee Joan:</t>
        </r>
        <r>
          <rPr>
            <sz val="9"/>
            <color rgb="FF000000"/>
            <rFont val="Tahoma"/>
            <family val="2"/>
          </rPr>
          <t xml:space="preserve">
</t>
        </r>
        <r>
          <rPr>
            <sz val="9"/>
            <color rgb="FF000000"/>
            <rFont val="Tahoma"/>
            <family val="2"/>
          </rPr>
          <t>pharmacy</t>
        </r>
      </text>
    </comment>
    <comment ref="K26" authorId="0" shapeId="0" xr:uid="{00000000-0006-0000-0400-000019000000}">
      <text>
        <r>
          <rPr>
            <b/>
            <sz val="9"/>
            <color indexed="81"/>
            <rFont val="Tahoma"/>
            <family val="2"/>
          </rPr>
          <t>Yong Wee Joan:</t>
        </r>
        <r>
          <rPr>
            <sz val="9"/>
            <color indexed="81"/>
            <rFont val="Tahoma"/>
            <family val="2"/>
          </rPr>
          <t xml:space="preserve">
Good catch- IV Cyclokapron Vs Cal Chloride</t>
        </r>
      </text>
    </comment>
    <comment ref="L30" authorId="0" shapeId="0" xr:uid="{00000000-0006-0000-0400-00001A000000}">
      <text>
        <r>
          <rPr>
            <b/>
            <sz val="9"/>
            <color indexed="81"/>
            <rFont val="Tahoma"/>
            <family val="2"/>
          </rPr>
          <t>Yong Wee Joan:</t>
        </r>
        <r>
          <rPr>
            <sz val="9"/>
            <color indexed="81"/>
            <rFont val="Tahoma"/>
            <family val="2"/>
          </rPr>
          <t xml:space="preserve">
picked up by pharmacy</t>
        </r>
      </text>
    </comment>
    <comment ref="L33" authorId="0" shapeId="0" xr:uid="{00000000-0006-0000-0400-00001B000000}">
      <text>
        <r>
          <rPr>
            <b/>
            <sz val="9"/>
            <color indexed="81"/>
            <rFont val="Tahoma"/>
            <family val="2"/>
          </rPr>
          <t>Yong Wee Joan:</t>
        </r>
        <r>
          <rPr>
            <sz val="9"/>
            <color indexed="81"/>
            <rFont val="Tahoma"/>
            <family val="2"/>
          </rPr>
          <t xml:space="preserve">
Picked up by Pharmacy</t>
        </r>
      </text>
    </comment>
    <comment ref="M33" authorId="0" shapeId="0" xr:uid="{00000000-0006-0000-0400-00001C000000}">
      <text>
        <r>
          <rPr>
            <b/>
            <sz val="9"/>
            <color indexed="81"/>
            <rFont val="Tahoma"/>
            <family val="2"/>
          </rPr>
          <t>Yong Wee Joan:</t>
        </r>
        <r>
          <rPr>
            <sz val="9"/>
            <color indexed="81"/>
            <rFont val="Tahoma"/>
            <family val="2"/>
          </rPr>
          <t xml:space="preserve">
Good catch</t>
        </r>
      </text>
    </comment>
    <comment ref="H36" authorId="0" shapeId="0" xr:uid="{00000000-0006-0000-0400-00001D000000}">
      <text>
        <r>
          <rPr>
            <b/>
            <sz val="9"/>
            <color indexed="81"/>
            <rFont val="Tahoma"/>
            <family val="2"/>
          </rPr>
          <t>Yong Wee Joan:</t>
        </r>
        <r>
          <rPr>
            <sz val="9"/>
            <color indexed="81"/>
            <rFont val="Tahoma"/>
            <family val="2"/>
          </rPr>
          <t xml:space="preserve">
picked up by pharmacy- Kytril</t>
        </r>
      </text>
    </comment>
    <comment ref="M37" authorId="0" shapeId="0" xr:uid="{00000000-0006-0000-0400-00001E000000}">
      <text>
        <r>
          <rPr>
            <b/>
            <sz val="9"/>
            <color indexed="81"/>
            <rFont val="Tahoma"/>
            <family val="2"/>
          </rPr>
          <t>Yong Wee Joan:</t>
        </r>
        <r>
          <rPr>
            <sz val="9"/>
            <color indexed="81"/>
            <rFont val="Tahoma"/>
            <family val="2"/>
          </rPr>
          <t xml:space="preserve">
IPSG 1</t>
        </r>
      </text>
    </comment>
    <comment ref="G39" authorId="0" shapeId="0" xr:uid="{00000000-0006-0000-0400-00001F000000}">
      <text>
        <r>
          <rPr>
            <b/>
            <sz val="9"/>
            <color indexed="81"/>
            <rFont val="Tahoma"/>
            <family val="2"/>
          </rPr>
          <t>Yong Wee Joan:</t>
        </r>
        <r>
          <rPr>
            <sz val="9"/>
            <color indexed="81"/>
            <rFont val="Tahoma"/>
            <family val="2"/>
          </rPr>
          <t xml:space="preserve">
dr TTO in wrong room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Yong Wee Joan</author>
  </authors>
  <commentList>
    <comment ref="K2" authorId="0" shapeId="0" xr:uid="{00000000-0006-0000-0800-000001000000}">
      <text>
        <r>
          <rPr>
            <b/>
            <sz val="9"/>
            <color indexed="81"/>
            <rFont val="Tahoma"/>
            <family val="2"/>
          </rPr>
          <t>Yong Wee Joan:</t>
        </r>
        <r>
          <rPr>
            <sz val="9"/>
            <color indexed="81"/>
            <rFont val="Tahoma"/>
            <family val="2"/>
          </rPr>
          <t xml:space="preserve">
A&amp;E- IV KCL</t>
        </r>
      </text>
    </comment>
    <comment ref="E4" authorId="0" shapeId="0" xr:uid="{00000000-0006-0000-0800-000002000000}">
      <text>
        <r>
          <rPr>
            <b/>
            <sz val="9"/>
            <color indexed="81"/>
            <rFont val="Tahoma"/>
            <family val="2"/>
          </rPr>
          <t>Yong Wee Joan:</t>
        </r>
        <r>
          <rPr>
            <sz val="9"/>
            <color indexed="81"/>
            <rFont val="Tahoma"/>
            <family val="2"/>
          </rPr>
          <t xml:space="preserve">
A&amp;E</t>
        </r>
      </text>
    </comment>
    <comment ref="K4" authorId="0" shapeId="0" xr:uid="{00000000-0006-0000-0800-000003000000}">
      <text>
        <r>
          <rPr>
            <b/>
            <sz val="9"/>
            <color indexed="81"/>
            <rFont val="Tahoma"/>
            <family val="2"/>
          </rPr>
          <t>Yong Wee Joan:</t>
        </r>
        <r>
          <rPr>
            <sz val="9"/>
            <color indexed="81"/>
            <rFont val="Tahoma"/>
            <family val="2"/>
          </rPr>
          <t xml:space="preserve">
Ward 5E/ DSOT</t>
        </r>
      </text>
    </comment>
    <comment ref="K6" authorId="0" shapeId="0" xr:uid="{00000000-0006-0000-0800-000004000000}">
      <text>
        <r>
          <rPr>
            <b/>
            <sz val="9"/>
            <color indexed="81"/>
            <rFont val="Tahoma"/>
            <family val="2"/>
          </rPr>
          <t>Yong Wee Joan:</t>
        </r>
        <r>
          <rPr>
            <sz val="9"/>
            <color indexed="81"/>
            <rFont val="Tahoma"/>
            <family val="2"/>
          </rPr>
          <t xml:space="preserve">
A&amp;E - IV Invanz</t>
        </r>
      </text>
    </comment>
  </commentList>
</comments>
</file>

<file path=xl/sharedStrings.xml><?xml version="1.0" encoding="utf-8"?>
<sst xmlns="http://schemas.openxmlformats.org/spreadsheetml/2006/main" count="335" uniqueCount="116">
  <si>
    <t>Title of Indicator</t>
  </si>
  <si>
    <t>Medication Error per 1,000 administration</t>
  </si>
  <si>
    <t>Numerator</t>
  </si>
  <si>
    <t>Number of medication errors that reached patient including omission</t>
  </si>
  <si>
    <t>Denominator</t>
  </si>
  <si>
    <t>Total Number of Administrations</t>
  </si>
  <si>
    <r>
      <t xml:space="preserve">Reason/s for not hitting target:
</t>
    </r>
    <r>
      <rPr>
        <sz val="10"/>
        <rFont val="Arial Narrow"/>
        <family val="2"/>
      </rPr>
      <t xml:space="preserve">                           </t>
    </r>
  </si>
  <si>
    <t>Total medication administration = Performed + Not Performed + Overdue.</t>
  </si>
  <si>
    <t>Cancelled not included</t>
  </si>
  <si>
    <t xml:space="preserve">Actions taken:
</t>
  </si>
  <si>
    <t>Year</t>
  </si>
  <si>
    <t>Month</t>
  </si>
  <si>
    <t>Jan</t>
  </si>
  <si>
    <t>Feb</t>
  </si>
  <si>
    <t>Mar</t>
  </si>
  <si>
    <t>Apr</t>
  </si>
  <si>
    <t>May</t>
  </si>
  <si>
    <t>Jun</t>
  </si>
  <si>
    <t>Jul</t>
  </si>
  <si>
    <t>Aug</t>
  </si>
  <si>
    <t>Sep</t>
  </si>
  <si>
    <t>Oct</t>
  </si>
  <si>
    <t>Nov</t>
  </si>
  <si>
    <t>Dec</t>
  </si>
  <si>
    <t>No. of Medication Errors</t>
  </si>
  <si>
    <t>No. of Administrations</t>
  </si>
  <si>
    <t>UOS</t>
  </si>
  <si>
    <t>Rate</t>
  </si>
  <si>
    <t>Centerline</t>
  </si>
  <si>
    <t>Upper Control Limit</t>
  </si>
  <si>
    <t>Total</t>
  </si>
  <si>
    <t>Code</t>
  </si>
  <si>
    <t>Medication Management (Inpatient)</t>
  </si>
  <si>
    <t>YTD</t>
  </si>
  <si>
    <t>2301A</t>
  </si>
  <si>
    <t>Omission</t>
  </si>
  <si>
    <t>2301C</t>
  </si>
  <si>
    <t>Wrong Dose / Rate</t>
  </si>
  <si>
    <t>2301B</t>
  </si>
  <si>
    <t>Wrong Medication</t>
  </si>
  <si>
    <t>2301F</t>
  </si>
  <si>
    <t>Wrong Time</t>
  </si>
  <si>
    <t>Other Medication Incidents</t>
  </si>
  <si>
    <t>2301E</t>
  </si>
  <si>
    <t>Wrong Drug Preparation</t>
  </si>
  <si>
    <t>2301D</t>
  </si>
  <si>
    <t>Wrong Route</t>
  </si>
  <si>
    <t>2301I</t>
  </si>
  <si>
    <t>Wrong Patient</t>
  </si>
  <si>
    <t>2301G</t>
  </si>
  <si>
    <t>Wrong Administration Technique</t>
  </si>
  <si>
    <t>2301H</t>
  </si>
  <si>
    <t>Expired / compromised storage drug</t>
  </si>
  <si>
    <t>Medication Errors that reached patient</t>
  </si>
  <si>
    <t>1 near miss</t>
  </si>
  <si>
    <t>Time of Incident</t>
  </si>
  <si>
    <t>0701hrs - 1400hrs</t>
  </si>
  <si>
    <t>1401hrs - 2100hrs</t>
  </si>
  <si>
    <t>2101hrs - 0700hrs</t>
  </si>
  <si>
    <t>Areas</t>
  </si>
  <si>
    <t>Ward 4A</t>
  </si>
  <si>
    <t>Ward 4B</t>
  </si>
  <si>
    <t>Ward 4C</t>
  </si>
  <si>
    <t>Ward 4D</t>
  </si>
  <si>
    <t>Ward 5A</t>
  </si>
  <si>
    <t>Ward 5B</t>
  </si>
  <si>
    <t>Ward 5C</t>
  </si>
  <si>
    <t>Ward 5D</t>
  </si>
  <si>
    <t>Ward 5E</t>
  </si>
  <si>
    <t>Ward 6</t>
  </si>
  <si>
    <t>Ward 7</t>
  </si>
  <si>
    <t>Ward 8</t>
  </si>
  <si>
    <t>Ward 9</t>
  </si>
  <si>
    <t>Ward 10</t>
  </si>
  <si>
    <t>Cameila Ward</t>
  </si>
  <si>
    <t>Child ward</t>
  </si>
  <si>
    <t>ICU</t>
  </si>
  <si>
    <t>HDU</t>
  </si>
  <si>
    <t>NICU</t>
  </si>
  <si>
    <t>Pharmacy</t>
  </si>
  <si>
    <t>Day ward</t>
  </si>
  <si>
    <t>L&amp;D</t>
  </si>
  <si>
    <t>Endoscopy</t>
  </si>
  <si>
    <t>OT</t>
  </si>
  <si>
    <t>Radiology</t>
  </si>
  <si>
    <t>DSOT</t>
  </si>
  <si>
    <t>A&amp;E</t>
  </si>
  <si>
    <t>mot (PUMP RELATED)</t>
  </si>
  <si>
    <t>5D (pump related)</t>
  </si>
  <si>
    <t>Prescribing Error</t>
  </si>
  <si>
    <t xml:space="preserve">Dispensing Error </t>
  </si>
  <si>
    <t>Assessment / Monitoring Error</t>
  </si>
  <si>
    <t>Labeling / Documentation Error</t>
  </si>
  <si>
    <t>Good catch</t>
  </si>
  <si>
    <t>Ward closed</t>
  </si>
  <si>
    <t>Medication Errors that reached patient (Actual)</t>
  </si>
  <si>
    <t>Jan-Novt 2019</t>
  </si>
  <si>
    <t>Jan-Aug 2019</t>
  </si>
  <si>
    <t>W 4A</t>
  </si>
  <si>
    <t>W 4B</t>
  </si>
  <si>
    <t>W 4C</t>
  </si>
  <si>
    <t>W 4D</t>
  </si>
  <si>
    <t>W 5A</t>
  </si>
  <si>
    <t>W 5B</t>
  </si>
  <si>
    <t>W 5C</t>
  </si>
  <si>
    <t>W 5D</t>
  </si>
  <si>
    <t>W 5E</t>
  </si>
  <si>
    <t>W 6</t>
  </si>
  <si>
    <t>W 7</t>
  </si>
  <si>
    <t>W 8</t>
  </si>
  <si>
    <t>W 9</t>
  </si>
  <si>
    <t>W 10</t>
  </si>
  <si>
    <t>Day Ward</t>
  </si>
  <si>
    <t>,</t>
  </si>
  <si>
    <t>WRONG PT IPSG</t>
  </si>
  <si>
    <t>2021 (Jan-DEC)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</si>
</sst>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name val="Arial"/>
    </font>
    <font>
      <sz val="11"/>
      <color theme="1"/>
      <name val="Calibri"/>
      <family val="2"/>
      <scheme val="minor"/>
    </font>
    <font>
      <sz val="11"/>
      <color theme="1"/>
      <name val="Calibri"/>
      <family val="2"/>
      <scheme val="minor"/>
    </font>
    <font>
      <sz val="10"/>
      <color indexed="8"/>
      <name val="Arial"/>
      <family val="2"/>
    </font>
    <font>
      <b/>
      <sz val="10"/>
      <name val="Arial"/>
      <family val="2"/>
    </font>
    <font>
      <sz val="10"/>
      <name val="Arial"/>
      <family val="2"/>
    </font>
    <font>
      <sz val="12"/>
      <name val="Arial"/>
      <family val="2"/>
    </font>
    <font>
      <sz val="11"/>
      <name val="Arial"/>
      <family val="2"/>
    </font>
    <font>
      <b/>
      <sz val="11"/>
      <name val="Arial"/>
      <family val="2"/>
    </font>
    <font>
      <sz val="11"/>
      <color indexed="8"/>
      <name val="Arial"/>
      <family val="2"/>
    </font>
    <font>
      <b/>
      <sz val="11"/>
      <color indexed="9"/>
      <name val="Arial"/>
      <family val="2"/>
    </font>
    <font>
      <b/>
      <sz val="11"/>
      <color theme="0"/>
      <name val="Arial"/>
      <family val="2"/>
    </font>
    <font>
      <b/>
      <sz val="10"/>
      <name val="Arial Narrow"/>
      <family val="2"/>
    </font>
    <font>
      <sz val="10"/>
      <name val="Arial Narrow"/>
      <family val="2"/>
    </font>
    <font>
      <u/>
      <sz val="10"/>
      <color theme="11"/>
      <name val="Arial"/>
      <family val="2"/>
    </font>
    <font>
      <sz val="10"/>
      <color theme="3" tint="-0.499984740745262"/>
      <name val="Arial Narrow"/>
      <family val="2"/>
    </font>
    <font>
      <sz val="10"/>
      <color theme="1"/>
      <name val="Arial Narrow"/>
      <family val="2"/>
    </font>
    <font>
      <sz val="10"/>
      <color rgb="FFFF0000"/>
      <name val="Arial Narrow"/>
      <family val="2"/>
    </font>
    <font>
      <b/>
      <sz val="12"/>
      <color theme="1"/>
      <name val="Calibri"/>
      <family val="2"/>
      <scheme val="minor"/>
    </font>
    <font>
      <b/>
      <sz val="12"/>
      <color rgb="FF0033CC"/>
      <name val="Calibri"/>
      <family val="2"/>
      <scheme val="minor"/>
    </font>
    <font>
      <sz val="12"/>
      <color theme="1"/>
      <name val="Calibri"/>
      <family val="2"/>
      <scheme val="minor"/>
    </font>
    <font>
      <b/>
      <sz val="12"/>
      <color indexed="9"/>
      <name val="Arial"/>
      <family val="2"/>
    </font>
    <font>
      <sz val="11"/>
      <color theme="1" tint="0.499984740745262"/>
      <name val="Arial"/>
      <family val="2"/>
    </font>
    <font>
      <sz val="9"/>
      <color indexed="81"/>
      <name val="Tahoma"/>
      <family val="2"/>
    </font>
    <font>
      <b/>
      <sz val="9"/>
      <color indexed="81"/>
      <name val="Tahoma"/>
      <family val="2"/>
    </font>
    <font>
      <sz val="11"/>
      <color rgb="FFFF0000"/>
      <name val="Arial"/>
      <family val="2"/>
    </font>
    <font>
      <sz val="11"/>
      <name val="Times New Roman"/>
      <family val="1"/>
    </font>
    <font>
      <sz val="11"/>
      <color rgb="FFFF0000"/>
      <name val="Times New Roman"/>
      <family val="1"/>
    </font>
    <font>
      <sz val="10"/>
      <color rgb="FFFF0000"/>
      <name val="Arial"/>
      <family val="2"/>
    </font>
    <font>
      <b/>
      <sz val="11"/>
      <color theme="1"/>
      <name val="Arial"/>
      <family val="2"/>
    </font>
    <font>
      <strike/>
      <sz val="9"/>
      <color indexed="81"/>
      <name val="Tahoma"/>
      <family val="2"/>
    </font>
    <font>
      <b/>
      <sz val="9"/>
      <color rgb="FF000000"/>
      <name val="Tahoma"/>
      <family val="2"/>
    </font>
    <font>
      <sz val="9"/>
      <color rgb="FF000000"/>
      <name val="Tahoma"/>
      <family val="2"/>
    </font>
    <font>
      <sz val="5"/>
      <name val="Arial"/>
      <family val="2"/>
    </font>
    <font>
      <sz val="8"/>
      <name val="Arial"/>
      <family val="2"/>
    </font>
    <font>
      <sz val="9"/>
      <name val="Arial"/>
      <family val="2"/>
    </font>
    <font>
      <sz val="9"/>
      <color indexed="81"/>
      <name val="Tahoma"/>
      <charset val="1"/>
    </font>
    <font>
      <b/>
      <sz val="9"/>
      <color indexed="81"/>
      <name val="Tahoma"/>
      <charset val="1"/>
    </font>
    <font>
      <sz val="11"/>
      <color theme="1"/>
      <name val="Arial"/>
      <family val="2"/>
    </font>
  </fonts>
  <fills count="21">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rgb="FFC00000"/>
        <bgColor indexed="64"/>
      </patternFill>
    </fill>
    <fill>
      <patternFill patternType="solid">
        <fgColor theme="8" tint="0.79998168889431442"/>
        <bgColor indexed="64"/>
      </patternFill>
    </fill>
    <fill>
      <patternFill patternType="solid">
        <fgColor rgb="FF00B050"/>
        <bgColor indexed="64"/>
      </patternFill>
    </fill>
    <fill>
      <patternFill patternType="solid">
        <fgColor theme="7" tint="0.79998168889431442"/>
        <bgColor indexed="64"/>
      </patternFill>
    </fill>
  </fills>
  <borders count="31">
    <border>
      <left/>
      <right/>
      <top/>
      <bottom/>
      <diagonal/>
    </border>
    <border>
      <left style="double">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style="double">
        <color auto="1"/>
      </left>
      <right/>
      <top style="double">
        <color auto="1"/>
      </top>
      <bottom style="thin">
        <color auto="1"/>
      </bottom>
      <diagonal/>
    </border>
    <border>
      <left style="double">
        <color auto="1"/>
      </left>
      <right/>
      <top style="thin">
        <color auto="1"/>
      </top>
      <bottom style="thin">
        <color auto="1"/>
      </bottom>
      <diagonal/>
    </border>
    <border>
      <left style="double">
        <color auto="1"/>
      </left>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double">
        <color indexed="64"/>
      </right>
      <top/>
      <bottom/>
      <diagonal/>
    </border>
    <border>
      <left/>
      <right style="double">
        <color indexed="64"/>
      </right>
      <top style="double">
        <color indexed="64"/>
      </top>
      <bottom/>
      <diagonal/>
    </border>
    <border>
      <left style="double">
        <color indexed="64"/>
      </left>
      <right/>
      <top/>
      <bottom/>
      <diagonal/>
    </border>
    <border>
      <left/>
      <right/>
      <top style="double">
        <color indexed="64"/>
      </top>
      <bottom/>
      <diagonal/>
    </border>
    <border>
      <left style="double">
        <color indexed="64"/>
      </left>
      <right style="thin">
        <color indexed="64"/>
      </right>
      <top style="thin">
        <color indexed="64"/>
      </top>
      <bottom/>
      <diagonal/>
    </border>
    <border>
      <left style="double">
        <color auto="1"/>
      </left>
      <right style="thin">
        <color auto="1"/>
      </right>
      <top/>
      <bottom/>
      <diagonal/>
    </border>
    <border>
      <left style="thin">
        <color indexed="64"/>
      </left>
      <right style="double">
        <color indexed="64"/>
      </right>
      <top style="thin">
        <color indexed="64"/>
      </top>
      <bottom/>
      <diagonal/>
    </border>
  </borders>
  <cellStyleXfs count="32">
    <xf numFmtId="0" fontId="0" fillId="0" borderId="0">
      <alignment vertical="top"/>
    </xf>
    <xf numFmtId="0" fontId="5" fillId="0" borderId="0">
      <alignment vertical="top"/>
    </xf>
    <xf numFmtId="0" fontId="3" fillId="0" borderId="0">
      <alignment vertical="top"/>
    </xf>
    <xf numFmtId="0" fontId="5" fillId="0" borderId="0"/>
    <xf numFmtId="0" fontId="2" fillId="0" borderId="0"/>
    <xf numFmtId="9" fontId="5" fillId="0" borderId="0" applyFont="0" applyFill="0" applyBorder="0" applyAlignment="0" applyProtection="0"/>
    <xf numFmtId="0" fontId="1" fillId="0" borderId="0"/>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14" fillId="0" borderId="0" applyNumberFormat="0" applyFill="0" applyBorder="0" applyAlignment="0" applyProtection="0">
      <alignment vertical="top"/>
    </xf>
    <xf numFmtId="0" fontId="5" fillId="0" borderId="0">
      <alignment vertical="top"/>
    </xf>
    <xf numFmtId="0" fontId="5" fillId="0" borderId="0">
      <alignment vertical="top"/>
    </xf>
    <xf numFmtId="0" fontId="3" fillId="0" borderId="0">
      <alignment vertical="top"/>
    </xf>
    <xf numFmtId="0" fontId="5" fillId="0" borderId="0">
      <alignment vertical="top"/>
    </xf>
  </cellStyleXfs>
  <cellXfs count="233">
    <xf numFmtId="0" fontId="0" fillId="0" borderId="0" xfId="0" applyAlignment="1"/>
    <xf numFmtId="0" fontId="5" fillId="0" borderId="0" xfId="3"/>
    <xf numFmtId="0" fontId="5" fillId="0" borderId="0" xfId="3" applyAlignment="1">
      <alignment horizontal="center"/>
    </xf>
    <xf numFmtId="0" fontId="13" fillId="0" borderId="0" xfId="3" applyFont="1"/>
    <xf numFmtId="2" fontId="5" fillId="0" borderId="0" xfId="3" applyNumberFormat="1"/>
    <xf numFmtId="0" fontId="0" fillId="6" borderId="0" xfId="3" applyFont="1" applyFill="1"/>
    <xf numFmtId="2" fontId="5" fillId="0" borderId="0" xfId="3" applyNumberFormat="1" applyAlignment="1">
      <alignment horizontal="center"/>
    </xf>
    <xf numFmtId="0" fontId="5" fillId="0" borderId="0" xfId="28" applyAlignment="1"/>
    <xf numFmtId="0" fontId="4" fillId="0" borderId="0" xfId="28" applyFont="1" applyAlignment="1"/>
    <xf numFmtId="0" fontId="10" fillId="2" borderId="4" xfId="28" applyFont="1" applyFill="1" applyBorder="1" applyAlignment="1">
      <alignment horizontal="left"/>
    </xf>
    <xf numFmtId="0" fontId="10" fillId="2" borderId="5" xfId="28" applyFont="1" applyFill="1" applyBorder="1" applyAlignment="1"/>
    <xf numFmtId="17" fontId="21" fillId="2" borderId="5" xfId="1" applyNumberFormat="1" applyFont="1" applyFill="1" applyBorder="1" applyAlignment="1">
      <alignment horizontal="center" vertical="center"/>
    </xf>
    <xf numFmtId="0" fontId="10" fillId="2" borderId="6" xfId="28" applyFont="1" applyFill="1" applyBorder="1" applyAlignment="1">
      <alignment horizontal="center"/>
    </xf>
    <xf numFmtId="0" fontId="5" fillId="3" borderId="0" xfId="28" applyFill="1" applyAlignment="1"/>
    <xf numFmtId="0" fontId="7" fillId="3" borderId="1" xfId="28" applyFont="1" applyFill="1" applyBorder="1" applyAlignment="1">
      <alignment horizontal="left"/>
    </xf>
    <xf numFmtId="0" fontId="8" fillId="5" borderId="21" xfId="28" applyFont="1" applyFill="1" applyBorder="1" applyAlignment="1">
      <alignment horizontal="center"/>
    </xf>
    <xf numFmtId="0" fontId="7" fillId="3" borderId="22" xfId="28" applyFont="1" applyFill="1" applyBorder="1" applyAlignment="1"/>
    <xf numFmtId="0" fontId="7" fillId="5" borderId="22" xfId="29" applyFont="1" applyFill="1" applyBorder="1" applyAlignment="1">
      <alignment horizontal="center"/>
    </xf>
    <xf numFmtId="0" fontId="9" fillId="5" borderId="22" xfId="29" applyFont="1" applyFill="1" applyBorder="1" applyAlignment="1">
      <alignment horizontal="center"/>
    </xf>
    <xf numFmtId="0" fontId="7" fillId="3" borderId="22" xfId="30" applyFont="1" applyFill="1" applyBorder="1" applyAlignment="1">
      <alignment horizontal="center"/>
    </xf>
    <xf numFmtId="0" fontId="10" fillId="2" borderId="1" xfId="28" applyFont="1" applyFill="1" applyBorder="1" applyAlignment="1">
      <alignment horizontal="left"/>
    </xf>
    <xf numFmtId="0" fontId="10" fillId="2" borderId="22" xfId="28" applyFont="1" applyFill="1" applyBorder="1" applyAlignment="1"/>
    <xf numFmtId="0" fontId="10" fillId="2" borderId="22" xfId="29" applyFont="1" applyFill="1" applyBorder="1" applyAlignment="1">
      <alignment horizontal="center"/>
    </xf>
    <xf numFmtId="0" fontId="10" fillId="2" borderId="22" xfId="28" applyFont="1" applyFill="1" applyBorder="1" applyAlignment="1">
      <alignment horizontal="center"/>
    </xf>
    <xf numFmtId="0" fontId="11" fillId="2" borderId="22" xfId="28" applyFont="1" applyFill="1" applyBorder="1" applyAlignment="1">
      <alignment horizontal="center"/>
    </xf>
    <xf numFmtId="0" fontId="10" fillId="2" borderId="21" xfId="28" applyFont="1" applyFill="1" applyBorder="1" applyAlignment="1">
      <alignment horizontal="center"/>
    </xf>
    <xf numFmtId="0" fontId="7" fillId="4" borderId="22" xfId="28" applyFont="1" applyFill="1" applyBorder="1" applyAlignment="1">
      <alignment horizontal="center"/>
    </xf>
    <xf numFmtId="0" fontId="7" fillId="0" borderId="0" xfId="28" applyFont="1" applyAlignment="1">
      <alignment horizontal="left"/>
    </xf>
    <xf numFmtId="0" fontId="8" fillId="3" borderId="0" xfId="28" applyFont="1" applyFill="1" applyAlignment="1"/>
    <xf numFmtId="0" fontId="8" fillId="3" borderId="0" xfId="28" applyFont="1" applyFill="1" applyAlignment="1">
      <alignment horizontal="center"/>
    </xf>
    <xf numFmtId="0" fontId="10" fillId="2" borderId="25" xfId="28" applyFont="1" applyFill="1" applyBorder="1" applyAlignment="1">
      <alignment horizontal="center"/>
    </xf>
    <xf numFmtId="0" fontId="10" fillId="0" borderId="26" xfId="28" applyFont="1" applyBorder="1" applyAlignment="1"/>
    <xf numFmtId="0" fontId="10" fillId="0" borderId="0" xfId="28" applyFont="1" applyAlignment="1">
      <alignment horizontal="center"/>
    </xf>
    <xf numFmtId="0" fontId="8" fillId="0" borderId="0" xfId="28" applyFont="1" applyAlignment="1">
      <alignment horizontal="center"/>
    </xf>
    <xf numFmtId="0" fontId="10" fillId="0" borderId="24" xfId="28" applyFont="1" applyBorder="1" applyAlignment="1">
      <alignment horizontal="center"/>
    </xf>
    <xf numFmtId="0" fontId="8" fillId="0" borderId="0" xfId="28" applyFont="1" applyAlignment="1">
      <alignment horizontal="center" vertical="center" wrapText="1"/>
    </xf>
    <xf numFmtId="0" fontId="7" fillId="0" borderId="0" xfId="28" applyFont="1" applyAlignment="1">
      <alignment horizontal="center" vertical="center" wrapText="1"/>
    </xf>
    <xf numFmtId="0" fontId="10" fillId="2" borderId="16" xfId="28" applyFont="1" applyFill="1" applyBorder="1" applyAlignment="1"/>
    <xf numFmtId="0" fontId="7" fillId="0" borderId="17" xfId="28" applyFont="1" applyBorder="1" applyAlignment="1"/>
    <xf numFmtId="0" fontId="7" fillId="0" borderId="22" xfId="29" applyFont="1" applyBorder="1" applyAlignment="1">
      <alignment horizontal="center"/>
    </xf>
    <xf numFmtId="0" fontId="7" fillId="0" borderId="22" xfId="31" applyFont="1" applyBorder="1" applyAlignment="1">
      <alignment horizontal="center"/>
    </xf>
    <xf numFmtId="0" fontId="7" fillId="0" borderId="22" xfId="28" applyFont="1" applyBorder="1" applyAlignment="1">
      <alignment horizontal="center"/>
    </xf>
    <xf numFmtId="0" fontId="8" fillId="0" borderId="21" xfId="28" applyFont="1" applyBorder="1" applyAlignment="1">
      <alignment horizontal="center"/>
    </xf>
    <xf numFmtId="0" fontId="7" fillId="4" borderId="17" xfId="28" applyFont="1" applyFill="1" applyBorder="1" applyAlignment="1"/>
    <xf numFmtId="0" fontId="7" fillId="4" borderId="22" xfId="29" applyFont="1" applyFill="1" applyBorder="1" applyAlignment="1">
      <alignment horizontal="center"/>
    </xf>
    <xf numFmtId="0" fontId="7" fillId="4" borderId="22" xfId="31" applyFont="1" applyFill="1" applyBorder="1" applyAlignment="1">
      <alignment horizontal="center"/>
    </xf>
    <xf numFmtId="0" fontId="7" fillId="0" borderId="18" xfId="28" applyFont="1" applyBorder="1" applyAlignment="1"/>
    <xf numFmtId="0" fontId="7" fillId="0" borderId="23" xfId="29" applyFont="1" applyBorder="1" applyAlignment="1">
      <alignment horizontal="center"/>
    </xf>
    <xf numFmtId="0" fontId="7" fillId="0" borderId="23" xfId="31" applyFont="1" applyBorder="1" applyAlignment="1">
      <alignment horizontal="center"/>
    </xf>
    <xf numFmtId="0" fontId="7" fillId="0" borderId="23" xfId="28" applyFont="1" applyBorder="1" applyAlignment="1">
      <alignment horizontal="center"/>
    </xf>
    <xf numFmtId="0" fontId="7" fillId="3" borderId="27" xfId="28" applyFont="1" applyFill="1" applyBorder="1" applyAlignment="1"/>
    <xf numFmtId="0" fontId="7" fillId="3" borderId="27" xfId="28" applyFont="1" applyFill="1" applyBorder="1" applyAlignment="1">
      <alignment horizontal="center"/>
    </xf>
    <xf numFmtId="0" fontId="8" fillId="3" borderId="27" xfId="28" applyFont="1" applyFill="1" applyBorder="1" applyAlignment="1">
      <alignment horizontal="center"/>
    </xf>
    <xf numFmtId="0" fontId="7" fillId="0" borderId="0" xfId="28" applyFont="1" applyAlignment="1"/>
    <xf numFmtId="0" fontId="10" fillId="2" borderId="4" xfId="28" applyFont="1" applyFill="1" applyBorder="1" applyAlignment="1">
      <alignment horizontal="left" vertical="center" wrapText="1"/>
    </xf>
    <xf numFmtId="0" fontId="22" fillId="0" borderId="0" xfId="29" applyFont="1" applyAlignment="1">
      <alignment horizontal="center" vertical="center"/>
    </xf>
    <xf numFmtId="1" fontId="6" fillId="5" borderId="1" xfId="1" applyNumberFormat="1" applyFont="1" applyFill="1" applyBorder="1" applyAlignment="1">
      <alignment horizontal="left" vertical="center" wrapText="1"/>
    </xf>
    <xf numFmtId="1" fontId="7" fillId="0" borderId="22" xfId="29" applyNumberFormat="1" applyFont="1" applyBorder="1" applyAlignment="1">
      <alignment horizontal="center"/>
    </xf>
    <xf numFmtId="1" fontId="7" fillId="0" borderId="22" xfId="29" applyNumberFormat="1" applyFont="1" applyBorder="1" applyAlignment="1">
      <alignment horizontal="center" vertical="center"/>
    </xf>
    <xf numFmtId="1" fontId="7" fillId="0" borderId="22" xfId="28" applyNumberFormat="1" applyFont="1" applyBorder="1" applyAlignment="1">
      <alignment horizontal="center" vertical="center"/>
    </xf>
    <xf numFmtId="1" fontId="8" fillId="0" borderId="21" xfId="28" applyNumberFormat="1" applyFont="1" applyBorder="1" applyAlignment="1">
      <alignment horizontal="center"/>
    </xf>
    <xf numFmtId="0" fontId="7" fillId="0" borderId="22" xfId="29" applyFont="1" applyBorder="1" applyAlignment="1">
      <alignment horizontal="center" vertical="center"/>
    </xf>
    <xf numFmtId="0" fontId="22" fillId="0" borderId="0" xfId="29" applyFont="1" applyAlignment="1">
      <alignment horizontal="center" vertical="center" wrapText="1"/>
    </xf>
    <xf numFmtId="1" fontId="8" fillId="0" borderId="22" xfId="28" applyNumberFormat="1" applyFont="1" applyBorder="1" applyAlignment="1">
      <alignment horizontal="center" vertical="center"/>
    </xf>
    <xf numFmtId="1" fontId="7" fillId="5" borderId="19" xfId="29" applyNumberFormat="1" applyFont="1" applyFill="1" applyBorder="1" applyAlignment="1">
      <alignment horizontal="center" vertical="center"/>
    </xf>
    <xf numFmtId="1" fontId="7" fillId="5" borderId="19" xfId="29" applyNumberFormat="1" applyFont="1" applyFill="1" applyBorder="1" applyAlignment="1">
      <alignment horizontal="center"/>
    </xf>
    <xf numFmtId="1" fontId="7" fillId="5" borderId="19" xfId="28" applyNumberFormat="1" applyFont="1" applyFill="1" applyBorder="1" applyAlignment="1">
      <alignment horizontal="center" vertical="center"/>
    </xf>
    <xf numFmtId="1" fontId="7" fillId="5" borderId="22" xfId="29" applyNumberFormat="1" applyFont="1" applyFill="1" applyBorder="1" applyAlignment="1">
      <alignment horizontal="center" vertical="center"/>
    </xf>
    <xf numFmtId="1" fontId="8" fillId="5" borderId="22" xfId="29" applyNumberFormat="1" applyFont="1" applyFill="1" applyBorder="1" applyAlignment="1">
      <alignment horizontal="center" vertical="center"/>
    </xf>
    <xf numFmtId="1" fontId="7" fillId="5" borderId="22" xfId="29" applyNumberFormat="1" applyFont="1" applyFill="1" applyBorder="1" applyAlignment="1">
      <alignment horizontal="center"/>
    </xf>
    <xf numFmtId="1" fontId="7" fillId="5" borderId="22" xfId="28" applyNumberFormat="1" applyFont="1" applyFill="1" applyBorder="1" applyAlignment="1">
      <alignment horizontal="center" vertical="center"/>
    </xf>
    <xf numFmtId="1" fontId="7" fillId="5" borderId="20" xfId="28" applyNumberFormat="1" applyFont="1" applyFill="1" applyBorder="1" applyAlignment="1">
      <alignment horizontal="center" vertical="center"/>
    </xf>
    <xf numFmtId="1" fontId="7" fillId="5" borderId="20" xfId="28" applyNumberFormat="1" applyFont="1" applyFill="1" applyBorder="1" applyAlignment="1">
      <alignment horizontal="center"/>
    </xf>
    <xf numFmtId="1" fontId="7" fillId="5" borderId="19" xfId="28" applyNumberFormat="1" applyFont="1" applyFill="1" applyBorder="1" applyAlignment="1">
      <alignment horizontal="center"/>
    </xf>
    <xf numFmtId="1" fontId="8" fillId="5" borderId="22" xfId="28" applyNumberFormat="1" applyFont="1" applyFill="1" applyBorder="1" applyAlignment="1">
      <alignment horizontal="center"/>
    </xf>
    <xf numFmtId="1" fontId="8" fillId="5" borderId="22" xfId="28" applyNumberFormat="1" applyFont="1" applyFill="1" applyBorder="1" applyAlignment="1">
      <alignment horizontal="center" vertical="center"/>
    </xf>
    <xf numFmtId="0" fontId="7" fillId="0" borderId="22" xfId="28" applyFont="1" applyBorder="1" applyAlignment="1">
      <alignment horizontal="center" vertical="center"/>
    </xf>
    <xf numFmtId="0" fontId="7" fillId="0" borderId="22" xfId="28" applyFont="1" applyBorder="1" applyAlignment="1"/>
    <xf numFmtId="0" fontId="5" fillId="0" borderId="22" xfId="28" applyBorder="1" applyAlignment="1">
      <alignment horizontal="center" vertical="center"/>
    </xf>
    <xf numFmtId="0" fontId="5" fillId="0" borderId="22" xfId="28" applyBorder="1" applyAlignment="1"/>
    <xf numFmtId="0" fontId="5" fillId="0" borderId="22" xfId="28" applyBorder="1" applyAlignment="1">
      <alignment vertical="center"/>
    </xf>
    <xf numFmtId="0" fontId="22" fillId="0" borderId="24" xfId="29" applyFont="1" applyBorder="1" applyAlignment="1">
      <alignment horizontal="center" vertical="center"/>
    </xf>
    <xf numFmtId="1" fontId="6" fillId="5" borderId="7" xfId="1" applyNumberFormat="1" applyFont="1" applyFill="1" applyBorder="1" applyAlignment="1">
      <alignment horizontal="left" vertical="center" wrapText="1"/>
    </xf>
    <xf numFmtId="0" fontId="7" fillId="0" borderId="24" xfId="29" applyFont="1" applyBorder="1" applyAlignment="1"/>
    <xf numFmtId="0" fontId="6" fillId="5" borderId="7" xfId="1" applyFont="1" applyFill="1" applyBorder="1" applyAlignment="1">
      <alignment horizontal="left" vertical="center" wrapText="1"/>
    </xf>
    <xf numFmtId="0" fontId="6" fillId="5" borderId="7" xfId="1" applyFont="1" applyFill="1" applyBorder="1" applyAlignment="1">
      <alignment wrapText="1"/>
    </xf>
    <xf numFmtId="0" fontId="6" fillId="5" borderId="7" xfId="1" applyFont="1" applyFill="1" applyBorder="1" applyAlignment="1">
      <alignment vertical="center" wrapText="1"/>
    </xf>
    <xf numFmtId="0" fontId="7" fillId="0" borderId="22" xfId="28" applyFont="1" applyBorder="1" applyAlignment="1">
      <alignment vertical="center"/>
    </xf>
    <xf numFmtId="0" fontId="6" fillId="5" borderId="1" xfId="1" applyFont="1" applyFill="1" applyBorder="1" applyAlignment="1">
      <alignment horizontal="left" vertical="center" wrapText="1"/>
    </xf>
    <xf numFmtId="0" fontId="7" fillId="7" borderId="1" xfId="29" applyFont="1" applyFill="1" applyBorder="1" applyAlignment="1"/>
    <xf numFmtId="1" fontId="8" fillId="0" borderId="22" xfId="28" applyNumberFormat="1" applyFont="1" applyBorder="1" applyAlignment="1">
      <alignment horizontal="center"/>
    </xf>
    <xf numFmtId="0" fontId="6" fillId="5" borderId="22" xfId="1" applyFont="1" applyFill="1" applyBorder="1" applyAlignment="1">
      <alignment horizontal="left" vertical="center" wrapText="1"/>
    </xf>
    <xf numFmtId="0" fontId="5" fillId="0" borderId="20" xfId="28" applyBorder="1" applyAlignment="1">
      <alignment horizontal="center" vertical="center"/>
    </xf>
    <xf numFmtId="1" fontId="5" fillId="0" borderId="0" xfId="28" applyNumberFormat="1" applyAlignment="1"/>
    <xf numFmtId="1" fontId="6" fillId="5" borderId="22" xfId="1" applyNumberFormat="1" applyFont="1" applyFill="1" applyBorder="1" applyAlignment="1">
      <alignment horizontal="left" vertical="center" wrapText="1"/>
    </xf>
    <xf numFmtId="0" fontId="6" fillId="5" borderId="22" xfId="1" applyFont="1" applyFill="1" applyBorder="1" applyAlignment="1">
      <alignment wrapText="1"/>
    </xf>
    <xf numFmtId="0" fontId="6" fillId="5" borderId="22" xfId="1" applyFont="1" applyFill="1" applyBorder="1" applyAlignment="1">
      <alignment vertical="center" wrapText="1"/>
    </xf>
    <xf numFmtId="0" fontId="13" fillId="5" borderId="22" xfId="3" applyFont="1" applyFill="1" applyBorder="1" applyAlignment="1">
      <alignment horizontal="center"/>
    </xf>
    <xf numFmtId="0" fontId="7" fillId="10" borderId="22" xfId="30" applyFont="1" applyFill="1" applyBorder="1" applyAlignment="1">
      <alignment horizontal="center"/>
    </xf>
    <xf numFmtId="0" fontId="10" fillId="11" borderId="22" xfId="28" applyFont="1" applyFill="1" applyBorder="1" applyAlignment="1"/>
    <xf numFmtId="0" fontId="10" fillId="11" borderId="22" xfId="29" applyFont="1" applyFill="1" applyBorder="1" applyAlignment="1">
      <alignment horizontal="center"/>
    </xf>
    <xf numFmtId="0" fontId="0" fillId="0" borderId="22" xfId="0" applyBorder="1" applyAlignment="1">
      <alignment horizontal="center"/>
    </xf>
    <xf numFmtId="0" fontId="7" fillId="3" borderId="15" xfId="28" applyFont="1" applyFill="1" applyBorder="1" applyAlignment="1"/>
    <xf numFmtId="0" fontId="0" fillId="0" borderId="22" xfId="0" applyBorder="1" applyAlignment="1"/>
    <xf numFmtId="0" fontId="10" fillId="2" borderId="22" xfId="28" applyFont="1" applyFill="1" applyBorder="1" applyAlignment="1">
      <alignment horizontal="left" vertical="center" wrapText="1"/>
    </xf>
    <xf numFmtId="0" fontId="6" fillId="5" borderId="20" xfId="1" applyFont="1" applyFill="1" applyBorder="1" applyAlignment="1">
      <alignment horizontal="right" vertical="center" wrapText="1"/>
    </xf>
    <xf numFmtId="1" fontId="0" fillId="0" borderId="0" xfId="0" applyNumberFormat="1" applyAlignment="1"/>
    <xf numFmtId="0" fontId="0" fillId="0" borderId="22" xfId="0" applyBorder="1" applyAlignment="1">
      <alignment horizontal="center" vertical="center"/>
    </xf>
    <xf numFmtId="0" fontId="26" fillId="0" borderId="0" xfId="0" applyFont="1" applyAlignment="1">
      <alignment vertical="center"/>
    </xf>
    <xf numFmtId="17" fontId="5" fillId="0" borderId="22" xfId="0" applyNumberFormat="1" applyFont="1" applyBorder="1" applyAlignment="1">
      <alignment horizontal="center"/>
    </xf>
    <xf numFmtId="0" fontId="5" fillId="0" borderId="22" xfId="0" applyFont="1" applyBorder="1" applyAlignment="1">
      <alignment horizontal="center"/>
    </xf>
    <xf numFmtId="0" fontId="27" fillId="0" borderId="0" xfId="0" applyFont="1" applyAlignment="1">
      <alignment vertical="center"/>
    </xf>
    <xf numFmtId="0" fontId="28" fillId="0" borderId="22" xfId="28" applyFont="1" applyBorder="1" applyAlignment="1">
      <alignment horizontal="center" vertical="center"/>
    </xf>
    <xf numFmtId="0" fontId="25" fillId="3" borderId="15" xfId="28" applyFont="1" applyFill="1" applyBorder="1" applyAlignment="1"/>
    <xf numFmtId="0" fontId="7" fillId="6" borderId="22" xfId="29" applyFont="1" applyFill="1" applyBorder="1" applyAlignment="1">
      <alignment horizontal="center"/>
    </xf>
    <xf numFmtId="0" fontId="5" fillId="0" borderId="22" xfId="0" applyFont="1" applyBorder="1" applyAlignment="1"/>
    <xf numFmtId="0" fontId="29" fillId="0" borderId="22" xfId="28" applyFont="1" applyBorder="1" applyAlignment="1">
      <alignment horizontal="center"/>
    </xf>
    <xf numFmtId="0" fontId="25" fillId="5" borderId="22" xfId="29" applyFont="1" applyFill="1" applyBorder="1" applyAlignment="1">
      <alignment horizontal="center"/>
    </xf>
    <xf numFmtId="0" fontId="28" fillId="0" borderId="22" xfId="0" applyFont="1" applyBorder="1" applyAlignment="1">
      <alignment horizontal="center"/>
    </xf>
    <xf numFmtId="1" fontId="8" fillId="0" borderId="22" xfId="29" applyNumberFormat="1" applyFont="1" applyBorder="1" applyAlignment="1">
      <alignment horizontal="center" vertical="center"/>
    </xf>
    <xf numFmtId="1" fontId="4" fillId="0" borderId="0" xfId="28" applyNumberFormat="1" applyFont="1" applyAlignment="1"/>
    <xf numFmtId="0" fontId="6" fillId="5" borderId="29" xfId="1" applyFont="1" applyFill="1" applyBorder="1" applyAlignment="1">
      <alignment horizontal="left" vertical="center" wrapText="1"/>
    </xf>
    <xf numFmtId="0" fontId="7" fillId="0" borderId="20" xfId="28" applyFont="1" applyBorder="1" applyAlignment="1">
      <alignment horizontal="center" vertical="center"/>
    </xf>
    <xf numFmtId="1" fontId="8" fillId="0" borderId="30" xfId="28" applyNumberFormat="1" applyFont="1" applyBorder="1" applyAlignment="1">
      <alignment horizontal="center"/>
    </xf>
    <xf numFmtId="1" fontId="7" fillId="0" borderId="20" xfId="29" applyNumberFormat="1" applyFont="1" applyBorder="1" applyAlignment="1">
      <alignment horizontal="center" vertical="center"/>
    </xf>
    <xf numFmtId="0" fontId="7" fillId="6" borderId="22" xfId="30" applyFont="1" applyFill="1" applyBorder="1" applyAlignment="1">
      <alignment horizontal="center"/>
    </xf>
    <xf numFmtId="0" fontId="33" fillId="0" borderId="0" xfId="3" applyFont="1"/>
    <xf numFmtId="1" fontId="7" fillId="0" borderId="19" xfId="29" applyNumberFormat="1" applyFont="1" applyBorder="1" applyAlignment="1">
      <alignment horizontal="center" vertical="center"/>
    </xf>
    <xf numFmtId="1" fontId="7" fillId="0" borderId="20" xfId="28" applyNumberFormat="1" applyFont="1" applyBorder="1" applyAlignment="1">
      <alignment horizontal="center" vertical="center"/>
    </xf>
    <xf numFmtId="1" fontId="7" fillId="0" borderId="19" xfId="28" applyNumberFormat="1" applyFont="1" applyBorder="1" applyAlignment="1">
      <alignment horizontal="center" vertical="center"/>
    </xf>
    <xf numFmtId="1" fontId="0" fillId="0" borderId="0" xfId="0" applyNumberFormat="1" applyAlignment="1">
      <alignment horizontal="center"/>
    </xf>
    <xf numFmtId="1" fontId="7" fillId="12" borderId="22" xfId="29" applyNumberFormat="1" applyFont="1" applyFill="1" applyBorder="1" applyAlignment="1">
      <alignment horizontal="center"/>
    </xf>
    <xf numFmtId="0" fontId="7" fillId="12" borderId="22" xfId="28" applyFont="1" applyFill="1" applyBorder="1" applyAlignment="1">
      <alignment horizontal="center" vertical="center"/>
    </xf>
    <xf numFmtId="1" fontId="5" fillId="0" borderId="0" xfId="3" applyNumberFormat="1"/>
    <xf numFmtId="0" fontId="5" fillId="13" borderId="0" xfId="28" applyFill="1" applyAlignment="1"/>
    <xf numFmtId="1" fontId="7" fillId="14" borderId="19" xfId="28" applyNumberFormat="1" applyFont="1" applyFill="1" applyBorder="1" applyAlignment="1">
      <alignment horizontal="center" vertical="center"/>
    </xf>
    <xf numFmtId="0" fontId="7" fillId="14" borderId="22" xfId="29" applyFont="1" applyFill="1" applyBorder="1" applyAlignment="1">
      <alignment horizontal="center"/>
    </xf>
    <xf numFmtId="1" fontId="8" fillId="6" borderId="22" xfId="29" applyNumberFormat="1" applyFont="1" applyFill="1" applyBorder="1" applyAlignment="1">
      <alignment horizontal="center" vertical="center"/>
    </xf>
    <xf numFmtId="0" fontId="7" fillId="14" borderId="22" xfId="30" applyFont="1" applyFill="1" applyBorder="1" applyAlignment="1">
      <alignment horizontal="center"/>
    </xf>
    <xf numFmtId="0" fontId="7" fillId="14" borderId="22" xfId="28" applyFont="1" applyFill="1" applyBorder="1" applyAlignment="1">
      <alignment horizontal="center" vertical="center"/>
    </xf>
    <xf numFmtId="1" fontId="7" fillId="0" borderId="22" xfId="29" applyNumberFormat="1" applyFont="1" applyBorder="1" applyAlignment="1">
      <alignment horizontal="center" vertical="center" wrapText="1"/>
    </xf>
    <xf numFmtId="0" fontId="7" fillId="7" borderId="28" xfId="29" applyFont="1" applyFill="1" applyBorder="1" applyAlignment="1">
      <alignment horizontal="left" vertical="center"/>
    </xf>
    <xf numFmtId="1" fontId="5" fillId="0" borderId="0" xfId="3" applyNumberFormat="1" applyAlignment="1">
      <alignment horizontal="center"/>
    </xf>
    <xf numFmtId="0" fontId="7" fillId="15" borderId="22" xfId="28" applyFont="1" applyFill="1" applyBorder="1" applyAlignment="1">
      <alignment horizontal="center" vertical="center"/>
    </xf>
    <xf numFmtId="0" fontId="5" fillId="15" borderId="0" xfId="28" applyFill="1" applyAlignment="1"/>
    <xf numFmtId="0" fontId="5" fillId="15" borderId="22" xfId="28" applyFill="1" applyBorder="1" applyAlignment="1">
      <alignment horizontal="center" vertical="center"/>
    </xf>
    <xf numFmtId="1" fontId="7" fillId="15" borderId="19" xfId="28" applyNumberFormat="1" applyFont="1" applyFill="1" applyBorder="1" applyAlignment="1">
      <alignment horizontal="center" vertical="center"/>
    </xf>
    <xf numFmtId="0" fontId="7" fillId="5" borderId="22" xfId="28" applyFont="1" applyFill="1" applyBorder="1" applyAlignment="1">
      <alignment horizontal="center" vertical="center"/>
    </xf>
    <xf numFmtId="1" fontId="35" fillId="0" borderId="0" xfId="3" applyNumberFormat="1" applyFont="1"/>
    <xf numFmtId="1" fontId="8" fillId="15" borderId="22" xfId="28" applyNumberFormat="1" applyFont="1" applyFill="1" applyBorder="1" applyAlignment="1">
      <alignment horizontal="center" vertical="center"/>
    </xf>
    <xf numFmtId="1" fontId="7" fillId="12" borderId="22" xfId="28" applyNumberFormat="1" applyFont="1" applyFill="1" applyBorder="1" applyAlignment="1">
      <alignment horizontal="center" vertical="center"/>
    </xf>
    <xf numFmtId="0" fontId="5" fillId="0" borderId="22" xfId="28" applyBorder="1" applyAlignment="1">
      <alignment horizontal="center"/>
    </xf>
    <xf numFmtId="0" fontId="7" fillId="12" borderId="22" xfId="30" applyFont="1" applyFill="1" applyBorder="1" applyAlignment="1">
      <alignment horizontal="center"/>
    </xf>
    <xf numFmtId="0" fontId="5" fillId="12" borderId="22" xfId="28" applyFill="1" applyBorder="1" applyAlignment="1">
      <alignment horizontal="center" vertical="center"/>
    </xf>
    <xf numFmtId="0" fontId="5" fillId="9" borderId="22" xfId="28" applyFill="1" applyBorder="1" applyAlignment="1">
      <alignment horizontal="center" vertical="center"/>
    </xf>
    <xf numFmtId="1" fontId="5" fillId="0" borderId="0" xfId="3" applyNumberFormat="1" applyAlignment="1">
      <alignment vertical="center"/>
    </xf>
    <xf numFmtId="0" fontId="0" fillId="5" borderId="22" xfId="0" applyFill="1" applyBorder="1" applyAlignment="1">
      <alignment horizontal="center" vertical="center"/>
    </xf>
    <xf numFmtId="2" fontId="17" fillId="0" borderId="0" xfId="3" applyNumberFormat="1" applyFont="1"/>
    <xf numFmtId="0" fontId="7" fillId="0" borderId="22" xfId="30" applyFont="1" applyBorder="1" applyAlignment="1">
      <alignment horizontal="center"/>
    </xf>
    <xf numFmtId="0" fontId="9" fillId="0" borderId="22" xfId="29" applyFont="1" applyBorder="1" applyAlignment="1">
      <alignment horizontal="center"/>
    </xf>
    <xf numFmtId="0" fontId="25" fillId="0" borderId="22" xfId="29" applyFont="1" applyBorder="1" applyAlignment="1">
      <alignment horizontal="center"/>
    </xf>
    <xf numFmtId="1" fontId="7" fillId="0" borderId="19" xfId="29" applyNumberFormat="1" applyFont="1" applyBorder="1" applyAlignment="1">
      <alignment horizontal="center"/>
    </xf>
    <xf numFmtId="1" fontId="7" fillId="0" borderId="20" xfId="28" applyNumberFormat="1" applyFont="1" applyBorder="1" applyAlignment="1">
      <alignment horizontal="center"/>
    </xf>
    <xf numFmtId="1" fontId="7" fillId="0" borderId="19" xfId="28" applyNumberFormat="1" applyFont="1" applyBorder="1" applyAlignment="1">
      <alignment horizontal="center"/>
    </xf>
    <xf numFmtId="0" fontId="5" fillId="5" borderId="22" xfId="28" applyFill="1" applyBorder="1" applyAlignment="1">
      <alignment horizontal="center" vertical="center"/>
    </xf>
    <xf numFmtId="0" fontId="5" fillId="5" borderId="0" xfId="28" applyFill="1" applyAlignment="1"/>
    <xf numFmtId="1" fontId="7" fillId="15" borderId="22" xfId="29" applyNumberFormat="1" applyFont="1" applyFill="1" applyBorder="1" applyAlignment="1">
      <alignment horizontal="center"/>
    </xf>
    <xf numFmtId="1" fontId="7" fillId="6" borderId="19" xfId="28" applyNumberFormat="1" applyFont="1" applyFill="1" applyBorder="1" applyAlignment="1">
      <alignment horizontal="center" vertical="center"/>
    </xf>
    <xf numFmtId="0" fontId="7" fillId="16" borderId="22" xfId="29" applyFont="1" applyFill="1" applyBorder="1" applyAlignment="1">
      <alignment horizontal="center"/>
    </xf>
    <xf numFmtId="0" fontId="7" fillId="17" borderId="22" xfId="29" applyFont="1" applyFill="1" applyBorder="1" applyAlignment="1">
      <alignment horizontal="center"/>
    </xf>
    <xf numFmtId="0" fontId="5" fillId="17" borderId="22" xfId="28" applyFill="1" applyBorder="1" applyAlignment="1">
      <alignment horizontal="center" vertical="center"/>
    </xf>
    <xf numFmtId="0" fontId="29" fillId="18" borderId="0" xfId="28" applyFont="1" applyFill="1" applyAlignment="1">
      <alignment horizontal="center"/>
    </xf>
    <xf numFmtId="0" fontId="7" fillId="6" borderId="1" xfId="29" applyFont="1" applyFill="1" applyBorder="1" applyAlignment="1"/>
    <xf numFmtId="0" fontId="7" fillId="6" borderId="28" xfId="29" applyFont="1" applyFill="1" applyBorder="1" applyAlignment="1">
      <alignment horizontal="left" vertical="center"/>
    </xf>
    <xf numFmtId="0" fontId="7" fillId="19" borderId="22" xfId="29" applyFont="1" applyFill="1" applyBorder="1" applyAlignment="1">
      <alignment horizontal="center"/>
    </xf>
    <xf numFmtId="0" fontId="5" fillId="19" borderId="22" xfId="28" applyFill="1" applyBorder="1" applyAlignment="1">
      <alignment horizontal="center" vertical="center"/>
    </xf>
    <xf numFmtId="0" fontId="7" fillId="9" borderId="22" xfId="28" applyFont="1" applyFill="1" applyBorder="1" applyAlignment="1">
      <alignment horizontal="center" vertical="center"/>
    </xf>
    <xf numFmtId="1" fontId="5" fillId="19" borderId="0" xfId="28" applyNumberFormat="1" applyFill="1" applyAlignment="1">
      <alignment horizontal="center" vertical="center"/>
    </xf>
    <xf numFmtId="0" fontId="13" fillId="0" borderId="22" xfId="3" applyFont="1" applyBorder="1"/>
    <xf numFmtId="2" fontId="13" fillId="0" borderId="22" xfId="5" applyNumberFormat="1" applyFont="1" applyBorder="1" applyAlignment="1">
      <alignment horizontal="center"/>
    </xf>
    <xf numFmtId="2" fontId="16" fillId="8" borderId="22" xfId="5" applyNumberFormat="1" applyFont="1" applyFill="1" applyBorder="1" applyAlignment="1">
      <alignment horizontal="center"/>
    </xf>
    <xf numFmtId="0" fontId="34" fillId="0" borderId="0" xfId="28" applyFont="1" applyAlignment="1">
      <alignment horizontal="center" vertical="center" wrapText="1"/>
    </xf>
    <xf numFmtId="2" fontId="16" fillId="20" borderId="22" xfId="5" applyNumberFormat="1" applyFont="1" applyFill="1" applyBorder="1" applyAlignment="1">
      <alignment horizontal="center"/>
    </xf>
    <xf numFmtId="0" fontId="5" fillId="0" borderId="0" xfId="28" applyAlignment="1">
      <alignment horizontal="center" vertical="center" wrapText="1"/>
    </xf>
    <xf numFmtId="0" fontId="7" fillId="16" borderId="22" xfId="30" applyFont="1" applyFill="1" applyBorder="1" applyAlignment="1">
      <alignment horizontal="center"/>
    </xf>
    <xf numFmtId="0" fontId="7" fillId="17" borderId="22" xfId="30" applyFont="1" applyFill="1" applyBorder="1" applyAlignment="1">
      <alignment horizontal="center"/>
    </xf>
    <xf numFmtId="0" fontId="7" fillId="0" borderId="20" xfId="28" applyFont="1" applyBorder="1" applyAlignment="1">
      <alignment horizontal="center"/>
    </xf>
    <xf numFmtId="0" fontId="5" fillId="19" borderId="22" xfId="28" applyFill="1" applyBorder="1" applyAlignment="1">
      <alignment horizontal="center"/>
    </xf>
    <xf numFmtId="1" fontId="7" fillId="9" borderId="19" xfId="28" applyNumberFormat="1" applyFont="1" applyFill="1" applyBorder="1" applyAlignment="1">
      <alignment horizontal="center"/>
    </xf>
    <xf numFmtId="1" fontId="7" fillId="6" borderId="22" xfId="29" applyNumberFormat="1" applyFont="1" applyFill="1" applyBorder="1" applyAlignment="1">
      <alignment horizontal="center" vertical="center" wrapText="1"/>
    </xf>
    <xf numFmtId="1" fontId="7" fillId="16" borderId="19" xfId="28" applyNumberFormat="1" applyFont="1" applyFill="1" applyBorder="1" applyAlignment="1">
      <alignment horizontal="center" vertical="center"/>
    </xf>
    <xf numFmtId="0" fontId="7" fillId="16" borderId="22" xfId="28" applyFont="1" applyFill="1" applyBorder="1" applyAlignment="1">
      <alignment horizontal="center" vertical="center"/>
    </xf>
    <xf numFmtId="0" fontId="7" fillId="19" borderId="22" xfId="30" applyFont="1" applyFill="1" applyBorder="1" applyAlignment="1">
      <alignment horizontal="center"/>
    </xf>
    <xf numFmtId="0" fontId="7" fillId="19" borderId="22" xfId="28" applyFont="1" applyFill="1" applyBorder="1" applyAlignment="1">
      <alignment horizontal="center" vertical="center"/>
    </xf>
    <xf numFmtId="1" fontId="8" fillId="9" borderId="22" xfId="28" applyNumberFormat="1" applyFont="1" applyFill="1" applyBorder="1" applyAlignment="1">
      <alignment horizontal="center" vertical="center"/>
    </xf>
    <xf numFmtId="0" fontId="18" fillId="0" borderId="22" xfId="3" applyFont="1" applyBorder="1" applyAlignment="1">
      <alignment vertical="center"/>
    </xf>
    <xf numFmtId="0" fontId="13" fillId="7" borderId="22" xfId="3" applyFont="1" applyFill="1" applyBorder="1"/>
    <xf numFmtId="0" fontId="13" fillId="7" borderId="22" xfId="3" applyFont="1" applyFill="1" applyBorder="1" applyAlignment="1">
      <alignment horizontal="center"/>
    </xf>
    <xf numFmtId="0" fontId="13" fillId="0" borderId="22" xfId="3" applyFont="1" applyBorder="1" applyAlignment="1">
      <alignment horizontal="center"/>
    </xf>
    <xf numFmtId="0" fontId="16" fillId="8" borderId="22" xfId="3" applyFont="1" applyFill="1" applyBorder="1" applyAlignment="1">
      <alignment horizontal="center"/>
    </xf>
    <xf numFmtId="0" fontId="13" fillId="20" borderId="22" xfId="3" applyFont="1" applyFill="1" applyBorder="1" applyAlignment="1">
      <alignment horizontal="center"/>
    </xf>
    <xf numFmtId="0" fontId="16" fillId="20" borderId="22" xfId="3" applyFont="1" applyFill="1" applyBorder="1" applyAlignment="1">
      <alignment horizontal="center"/>
    </xf>
    <xf numFmtId="1" fontId="13" fillId="5" borderId="22" xfId="6" applyNumberFormat="1" applyFont="1" applyFill="1" applyBorder="1" applyAlignment="1">
      <alignment horizontal="center"/>
    </xf>
    <xf numFmtId="0" fontId="13" fillId="0" borderId="22" xfId="3" applyFont="1" applyBorder="1" applyAlignment="1">
      <alignment horizontal="center" vertical="center"/>
    </xf>
    <xf numFmtId="2" fontId="13" fillId="20" borderId="22" xfId="5" applyNumberFormat="1" applyFont="1" applyFill="1" applyBorder="1" applyAlignment="1">
      <alignment horizontal="center"/>
    </xf>
    <xf numFmtId="2" fontId="15" fillId="8" borderId="22" xfId="5" applyNumberFormat="1" applyFont="1" applyFill="1" applyBorder="1" applyAlignment="1">
      <alignment horizontal="center"/>
    </xf>
    <xf numFmtId="2" fontId="15" fillId="20" borderId="22" xfId="5" applyNumberFormat="1" applyFont="1" applyFill="1" applyBorder="1" applyAlignment="1">
      <alignment horizontal="center"/>
    </xf>
    <xf numFmtId="1" fontId="7" fillId="19" borderId="19" xfId="28" applyNumberFormat="1" applyFont="1" applyFill="1" applyBorder="1" applyAlignment="1">
      <alignment horizontal="center" vertical="center"/>
    </xf>
    <xf numFmtId="0" fontId="16" fillId="5" borderId="22" xfId="3" applyFont="1" applyFill="1" applyBorder="1" applyAlignment="1">
      <alignment horizontal="center"/>
    </xf>
    <xf numFmtId="0" fontId="29" fillId="0" borderId="0" xfId="28" applyFont="1" applyAlignment="1">
      <alignment horizontal="center"/>
    </xf>
    <xf numFmtId="0" fontId="38" fillId="9" borderId="26" xfId="28" applyFont="1" applyFill="1" applyBorder="1" applyAlignment="1"/>
    <xf numFmtId="0" fontId="29" fillId="0" borderId="24" xfId="28" applyFont="1" applyBorder="1" applyAlignment="1">
      <alignment horizontal="center"/>
    </xf>
    <xf numFmtId="0" fontId="5" fillId="16" borderId="22" xfId="28" applyFill="1" applyBorder="1" applyAlignment="1">
      <alignment horizontal="center" vertical="center"/>
    </xf>
    <xf numFmtId="1" fontId="7" fillId="9" borderId="22" xfId="28" applyNumberFormat="1" applyFont="1" applyFill="1" applyBorder="1" applyAlignment="1">
      <alignment horizontal="center" vertical="center"/>
    </xf>
    <xf numFmtId="1" fontId="7" fillId="19" borderId="22" xfId="28" applyNumberFormat="1" applyFont="1" applyFill="1" applyBorder="1" applyAlignment="1">
      <alignment horizontal="center" vertical="center"/>
    </xf>
    <xf numFmtId="0" fontId="13" fillId="7" borderId="22" xfId="3" applyFont="1" applyFill="1" applyBorder="1" applyAlignment="1">
      <alignment horizontal="center"/>
    </xf>
    <xf numFmtId="0" fontId="19" fillId="5" borderId="22" xfId="3" applyFont="1" applyFill="1" applyBorder="1" applyAlignment="1">
      <alignment vertical="center"/>
    </xf>
    <xf numFmtId="0" fontId="19" fillId="0" borderId="22" xfId="3" applyFont="1" applyBorder="1" applyAlignment="1">
      <alignment vertical="center"/>
    </xf>
    <xf numFmtId="0" fontId="20" fillId="5" borderId="22" xfId="3" applyFont="1" applyFill="1" applyBorder="1" applyAlignment="1">
      <alignment vertical="center"/>
    </xf>
    <xf numFmtId="0" fontId="20" fillId="0" borderId="22" xfId="3" applyFont="1" applyBorder="1" applyAlignment="1">
      <alignment vertical="center"/>
    </xf>
    <xf numFmtId="0" fontId="13" fillId="7" borderId="15" xfId="3" applyFont="1" applyFill="1" applyBorder="1" applyAlignment="1">
      <alignment horizontal="center"/>
    </xf>
    <xf numFmtId="0" fontId="13" fillId="7" borderId="8" xfId="3" applyFont="1" applyFill="1" applyBorder="1" applyAlignment="1">
      <alignment horizontal="center"/>
    </xf>
    <xf numFmtId="0" fontId="13" fillId="7" borderId="7" xfId="3" applyFont="1" applyFill="1" applyBorder="1" applyAlignment="1">
      <alignment horizontal="center"/>
    </xf>
    <xf numFmtId="0" fontId="12" fillId="0" borderId="9" xfId="3" applyFont="1" applyBorder="1" applyAlignment="1">
      <alignment horizontal="left" vertical="top" wrapText="1"/>
    </xf>
    <xf numFmtId="0" fontId="13" fillId="0" borderId="10" xfId="3" applyFont="1" applyBorder="1" applyAlignment="1">
      <alignment horizontal="left" vertical="top"/>
    </xf>
    <xf numFmtId="0" fontId="13" fillId="0" borderId="11" xfId="3" applyFont="1" applyBorder="1" applyAlignment="1">
      <alignment horizontal="left" vertical="top"/>
    </xf>
    <xf numFmtId="0" fontId="13" fillId="0" borderId="12" xfId="3" applyFont="1" applyBorder="1" applyAlignment="1">
      <alignment horizontal="left" vertical="top"/>
    </xf>
    <xf numFmtId="0" fontId="13" fillId="0" borderId="0" xfId="3" applyFont="1" applyAlignment="1">
      <alignment horizontal="left" vertical="top"/>
    </xf>
    <xf numFmtId="0" fontId="13" fillId="0" borderId="13" xfId="3" applyFont="1" applyBorder="1" applyAlignment="1">
      <alignment horizontal="left" vertical="top"/>
    </xf>
    <xf numFmtId="0" fontId="13" fillId="0" borderId="2" xfId="3" applyFont="1" applyBorder="1" applyAlignment="1">
      <alignment horizontal="left" vertical="top"/>
    </xf>
    <xf numFmtId="0" fontId="13" fillId="0" borderId="14" xfId="3" applyFont="1" applyBorder="1" applyAlignment="1">
      <alignment horizontal="left" vertical="top"/>
    </xf>
    <xf numFmtId="0" fontId="13" fillId="0" borderId="3" xfId="3" applyFont="1" applyBorder="1" applyAlignment="1">
      <alignment horizontal="left" vertical="top"/>
    </xf>
    <xf numFmtId="0" fontId="12" fillId="0" borderId="12" xfId="3" applyFont="1" applyBorder="1" applyAlignment="1">
      <alignment horizontal="left" vertical="top" wrapText="1"/>
    </xf>
  </cellXfs>
  <cellStyles count="32">
    <cellStyle name="Followed Hyperlink" xfId="23" builtinId="9" hidden="1"/>
    <cellStyle name="Followed Hyperlink" xfId="24" builtinId="9" hidden="1"/>
    <cellStyle name="Followed Hyperlink" xfId="27" builtinId="9" hidden="1"/>
    <cellStyle name="Followed Hyperlink" xfId="21" builtinId="9" hidden="1"/>
    <cellStyle name="Followed Hyperlink" xfId="26" builtinId="9" hidden="1"/>
    <cellStyle name="Followed Hyperlink" xfId="20" builtinId="9" hidden="1"/>
    <cellStyle name="Followed Hyperlink" xfId="19" builtinId="9" hidden="1"/>
    <cellStyle name="Followed Hyperlink" xfId="18" builtinId="9" hidden="1"/>
    <cellStyle name="Followed Hyperlink" xfId="22" builtinId="9" hidden="1"/>
    <cellStyle name="Followed Hyperlink" xfId="25" builtinId="9" hidden="1"/>
    <cellStyle name="Followed Hyperlink" xfId="17" builtinId="9" hidden="1"/>
    <cellStyle name="Followed Hyperlink" xfId="13" builtinId="9" hidden="1"/>
    <cellStyle name="Followed Hyperlink" xfId="9" builtinId="9" hidden="1"/>
    <cellStyle name="Followed Hyperlink" xfId="7" builtinId="9" hidden="1"/>
    <cellStyle name="Followed Hyperlink" xfId="10" builtinId="9" hidden="1"/>
    <cellStyle name="Followed Hyperlink" xfId="15" builtinId="9" hidden="1"/>
    <cellStyle name="Followed Hyperlink" xfId="8" builtinId="9" hidden="1"/>
    <cellStyle name="Followed Hyperlink" xfId="14" builtinId="9" hidden="1"/>
    <cellStyle name="Followed Hyperlink" xfId="16" builtinId="9" hidden="1"/>
    <cellStyle name="Followed Hyperlink" xfId="12" builtinId="9" hidden="1"/>
    <cellStyle name="Followed Hyperlink" xfId="11" builtinId="9" hidden="1"/>
    <cellStyle name="Normal" xfId="0" builtinId="0"/>
    <cellStyle name="Normal 2" xfId="1" xr:uid="{00000000-0005-0000-0000-000016000000}"/>
    <cellStyle name="Normal 3" xfId="3" xr:uid="{00000000-0005-0000-0000-000017000000}"/>
    <cellStyle name="Normal 4" xfId="4" xr:uid="{00000000-0005-0000-0000-000018000000}"/>
    <cellStyle name="Normal 5" xfId="6" xr:uid="{00000000-0005-0000-0000-000019000000}"/>
    <cellStyle name="Normal_GHL HOR 2011 2" xfId="29" xr:uid="{00000000-0005-0000-0000-00001A000000}"/>
    <cellStyle name="Normal_GHL HOR 2011 2 2" xfId="31" xr:uid="{00000000-0005-0000-0000-00001B000000}"/>
    <cellStyle name="Normal_GHL HOR 2011 3 2" xfId="28" xr:uid="{00000000-0005-0000-0000-00001C000000}"/>
    <cellStyle name="Normal_Meds" xfId="30" xr:uid="{00000000-0005-0000-0000-00001D000000}"/>
    <cellStyle name="Percent 2" xfId="5" xr:uid="{00000000-0005-0000-0000-00001E000000}"/>
    <cellStyle name="Style 1" xfId="2" xr:uid="{00000000-0005-0000-0000-00001F000000}"/>
  </cellStyles>
  <dxfs count="0"/>
  <tableStyles count="0" defaultTableStyle="TableStyleMedium9" defaultPivotStyle="PivotStyleLight16"/>
  <colors>
    <mruColors>
      <color rgb="FF4F81BD"/>
      <color rgb="FF006666"/>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sz="1400" b="1" i="0" baseline="0">
                <a:effectLst/>
              </a:rPr>
              <a:t>Medication Error per 1,000 Administration- MEH</a:t>
            </a:r>
            <a:endParaRPr lang="en-SG" sz="1400">
              <a:effectLst/>
            </a:endParaRPr>
          </a:p>
        </c:rich>
      </c:tx>
      <c:overlay val="0"/>
      <c:spPr>
        <a:noFill/>
        <a:ln w="25400">
          <a:noFill/>
        </a:ln>
      </c:spPr>
    </c:title>
    <c:autoTitleDeleted val="0"/>
    <c:plotArea>
      <c:layout>
        <c:manualLayout>
          <c:layoutTarget val="inner"/>
          <c:xMode val="edge"/>
          <c:yMode val="edge"/>
          <c:x val="0.14252389074511099"/>
          <c:y val="0.14835205992509401"/>
          <c:w val="0.76054238027368204"/>
          <c:h val="0.70392019817747498"/>
        </c:manualLayout>
      </c:layout>
      <c:barChart>
        <c:barDir val="col"/>
        <c:grouping val="clustered"/>
        <c:varyColors val="0"/>
        <c:ser>
          <c:idx val="0"/>
          <c:order val="1"/>
          <c:spPr>
            <a:solidFill>
              <a:schemeClr val="accent5">
                <a:lumMod val="40000"/>
                <a:lumOff val="60000"/>
              </a:schemeClr>
            </a:solidFill>
            <a:ln w="25400">
              <a:noFill/>
            </a:ln>
          </c:spPr>
          <c:invertIfNegative val="0"/>
          <c:dPt>
            <c:idx val="12"/>
            <c:invertIfNegative val="0"/>
            <c:bubble3D val="0"/>
            <c:spPr>
              <a:solidFill>
                <a:srgbClr val="0070C0"/>
              </a:solidFill>
              <a:ln w="25400">
                <a:noFill/>
              </a:ln>
            </c:spPr>
            <c:extLst>
              <c:ext xmlns:c16="http://schemas.microsoft.com/office/drawing/2014/chart" uri="{C3380CC4-5D6E-409C-BE32-E72D297353CC}">
                <c16:uniqueId val="{00000001-CAF9-47FC-83A2-D985D802AA13}"/>
              </c:ext>
            </c:extLst>
          </c:dPt>
          <c:dPt>
            <c:idx val="13"/>
            <c:invertIfNegative val="0"/>
            <c:bubble3D val="0"/>
            <c:spPr>
              <a:solidFill>
                <a:srgbClr val="0070C0"/>
              </a:solidFill>
              <a:ln w="25400">
                <a:noFill/>
              </a:ln>
            </c:spPr>
            <c:extLst>
              <c:ext xmlns:c16="http://schemas.microsoft.com/office/drawing/2014/chart" uri="{C3380CC4-5D6E-409C-BE32-E72D297353CC}">
                <c16:uniqueId val="{00000003-CAF9-47FC-83A2-D985D802AA13}"/>
              </c:ext>
            </c:extLst>
          </c:dPt>
          <c:dPt>
            <c:idx val="14"/>
            <c:invertIfNegative val="0"/>
            <c:bubble3D val="0"/>
            <c:spPr>
              <a:solidFill>
                <a:srgbClr val="0070C0"/>
              </a:solidFill>
              <a:ln w="25400">
                <a:noFill/>
              </a:ln>
            </c:spPr>
            <c:extLst>
              <c:ext xmlns:c16="http://schemas.microsoft.com/office/drawing/2014/chart" uri="{C3380CC4-5D6E-409C-BE32-E72D297353CC}">
                <c16:uniqueId val="{00000005-CAF9-47FC-83A2-D985D802AA13}"/>
              </c:ext>
            </c:extLst>
          </c:dPt>
          <c:dPt>
            <c:idx val="15"/>
            <c:invertIfNegative val="0"/>
            <c:bubble3D val="0"/>
            <c:spPr>
              <a:solidFill>
                <a:srgbClr val="0070C0"/>
              </a:solidFill>
              <a:ln w="25400">
                <a:noFill/>
              </a:ln>
            </c:spPr>
            <c:extLst>
              <c:ext xmlns:c16="http://schemas.microsoft.com/office/drawing/2014/chart" uri="{C3380CC4-5D6E-409C-BE32-E72D297353CC}">
                <c16:uniqueId val="{00000007-CAF9-47FC-83A2-D985D802AA13}"/>
              </c:ext>
            </c:extLst>
          </c:dPt>
          <c:dPt>
            <c:idx val="16"/>
            <c:invertIfNegative val="0"/>
            <c:bubble3D val="0"/>
            <c:spPr>
              <a:solidFill>
                <a:srgbClr val="0070C0"/>
              </a:solidFill>
              <a:ln w="25400">
                <a:noFill/>
              </a:ln>
            </c:spPr>
            <c:extLst>
              <c:ext xmlns:c16="http://schemas.microsoft.com/office/drawing/2014/chart" uri="{C3380CC4-5D6E-409C-BE32-E72D297353CC}">
                <c16:uniqueId val="{00000009-CAF9-47FC-83A2-D985D802AA13}"/>
              </c:ext>
            </c:extLst>
          </c:dPt>
          <c:dPt>
            <c:idx val="17"/>
            <c:invertIfNegative val="0"/>
            <c:bubble3D val="0"/>
            <c:spPr>
              <a:solidFill>
                <a:srgbClr val="0070C0"/>
              </a:solidFill>
              <a:ln w="25400">
                <a:noFill/>
              </a:ln>
            </c:spPr>
            <c:extLst>
              <c:ext xmlns:c16="http://schemas.microsoft.com/office/drawing/2014/chart" uri="{C3380CC4-5D6E-409C-BE32-E72D297353CC}">
                <c16:uniqueId val="{0000000B-CAF9-47FC-83A2-D985D802AA13}"/>
              </c:ext>
            </c:extLst>
          </c:dPt>
          <c:dPt>
            <c:idx val="18"/>
            <c:invertIfNegative val="0"/>
            <c:bubble3D val="0"/>
            <c:spPr>
              <a:solidFill>
                <a:srgbClr val="0070C0"/>
              </a:solidFill>
              <a:ln w="25400">
                <a:noFill/>
              </a:ln>
            </c:spPr>
            <c:extLst>
              <c:ext xmlns:c16="http://schemas.microsoft.com/office/drawing/2014/chart" uri="{C3380CC4-5D6E-409C-BE32-E72D297353CC}">
                <c16:uniqueId val="{0000000D-CAF9-47FC-83A2-D985D802AA13}"/>
              </c:ext>
            </c:extLst>
          </c:dPt>
          <c:dPt>
            <c:idx val="19"/>
            <c:invertIfNegative val="0"/>
            <c:bubble3D val="0"/>
            <c:spPr>
              <a:solidFill>
                <a:srgbClr val="0070C0"/>
              </a:solidFill>
              <a:ln w="25400">
                <a:noFill/>
              </a:ln>
            </c:spPr>
            <c:extLst>
              <c:ext xmlns:c16="http://schemas.microsoft.com/office/drawing/2014/chart" uri="{C3380CC4-5D6E-409C-BE32-E72D297353CC}">
                <c16:uniqueId val="{0000000F-CAF9-47FC-83A2-D985D802AA13}"/>
              </c:ext>
            </c:extLst>
          </c:dPt>
          <c:dPt>
            <c:idx val="20"/>
            <c:invertIfNegative val="0"/>
            <c:bubble3D val="0"/>
            <c:spPr>
              <a:solidFill>
                <a:srgbClr val="0070C0"/>
              </a:solidFill>
              <a:ln w="25400">
                <a:noFill/>
              </a:ln>
            </c:spPr>
            <c:extLst>
              <c:ext xmlns:c16="http://schemas.microsoft.com/office/drawing/2014/chart" uri="{C3380CC4-5D6E-409C-BE32-E72D297353CC}">
                <c16:uniqueId val="{00000011-CAF9-47FC-83A2-D985D802AA13}"/>
              </c:ext>
            </c:extLst>
          </c:dPt>
          <c:dPt>
            <c:idx val="21"/>
            <c:invertIfNegative val="0"/>
            <c:bubble3D val="0"/>
            <c:spPr>
              <a:solidFill>
                <a:srgbClr val="0070C0"/>
              </a:solidFill>
              <a:ln w="25400">
                <a:noFill/>
              </a:ln>
            </c:spPr>
            <c:extLst>
              <c:ext xmlns:c16="http://schemas.microsoft.com/office/drawing/2014/chart" uri="{C3380CC4-5D6E-409C-BE32-E72D297353CC}">
                <c16:uniqueId val="{00000013-CAF9-47FC-83A2-D985D802AA13}"/>
              </c:ext>
            </c:extLst>
          </c:dPt>
          <c:dPt>
            <c:idx val="22"/>
            <c:invertIfNegative val="0"/>
            <c:bubble3D val="0"/>
            <c:spPr>
              <a:solidFill>
                <a:srgbClr val="0070C0"/>
              </a:solidFill>
              <a:ln w="25400">
                <a:noFill/>
              </a:ln>
            </c:spPr>
            <c:extLst>
              <c:ext xmlns:c16="http://schemas.microsoft.com/office/drawing/2014/chart" uri="{C3380CC4-5D6E-409C-BE32-E72D297353CC}">
                <c16:uniqueId val="{00000015-CAF9-47FC-83A2-D985D802AA13}"/>
              </c:ext>
            </c:extLst>
          </c:dPt>
          <c:dPt>
            <c:idx val="23"/>
            <c:invertIfNegative val="0"/>
            <c:bubble3D val="0"/>
            <c:spPr>
              <a:solidFill>
                <a:srgbClr val="0070C0"/>
              </a:solidFill>
              <a:ln w="25400">
                <a:noFill/>
              </a:ln>
            </c:spPr>
            <c:extLst>
              <c:ext xmlns:c16="http://schemas.microsoft.com/office/drawing/2014/chart" uri="{C3380CC4-5D6E-409C-BE32-E72D297353CC}">
                <c16:uniqueId val="{00000017-CAF9-47FC-83A2-D985D802AA13}"/>
              </c:ext>
            </c:extLst>
          </c:dPt>
          <c:cat>
            <c:multiLvlStrRef>
              <c:f>'Medication Error per 1000 Admin'!$C$28:$N$29</c:f>
            </c:multiLvlStrRef>
          </c:cat>
          <c:val>
            <c:numRef>
              <c:f>'Medication Error per 1000 Admin'!$C$30:$AL$30</c:f>
              <c:numCache>
                <c:formatCode>General</c:formatCode>
                <c:ptCount val="24"/>
                <c:pt idx="0">
                  <c:v>1</c:v>
                </c:pt>
                <c:pt idx="1">
                  <c:v>5</c:v>
                </c:pt>
                <c:pt idx="2">
                  <c:v>6</c:v>
                </c:pt>
                <c:pt idx="3">
                  <c:v>3</c:v>
                </c:pt>
                <c:pt idx="4">
                  <c:v>6</c:v>
                </c:pt>
                <c:pt idx="5">
                  <c:v>5</c:v>
                </c:pt>
                <c:pt idx="6">
                  <c:v>7</c:v>
                </c:pt>
                <c:pt idx="7">
                  <c:v>5</c:v>
                </c:pt>
                <c:pt idx="8">
                  <c:v>5</c:v>
                </c:pt>
                <c:pt idx="9">
                  <c:v>9</c:v>
                </c:pt>
                <c:pt idx="10">
                  <c:v>6</c:v>
                </c:pt>
                <c:pt idx="11">
                  <c:v>6</c:v>
                </c:pt>
                <c:pt idx="12">
                  <c:v>8</c:v>
                </c:pt>
                <c:pt idx="13">
                  <c:v>6</c:v>
                </c:pt>
                <c:pt idx="14">
                  <c:v>7</c:v>
                </c:pt>
                <c:pt idx="15">
                  <c:v>3</c:v>
                </c:pt>
                <c:pt idx="16">
                  <c:v>6</c:v>
                </c:pt>
                <c:pt idx="17">
                  <c:v>5</c:v>
                </c:pt>
                <c:pt idx="18">
                  <c:v>4</c:v>
                </c:pt>
                <c:pt idx="19">
                  <c:v>3</c:v>
                </c:pt>
                <c:pt idx="20">
                  <c:v>5</c:v>
                </c:pt>
                <c:pt idx="21">
                  <c:v>6</c:v>
                </c:pt>
                <c:pt idx="22">
                  <c:v>2</c:v>
                </c:pt>
                <c:pt idx="23">
                  <c:v>4</c:v>
                </c:pt>
              </c:numCache>
            </c:numRef>
          </c:val>
          <c:extLst>
            <c:ext xmlns:c16="http://schemas.microsoft.com/office/drawing/2014/chart" uri="{C3380CC4-5D6E-409C-BE32-E72D297353CC}">
              <c16:uniqueId val="{00000000-DB0A-4688-AEFB-9A5DABBDB318}"/>
            </c:ext>
          </c:extLst>
        </c:ser>
        <c:dLbls>
          <c:showLegendKey val="0"/>
          <c:showVal val="0"/>
          <c:showCatName val="0"/>
          <c:showSerName val="0"/>
          <c:showPercent val="0"/>
          <c:showBubbleSize val="0"/>
        </c:dLbls>
        <c:gapWidth val="150"/>
        <c:axId val="676143488"/>
        <c:axId val="676156000"/>
      </c:barChart>
      <c:lineChart>
        <c:grouping val="standard"/>
        <c:varyColors val="0"/>
        <c:ser>
          <c:idx val="2"/>
          <c:order val="0"/>
          <c:tx>
            <c:v>Rate</c:v>
          </c:tx>
          <c:spPr>
            <a:ln w="25400">
              <a:solidFill>
                <a:srgbClr val="666699"/>
              </a:solidFill>
              <a:prstDash val="solid"/>
            </a:ln>
          </c:spPr>
          <c:marker>
            <c:symbol val="diamond"/>
            <c:size val="7"/>
            <c:spPr>
              <a:solidFill>
                <a:srgbClr val="4F81BD"/>
              </a:solidFill>
              <a:ln>
                <a:solidFill>
                  <a:srgbClr val="666699"/>
                </a:solidFill>
                <a:prstDash val="solid"/>
              </a:ln>
            </c:spPr>
          </c:marker>
          <c:dPt>
            <c:idx val="12"/>
            <c:marker>
              <c:spPr>
                <a:solidFill>
                  <a:srgbClr val="FFFF00"/>
                </a:solidFill>
                <a:ln>
                  <a:solidFill>
                    <a:srgbClr val="666699"/>
                  </a:solidFill>
                  <a:prstDash val="solid"/>
                </a:ln>
              </c:spPr>
            </c:marker>
            <c:bubble3D val="0"/>
            <c:extLst>
              <c:ext xmlns:c16="http://schemas.microsoft.com/office/drawing/2014/chart" uri="{C3380CC4-5D6E-409C-BE32-E72D297353CC}">
                <c16:uniqueId val="{00000018-CAF9-47FC-83A2-D985D802AA13}"/>
              </c:ext>
            </c:extLst>
          </c:dPt>
          <c:dPt>
            <c:idx val="13"/>
            <c:marker>
              <c:spPr>
                <a:solidFill>
                  <a:srgbClr val="FFFF00"/>
                </a:solidFill>
                <a:ln>
                  <a:solidFill>
                    <a:srgbClr val="666699"/>
                  </a:solidFill>
                  <a:prstDash val="solid"/>
                </a:ln>
              </c:spPr>
            </c:marker>
            <c:bubble3D val="0"/>
            <c:extLst>
              <c:ext xmlns:c16="http://schemas.microsoft.com/office/drawing/2014/chart" uri="{C3380CC4-5D6E-409C-BE32-E72D297353CC}">
                <c16:uniqueId val="{00000019-CAF9-47FC-83A2-D985D802AA13}"/>
              </c:ext>
            </c:extLst>
          </c:dPt>
          <c:dPt>
            <c:idx val="14"/>
            <c:marker>
              <c:spPr>
                <a:solidFill>
                  <a:srgbClr val="FFFF00"/>
                </a:solidFill>
                <a:ln>
                  <a:solidFill>
                    <a:srgbClr val="666699"/>
                  </a:solidFill>
                  <a:prstDash val="solid"/>
                </a:ln>
              </c:spPr>
            </c:marker>
            <c:bubble3D val="0"/>
            <c:extLst>
              <c:ext xmlns:c16="http://schemas.microsoft.com/office/drawing/2014/chart" uri="{C3380CC4-5D6E-409C-BE32-E72D297353CC}">
                <c16:uniqueId val="{0000001A-CAF9-47FC-83A2-D985D802AA13}"/>
              </c:ext>
            </c:extLst>
          </c:dPt>
          <c:dPt>
            <c:idx val="15"/>
            <c:marker>
              <c:spPr>
                <a:solidFill>
                  <a:srgbClr val="FFFF00"/>
                </a:solidFill>
                <a:ln>
                  <a:solidFill>
                    <a:srgbClr val="666699"/>
                  </a:solidFill>
                  <a:prstDash val="solid"/>
                </a:ln>
              </c:spPr>
            </c:marker>
            <c:bubble3D val="0"/>
            <c:extLst>
              <c:ext xmlns:c16="http://schemas.microsoft.com/office/drawing/2014/chart" uri="{C3380CC4-5D6E-409C-BE32-E72D297353CC}">
                <c16:uniqueId val="{0000001B-CAF9-47FC-83A2-D985D802AA13}"/>
              </c:ext>
            </c:extLst>
          </c:dPt>
          <c:dPt>
            <c:idx val="16"/>
            <c:marker>
              <c:spPr>
                <a:solidFill>
                  <a:srgbClr val="FFFF00"/>
                </a:solidFill>
                <a:ln>
                  <a:solidFill>
                    <a:srgbClr val="666699"/>
                  </a:solidFill>
                  <a:prstDash val="solid"/>
                </a:ln>
              </c:spPr>
            </c:marker>
            <c:bubble3D val="0"/>
            <c:extLst>
              <c:ext xmlns:c16="http://schemas.microsoft.com/office/drawing/2014/chart" uri="{C3380CC4-5D6E-409C-BE32-E72D297353CC}">
                <c16:uniqueId val="{0000001C-CAF9-47FC-83A2-D985D802AA13}"/>
              </c:ext>
            </c:extLst>
          </c:dPt>
          <c:dPt>
            <c:idx val="17"/>
            <c:marker>
              <c:spPr>
                <a:solidFill>
                  <a:srgbClr val="FFFF00"/>
                </a:solidFill>
                <a:ln>
                  <a:solidFill>
                    <a:srgbClr val="666699"/>
                  </a:solidFill>
                  <a:prstDash val="solid"/>
                </a:ln>
              </c:spPr>
            </c:marker>
            <c:bubble3D val="0"/>
            <c:extLst>
              <c:ext xmlns:c16="http://schemas.microsoft.com/office/drawing/2014/chart" uri="{C3380CC4-5D6E-409C-BE32-E72D297353CC}">
                <c16:uniqueId val="{0000001D-CAF9-47FC-83A2-D985D802AA13}"/>
              </c:ext>
            </c:extLst>
          </c:dPt>
          <c:dPt>
            <c:idx val="18"/>
            <c:marker>
              <c:spPr>
                <a:solidFill>
                  <a:srgbClr val="FFFF00"/>
                </a:solidFill>
                <a:ln>
                  <a:solidFill>
                    <a:srgbClr val="666699"/>
                  </a:solidFill>
                  <a:prstDash val="solid"/>
                </a:ln>
              </c:spPr>
            </c:marker>
            <c:bubble3D val="0"/>
            <c:extLst>
              <c:ext xmlns:c16="http://schemas.microsoft.com/office/drawing/2014/chart" uri="{C3380CC4-5D6E-409C-BE32-E72D297353CC}">
                <c16:uniqueId val="{0000001E-CAF9-47FC-83A2-D985D802AA13}"/>
              </c:ext>
            </c:extLst>
          </c:dPt>
          <c:dPt>
            <c:idx val="19"/>
            <c:marker>
              <c:spPr>
                <a:solidFill>
                  <a:srgbClr val="FFFF00"/>
                </a:solidFill>
                <a:ln>
                  <a:solidFill>
                    <a:srgbClr val="666699"/>
                  </a:solidFill>
                  <a:prstDash val="solid"/>
                </a:ln>
              </c:spPr>
            </c:marker>
            <c:bubble3D val="0"/>
            <c:extLst>
              <c:ext xmlns:c16="http://schemas.microsoft.com/office/drawing/2014/chart" uri="{C3380CC4-5D6E-409C-BE32-E72D297353CC}">
                <c16:uniqueId val="{0000001F-CAF9-47FC-83A2-D985D802AA13}"/>
              </c:ext>
            </c:extLst>
          </c:dPt>
          <c:dPt>
            <c:idx val="20"/>
            <c:marker>
              <c:spPr>
                <a:solidFill>
                  <a:srgbClr val="FFFF00"/>
                </a:solidFill>
                <a:ln>
                  <a:solidFill>
                    <a:srgbClr val="666699"/>
                  </a:solidFill>
                  <a:prstDash val="solid"/>
                </a:ln>
              </c:spPr>
            </c:marker>
            <c:bubble3D val="0"/>
            <c:extLst>
              <c:ext xmlns:c16="http://schemas.microsoft.com/office/drawing/2014/chart" uri="{C3380CC4-5D6E-409C-BE32-E72D297353CC}">
                <c16:uniqueId val="{00000020-CAF9-47FC-83A2-D985D802AA13}"/>
              </c:ext>
            </c:extLst>
          </c:dPt>
          <c:dPt>
            <c:idx val="21"/>
            <c:marker>
              <c:spPr>
                <a:solidFill>
                  <a:srgbClr val="FFFF00"/>
                </a:solidFill>
                <a:ln>
                  <a:solidFill>
                    <a:srgbClr val="666699"/>
                  </a:solidFill>
                  <a:prstDash val="solid"/>
                </a:ln>
              </c:spPr>
            </c:marker>
            <c:bubble3D val="0"/>
            <c:extLst>
              <c:ext xmlns:c16="http://schemas.microsoft.com/office/drawing/2014/chart" uri="{C3380CC4-5D6E-409C-BE32-E72D297353CC}">
                <c16:uniqueId val="{00000021-CAF9-47FC-83A2-D985D802AA13}"/>
              </c:ext>
            </c:extLst>
          </c:dPt>
          <c:dPt>
            <c:idx val="22"/>
            <c:marker>
              <c:spPr>
                <a:solidFill>
                  <a:srgbClr val="FFFF00"/>
                </a:solidFill>
                <a:ln>
                  <a:solidFill>
                    <a:srgbClr val="666699"/>
                  </a:solidFill>
                  <a:prstDash val="solid"/>
                </a:ln>
              </c:spPr>
            </c:marker>
            <c:bubble3D val="0"/>
            <c:extLst>
              <c:ext xmlns:c16="http://schemas.microsoft.com/office/drawing/2014/chart" uri="{C3380CC4-5D6E-409C-BE32-E72D297353CC}">
                <c16:uniqueId val="{00000022-CAF9-47FC-83A2-D985D802AA13}"/>
              </c:ext>
            </c:extLst>
          </c:dPt>
          <c:dPt>
            <c:idx val="23"/>
            <c:marker>
              <c:spPr>
                <a:solidFill>
                  <a:srgbClr val="FFFF00"/>
                </a:solidFill>
                <a:ln>
                  <a:solidFill>
                    <a:srgbClr val="666699"/>
                  </a:solidFill>
                  <a:prstDash val="solid"/>
                </a:ln>
              </c:spPr>
            </c:marker>
            <c:bubble3D val="0"/>
            <c:extLst>
              <c:ext xmlns:c16="http://schemas.microsoft.com/office/drawing/2014/chart" uri="{C3380CC4-5D6E-409C-BE32-E72D297353CC}">
                <c16:uniqueId val="{00000023-CAF9-47FC-83A2-D985D802AA13}"/>
              </c:ext>
            </c:extLst>
          </c:dPt>
          <c:cat>
            <c:multiLvlStrRef>
              <c:f>'Medication Error per 1000 Admin'!$C$28:$AL$29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'Medication Error per 1000 Admin'!$C$33:$AL$33</c:f>
              <c:numCache>
                <c:formatCode>0.00</c:formatCode>
                <c:ptCount val="24"/>
                <c:pt idx="0">
                  <c:v>2.3177656738903697E-2</c:v>
                </c:pt>
                <c:pt idx="1">
                  <c:v>0.1003693592420106</c:v>
                </c:pt>
                <c:pt idx="2">
                  <c:v>0.11987293468922942</c:v>
                </c:pt>
                <c:pt idx="3">
                  <c:v>6.9886085680341034E-2</c:v>
                </c:pt>
                <c:pt idx="4">
                  <c:v>0.14969686385070233</c:v>
                </c:pt>
                <c:pt idx="5">
                  <c:v>0.15068864711732619</c:v>
                </c:pt>
                <c:pt idx="6">
                  <c:v>0.2513284503805831</c:v>
                </c:pt>
                <c:pt idx="7">
                  <c:v>0.1549666821633349</c:v>
                </c:pt>
                <c:pt idx="8">
                  <c:v>0.16004097048844504</c:v>
                </c:pt>
                <c:pt idx="9">
                  <c:v>0.26208503203261502</c:v>
                </c:pt>
                <c:pt idx="10">
                  <c:v>0.16268980477223427</c:v>
                </c:pt>
                <c:pt idx="11">
                  <c:v>0.1980655597002608</c:v>
                </c:pt>
                <c:pt idx="12">
                  <c:v>0.24110910186859555</c:v>
                </c:pt>
                <c:pt idx="13">
                  <c:v>0.17292561316540334</c:v>
                </c:pt>
                <c:pt idx="14">
                  <c:v>0.15855757905227871</c:v>
                </c:pt>
                <c:pt idx="15">
                  <c:v>7.8934905014997642E-2</c:v>
                </c:pt>
                <c:pt idx="16">
                  <c:v>0.14075916107539999</c:v>
                </c:pt>
                <c:pt idx="17">
                  <c:v>0.11808327232364263</c:v>
                </c:pt>
                <c:pt idx="18">
                  <c:v>0.10308481302992037</c:v>
                </c:pt>
                <c:pt idx="19">
                  <c:v>7.346638912697441E-2</c:v>
                </c:pt>
                <c:pt idx="20">
                  <c:v>0.11804981702278361</c:v>
                </c:pt>
                <c:pt idx="21">
                  <c:v>0.16218407892958506</c:v>
                </c:pt>
                <c:pt idx="22">
                  <c:v>5.7198421323571468E-2</c:v>
                </c:pt>
                <c:pt idx="23">
                  <c:v>0.12368966263644517</c:v>
                </c:pt>
              </c:numCache>
            </c:numRef>
          </c:val>
          <c:smooth val="0"/>
          <c:extLst>
            <c:ext xmlns:c16="http://schemas.microsoft.com/office/drawing/2014/chart" uri="{C3380CC4-5D6E-409C-BE32-E72D297353CC}">
              <c16:uniqueId val="{00000001-DB0A-4688-AEFB-9A5DABBDB318}"/>
            </c:ext>
          </c:extLst>
        </c:ser>
        <c:ser>
          <c:idx val="1"/>
          <c:order val="2"/>
          <c:tx>
            <c:v>Target</c:v>
          </c:tx>
          <c:marker>
            <c:symbol val="none"/>
          </c:marker>
          <c:dPt>
            <c:idx val="14"/>
            <c:bubble3D val="0"/>
            <c:extLst>
              <c:ext xmlns:c16="http://schemas.microsoft.com/office/drawing/2014/chart" uri="{C3380CC4-5D6E-409C-BE32-E72D297353CC}">
                <c16:uniqueId val="{0000001C-693F-D648-BA3D-8A8113650AD3}"/>
              </c:ext>
            </c:extLst>
          </c:dPt>
          <c:val>
            <c:numRef>
              <c:f>'Medication Error per 1000 Admin'!#REF!</c:f>
              <c:numCache>
                <c:formatCode>General</c:formatCode>
                <c:ptCount val="1"/>
                <c:pt idx="0">
                  <c:v>1</c:v>
                </c:pt>
              </c:numCache>
            </c:numRef>
          </c:val>
          <c:smooth val="0"/>
          <c:extLst>
            <c:ext xmlns:c16="http://schemas.microsoft.com/office/drawing/2014/chart" uri="{C3380CC4-5D6E-409C-BE32-E72D297353CC}">
              <c16:uniqueId val="{00000024-CAF9-47FC-83A2-D985D802AA13}"/>
            </c:ext>
          </c:extLst>
        </c:ser>
        <c:ser>
          <c:idx val="3"/>
          <c:order val="3"/>
          <c:tx>
            <c:v>Limit</c:v>
          </c:tx>
          <c:spPr>
            <a:ln>
              <a:solidFill>
                <a:srgbClr val="FF0000"/>
              </a:solidFill>
              <a:prstDash val="dash"/>
            </a:ln>
          </c:spPr>
          <c:marker>
            <c:symbol val="none"/>
          </c:marker>
          <c:dPt>
            <c:idx val="19"/>
            <c:bubble3D val="0"/>
            <c:extLst>
              <c:ext xmlns:c16="http://schemas.microsoft.com/office/drawing/2014/chart" uri="{C3380CC4-5D6E-409C-BE32-E72D297353CC}">
                <c16:uniqueId val="{00000025-A85F-42EA-BC50-AB3F227561DF}"/>
              </c:ext>
            </c:extLst>
          </c:dPt>
          <c:dPt>
            <c:idx val="20"/>
            <c:bubble3D val="0"/>
            <c:extLst>
              <c:ext xmlns:c16="http://schemas.microsoft.com/office/drawing/2014/chart" uri="{C3380CC4-5D6E-409C-BE32-E72D297353CC}">
                <c16:uniqueId val="{00000026-A85F-42EA-BC50-AB3F227561DF}"/>
              </c:ext>
            </c:extLst>
          </c:dPt>
          <c:val>
            <c:numRef>
              <c:f>'Medication Error per 1000 Admin'!$O$35:$AL$35</c:f>
              <c:numCache>
                <c:formatCode>0.00</c:formatCode>
                <c:ptCount val="24"/>
                <c:pt idx="0">
                  <c:v>0.15</c:v>
                </c:pt>
                <c:pt idx="1">
                  <c:v>0.15</c:v>
                </c:pt>
                <c:pt idx="2">
                  <c:v>0.15</c:v>
                </c:pt>
                <c:pt idx="3">
                  <c:v>0.15</c:v>
                </c:pt>
                <c:pt idx="4">
                  <c:v>0.15</c:v>
                </c:pt>
                <c:pt idx="5">
                  <c:v>0.15</c:v>
                </c:pt>
                <c:pt idx="6">
                  <c:v>0.15</c:v>
                </c:pt>
                <c:pt idx="7">
                  <c:v>0.15</c:v>
                </c:pt>
                <c:pt idx="8">
                  <c:v>0.15</c:v>
                </c:pt>
                <c:pt idx="9">
                  <c:v>0.15</c:v>
                </c:pt>
                <c:pt idx="10">
                  <c:v>0.15</c:v>
                </c:pt>
                <c:pt idx="11">
                  <c:v>0.15</c:v>
                </c:pt>
                <c:pt idx="12">
                  <c:v>0.22</c:v>
                </c:pt>
                <c:pt idx="13">
                  <c:v>0.22</c:v>
                </c:pt>
                <c:pt idx="14">
                  <c:v>0.22</c:v>
                </c:pt>
                <c:pt idx="15">
                  <c:v>0.22</c:v>
                </c:pt>
                <c:pt idx="16">
                  <c:v>0.22</c:v>
                </c:pt>
                <c:pt idx="17">
                  <c:v>0.22</c:v>
                </c:pt>
                <c:pt idx="18">
                  <c:v>0.22</c:v>
                </c:pt>
                <c:pt idx="19">
                  <c:v>0.22</c:v>
                </c:pt>
                <c:pt idx="20">
                  <c:v>0.22</c:v>
                </c:pt>
                <c:pt idx="21">
                  <c:v>0.22</c:v>
                </c:pt>
                <c:pt idx="22">
                  <c:v>0.22</c:v>
                </c:pt>
                <c:pt idx="23">
                  <c:v>0.22</c:v>
                </c:pt>
              </c:numCache>
            </c:numRef>
          </c:val>
          <c:smooth val="0"/>
          <c:extLst>
            <c:ext xmlns:c16="http://schemas.microsoft.com/office/drawing/2014/chart" uri="{C3380CC4-5D6E-409C-BE32-E72D297353CC}">
              <c16:uniqueId val="{00000025-CAF9-47FC-83A2-D985D802AA13}"/>
            </c:ext>
          </c:extLst>
        </c:ser>
        <c:ser>
          <c:idx val="4"/>
          <c:order val="4"/>
          <c:tx>
            <c:strRef>
              <c:f>'Medication Error per 1000 Admin'!$B$34</c:f>
              <c:strCache>
                <c:ptCount val="1"/>
                <c:pt idx="0">
                  <c:v>Centerline</c:v>
                </c:pt>
              </c:strCache>
            </c:strRef>
          </c:tx>
          <c:spPr>
            <a:ln w="19050">
              <a:solidFill>
                <a:srgbClr val="FF0000"/>
              </a:solidFill>
            </a:ln>
          </c:spPr>
          <c:marker>
            <c:symbol val="none"/>
          </c:marker>
          <c:val>
            <c:numRef>
              <c:f>'Medication Error per 1000 Admin'!$O$34:$AL$34</c:f>
              <c:numCache>
                <c:formatCode>0.00</c:formatCode>
                <c:ptCount val="24"/>
                <c:pt idx="12">
                  <c:v>0.13</c:v>
                </c:pt>
                <c:pt idx="13">
                  <c:v>0.13</c:v>
                </c:pt>
                <c:pt idx="14">
                  <c:v>0.13</c:v>
                </c:pt>
                <c:pt idx="15">
                  <c:v>0.13</c:v>
                </c:pt>
                <c:pt idx="16">
                  <c:v>0.13</c:v>
                </c:pt>
                <c:pt idx="17">
                  <c:v>0.13</c:v>
                </c:pt>
                <c:pt idx="18">
                  <c:v>0.13</c:v>
                </c:pt>
                <c:pt idx="19">
                  <c:v>0.13</c:v>
                </c:pt>
                <c:pt idx="20">
                  <c:v>0.13</c:v>
                </c:pt>
                <c:pt idx="21">
                  <c:v>0.13</c:v>
                </c:pt>
                <c:pt idx="22">
                  <c:v>0.13</c:v>
                </c:pt>
                <c:pt idx="23">
                  <c:v>0.13</c:v>
                </c:pt>
              </c:numCache>
            </c:numRef>
          </c:val>
          <c:smooth val="0"/>
          <c:extLst>
            <c:ext xmlns:c16="http://schemas.microsoft.com/office/drawing/2014/chart" uri="{C3380CC4-5D6E-409C-BE32-E72D297353CC}">
              <c16:uniqueId val="{00000027-E464-4A20-BC3C-091A2DD46CCE}"/>
            </c:ext>
          </c:extLst>
        </c:ser>
        <c:dLbls>
          <c:showLegendKey val="0"/>
          <c:showVal val="0"/>
          <c:showCatName val="0"/>
          <c:showSerName val="0"/>
          <c:showPercent val="0"/>
          <c:showBubbleSize val="0"/>
        </c:dLbls>
        <c:marker val="1"/>
        <c:smooth val="0"/>
        <c:axId val="676145120"/>
        <c:axId val="676148928"/>
      </c:lineChart>
      <c:catAx>
        <c:axId val="67614512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900" b="0" i="0" u="none" strike="noStrike" baseline="0">
                <a:solidFill>
                  <a:srgbClr val="000000"/>
                </a:solidFill>
                <a:latin typeface="Arial Narrow"/>
                <a:ea typeface="Arial Narrow"/>
                <a:cs typeface="Arial Narrow"/>
              </a:defRPr>
            </a:pPr>
            <a:endParaRPr lang="en-US"/>
          </a:p>
        </c:txPr>
        <c:crossAx val="676148928"/>
        <c:crosses val="autoZero"/>
        <c:auto val="1"/>
        <c:lblAlgn val="ctr"/>
        <c:lblOffset val="100"/>
        <c:noMultiLvlLbl val="0"/>
      </c:catAx>
      <c:valAx>
        <c:axId val="676148928"/>
        <c:scaling>
          <c:orientation val="minMax"/>
          <c:max val="1"/>
          <c:min val="0"/>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Narrow"/>
                    <a:ea typeface="Arial Narrow"/>
                    <a:cs typeface="Arial Narrow"/>
                  </a:defRPr>
                </a:pPr>
                <a:r>
                  <a:rPr lang="en-US"/>
                  <a:t>Rate</a:t>
                </a:r>
              </a:p>
            </c:rich>
          </c:tx>
          <c:layout>
            <c:manualLayout>
              <c:xMode val="edge"/>
              <c:yMode val="edge"/>
              <c:x val="2.9841715041094299E-2"/>
              <c:y val="0.36074287062431798"/>
            </c:manualLayout>
          </c:layout>
          <c:overlay val="0"/>
          <c:spPr>
            <a:noFill/>
            <a:ln w="25400">
              <a:noFill/>
            </a:ln>
          </c:spPr>
        </c:title>
        <c:numFmt formatCode="#,##0.00"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676145120"/>
        <c:crosses val="autoZero"/>
        <c:crossBetween val="between"/>
      </c:valAx>
      <c:catAx>
        <c:axId val="676143488"/>
        <c:scaling>
          <c:orientation val="minMax"/>
        </c:scaling>
        <c:delete val="1"/>
        <c:axPos val="b"/>
        <c:numFmt formatCode="General" sourceLinked="1"/>
        <c:majorTickMark val="out"/>
        <c:minorTickMark val="none"/>
        <c:tickLblPos val="nextTo"/>
        <c:crossAx val="676156000"/>
        <c:crosses val="autoZero"/>
        <c:auto val="1"/>
        <c:lblAlgn val="ctr"/>
        <c:lblOffset val="100"/>
        <c:noMultiLvlLbl val="0"/>
      </c:catAx>
      <c:valAx>
        <c:axId val="676156000"/>
        <c:scaling>
          <c:orientation val="minMax"/>
          <c:min val="0"/>
        </c:scaling>
        <c:delete val="0"/>
        <c:axPos val="r"/>
        <c:title>
          <c:tx>
            <c:rich>
              <a:bodyPr/>
              <a:lstStyle/>
              <a:p>
                <a:pPr>
                  <a:defRPr sz="1000" b="0" i="0" u="none" strike="noStrike" baseline="0">
                    <a:solidFill>
                      <a:srgbClr val="000000"/>
                    </a:solidFill>
                    <a:latin typeface="Arial Narrow"/>
                    <a:ea typeface="Arial Narrow"/>
                    <a:cs typeface="Arial Narrow"/>
                  </a:defRPr>
                </a:pPr>
                <a:r>
                  <a:rPr lang="en-US" baseline="0"/>
                  <a:t>Number of medication Error</a:t>
                </a:r>
                <a:endParaRPr lang="en-US"/>
              </a:p>
            </c:rich>
          </c:tx>
          <c:layout>
            <c:manualLayout>
              <c:xMode val="edge"/>
              <c:yMode val="edge"/>
              <c:x val="0.95472557213572085"/>
              <c:y val="0.2990338848093426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676143488"/>
        <c:crosses val="max"/>
        <c:crossBetween val="between"/>
        <c:majorUnit val="2"/>
        <c:minorUnit val="0.2"/>
      </c:valAx>
      <c:spPr>
        <a:noFill/>
        <a:ln w="12700">
          <a:solidFill>
            <a:srgbClr val="969696"/>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'Types of error'!$B$45</c:f>
              <c:strCache>
                <c:ptCount val="1"/>
                <c:pt idx="0">
                  <c:v>Jan-Aug 2019</c:v>
                </c:pt>
              </c:strCache>
            </c:strRef>
          </c:tx>
          <c:invertIfNegative val="0"/>
          <c:cat>
            <c:strRef>
              <c:f>'Types of error'!$A$46:$A$52</c:f>
              <c:strCache>
                <c:ptCount val="7"/>
                <c:pt idx="0">
                  <c:v>Omission</c:v>
                </c:pt>
                <c:pt idx="1">
                  <c:v>Wrong Dose / Rate</c:v>
                </c:pt>
                <c:pt idx="2">
                  <c:v>Wrong Medication</c:v>
                </c:pt>
                <c:pt idx="3">
                  <c:v>Wrong Time</c:v>
                </c:pt>
                <c:pt idx="4">
                  <c:v>Other Medication Incidents</c:v>
                </c:pt>
                <c:pt idx="5">
                  <c:v>Wrong Route</c:v>
                </c:pt>
                <c:pt idx="6">
                  <c:v>Wrong Drug Preparation</c:v>
                </c:pt>
              </c:strCache>
            </c:strRef>
          </c:cat>
          <c:val>
            <c:numRef>
              <c:f>'Types of error'!$B$46:$B$52</c:f>
              <c:numCache>
                <c:formatCode>General</c:formatCode>
                <c:ptCount val="7"/>
                <c:pt idx="0">
                  <c:v>14</c:v>
                </c:pt>
                <c:pt idx="1">
                  <c:v>21</c:v>
                </c:pt>
                <c:pt idx="2">
                  <c:v>10</c:v>
                </c:pt>
                <c:pt idx="3">
                  <c:v>6</c:v>
                </c:pt>
                <c:pt idx="4">
                  <c:v>2</c:v>
                </c:pt>
                <c:pt idx="5">
                  <c:v>1</c:v>
                </c:pt>
                <c:pt idx="6">
                  <c:v>1</c:v>
                </c:pt>
              </c:numCache>
            </c:numRef>
          </c:val>
          <c:extLst>
            <c:ext xmlns:c16="http://schemas.microsoft.com/office/drawing/2014/chart" uri="{C3380CC4-5D6E-409C-BE32-E72D297353CC}">
              <c16:uniqueId val="{00000000-3F6B-6C4B-ACDB-E8A398C20145}"/>
            </c:ext>
          </c:extLst>
        </c:ser>
        <c:dLbls>
          <c:showLegendKey val="0"/>
          <c:showVal val="0"/>
          <c:showCatName val="0"/>
          <c:showSerName val="0"/>
          <c:showPercent val="0"/>
          <c:showBubbleSize val="0"/>
        </c:dLbls>
        <c:gapWidth val="75"/>
        <c:overlap val="-25"/>
        <c:axId val="641169840"/>
        <c:axId val="641166576"/>
      </c:barChart>
      <c:catAx>
        <c:axId val="641169840"/>
        <c:scaling>
          <c:orientation val="minMax"/>
        </c:scaling>
        <c:delete val="0"/>
        <c:axPos val="b"/>
        <c:numFmt formatCode="General" sourceLinked="0"/>
        <c:majorTickMark val="none"/>
        <c:minorTickMark val="none"/>
        <c:tickLblPos val="nextTo"/>
        <c:crossAx val="641166576"/>
        <c:crosses val="autoZero"/>
        <c:auto val="1"/>
        <c:lblAlgn val="ctr"/>
        <c:lblOffset val="100"/>
        <c:noMultiLvlLbl val="0"/>
      </c:catAx>
      <c:valAx>
        <c:axId val="641166576"/>
        <c:scaling>
          <c:orientation val="minMax"/>
        </c:scaling>
        <c:delete val="0"/>
        <c:axPos val="l"/>
        <c:majorGridlines/>
        <c:numFmt formatCode="General" sourceLinked="1"/>
        <c:majorTickMark val="none"/>
        <c:minorTickMark val="none"/>
        <c:tickLblPos val="nextTo"/>
        <c:spPr>
          <a:ln w="9525">
            <a:noFill/>
          </a:ln>
        </c:spPr>
        <c:crossAx val="641169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'by ward'!$C$1</c:f>
              <c:strCache>
                <c:ptCount val="1"/>
                <c:pt idx="0">
                  <c:v>2018</c:v>
                </c:pt>
              </c:strCache>
            </c:strRef>
          </c:tx>
          <c:invertIfNegative val="0"/>
          <c:cat>
            <c:strRef>
              <c:f>'by ward'!$B$2:$B$27</c:f>
              <c:strCache>
                <c:ptCount val="25"/>
                <c:pt idx="0">
                  <c:v>W 4A</c:v>
                </c:pt>
                <c:pt idx="1">
                  <c:v>W 4B</c:v>
                </c:pt>
                <c:pt idx="2">
                  <c:v>W 4C</c:v>
                </c:pt>
                <c:pt idx="3">
                  <c:v>W 4D</c:v>
                </c:pt>
                <c:pt idx="4">
                  <c:v>W 5A</c:v>
                </c:pt>
                <c:pt idx="5">
                  <c:v>W 5B</c:v>
                </c:pt>
                <c:pt idx="6">
                  <c:v>W 5C</c:v>
                </c:pt>
                <c:pt idx="7">
                  <c:v>W 5D</c:v>
                </c:pt>
                <c:pt idx="8">
                  <c:v>W 5E</c:v>
                </c:pt>
                <c:pt idx="9">
                  <c:v>W 6</c:v>
                </c:pt>
                <c:pt idx="10">
                  <c:v>W 7</c:v>
                </c:pt>
                <c:pt idx="11">
                  <c:v>W 8</c:v>
                </c:pt>
                <c:pt idx="12">
                  <c:v>W 9</c:v>
                </c:pt>
                <c:pt idx="13">
                  <c:v>W 10</c:v>
                </c:pt>
                <c:pt idx="14">
                  <c:v>Cameila Ward</c:v>
                </c:pt>
                <c:pt idx="15">
                  <c:v>ICU</c:v>
                </c:pt>
                <c:pt idx="16">
                  <c:v>HDU</c:v>
                </c:pt>
                <c:pt idx="17">
                  <c:v>NICU</c:v>
                </c:pt>
                <c:pt idx="18">
                  <c:v>Day Ward</c:v>
                </c:pt>
                <c:pt idx="19">
                  <c:v>L&amp;D</c:v>
                </c:pt>
                <c:pt idx="20">
                  <c:v>Endoscopy</c:v>
                </c:pt>
                <c:pt idx="21">
                  <c:v>OT</c:v>
                </c:pt>
                <c:pt idx="22">
                  <c:v>DSOT</c:v>
                </c:pt>
                <c:pt idx="23">
                  <c:v>Pharmacy</c:v>
                </c:pt>
                <c:pt idx="24">
                  <c:v>A&amp;E</c:v>
                </c:pt>
              </c:strCache>
            </c:strRef>
          </c:cat>
          <c:val>
            <c:numRef>
              <c:f>'by ward'!$C$2:$C$27</c:f>
            </c:numRef>
          </c:val>
          <c:extLst>
            <c:ext xmlns:c16="http://schemas.microsoft.com/office/drawing/2014/chart" uri="{C3380CC4-5D6E-409C-BE32-E72D297353CC}">
              <c16:uniqueId val="{00000000-5C53-2A41-921D-C03DBA107F50}"/>
            </c:ext>
          </c:extLst>
        </c:ser>
        <c:ser>
          <c:idx val="1"/>
          <c:order val="1"/>
          <c:tx>
            <c:strRef>
              <c:f>'by ward'!$D$1</c:f>
              <c:strCache>
                <c:ptCount val="1"/>
                <c:pt idx="0">
                  <c:v>2020</c:v>
                </c:pt>
              </c:strCache>
            </c:strRef>
          </c:tx>
          <c:spPr>
            <a:solidFill>
              <a:schemeClr val="accent4">
                <a:lumMod val="60000"/>
                <a:lumOff val="40000"/>
              </a:schemeClr>
            </a:solidFill>
          </c:spPr>
          <c:invertIfNegative val="0"/>
          <c:cat>
            <c:strRef>
              <c:f>'by ward'!$B$2:$B$27</c:f>
              <c:strCache>
                <c:ptCount val="25"/>
                <c:pt idx="0">
                  <c:v>W 4A</c:v>
                </c:pt>
                <c:pt idx="1">
                  <c:v>W 4B</c:v>
                </c:pt>
                <c:pt idx="2">
                  <c:v>W 4C</c:v>
                </c:pt>
                <c:pt idx="3">
                  <c:v>W 4D</c:v>
                </c:pt>
                <c:pt idx="4">
                  <c:v>W 5A</c:v>
                </c:pt>
                <c:pt idx="5">
                  <c:v>W 5B</c:v>
                </c:pt>
                <c:pt idx="6">
                  <c:v>W 5C</c:v>
                </c:pt>
                <c:pt idx="7">
                  <c:v>W 5D</c:v>
                </c:pt>
                <c:pt idx="8">
                  <c:v>W 5E</c:v>
                </c:pt>
                <c:pt idx="9">
                  <c:v>W 6</c:v>
                </c:pt>
                <c:pt idx="10">
                  <c:v>W 7</c:v>
                </c:pt>
                <c:pt idx="11">
                  <c:v>W 8</c:v>
                </c:pt>
                <c:pt idx="12">
                  <c:v>W 9</c:v>
                </c:pt>
                <c:pt idx="13">
                  <c:v>W 10</c:v>
                </c:pt>
                <c:pt idx="14">
                  <c:v>Cameila Ward</c:v>
                </c:pt>
                <c:pt idx="15">
                  <c:v>ICU</c:v>
                </c:pt>
                <c:pt idx="16">
                  <c:v>HDU</c:v>
                </c:pt>
                <c:pt idx="17">
                  <c:v>NICU</c:v>
                </c:pt>
                <c:pt idx="18">
                  <c:v>Day Ward</c:v>
                </c:pt>
                <c:pt idx="19">
                  <c:v>L&amp;D</c:v>
                </c:pt>
                <c:pt idx="20">
                  <c:v>Endoscopy</c:v>
                </c:pt>
                <c:pt idx="21">
                  <c:v>OT</c:v>
                </c:pt>
                <c:pt idx="22">
                  <c:v>DSOT</c:v>
                </c:pt>
                <c:pt idx="23">
                  <c:v>Pharmacy</c:v>
                </c:pt>
                <c:pt idx="24">
                  <c:v>A&amp;E</c:v>
                </c:pt>
              </c:strCache>
            </c:strRef>
          </c:cat>
          <c:val>
            <c:numRef>
              <c:f>'by ward'!$D$2:$D$27</c:f>
              <c:numCache>
                <c:formatCode>General</c:formatCode>
                <c:ptCount val="25"/>
                <c:pt idx="0">
                  <c:v>2</c:v>
                </c:pt>
                <c:pt idx="1">
                  <c:v>9</c:v>
                </c:pt>
                <c:pt idx="2">
                  <c:v>8</c:v>
                </c:pt>
                <c:pt idx="3">
                  <c:v>2</c:v>
                </c:pt>
                <c:pt idx="4">
                  <c:v>5</c:v>
                </c:pt>
                <c:pt idx="7">
                  <c:v>1</c:v>
                </c:pt>
                <c:pt idx="9">
                  <c:v>6</c:v>
                </c:pt>
                <c:pt idx="10">
                  <c:v>2</c:v>
                </c:pt>
                <c:pt idx="11">
                  <c:v>1</c:v>
                </c:pt>
                <c:pt idx="12">
                  <c:v>2</c:v>
                </c:pt>
                <c:pt idx="14">
                  <c:v>3</c:v>
                </c:pt>
                <c:pt idx="15">
                  <c:v>10</c:v>
                </c:pt>
                <c:pt idx="17">
                  <c:v>1</c:v>
                </c:pt>
                <c:pt idx="18">
                  <c:v>1</c:v>
                </c:pt>
                <c:pt idx="19">
                  <c:v>3</c:v>
                </c:pt>
                <c:pt idx="20">
                  <c:v>3</c:v>
                </c:pt>
                <c:pt idx="21">
                  <c:v>2</c:v>
                </c:pt>
                <c:pt idx="23">
                  <c:v>2</c:v>
                </c:pt>
                <c:pt idx="24">
                  <c:v>1</c:v>
                </c:pt>
              </c:numCache>
            </c:numRef>
          </c:val>
          <c:extLst>
            <c:ext xmlns:c16="http://schemas.microsoft.com/office/drawing/2014/chart" uri="{C3380CC4-5D6E-409C-BE32-E72D297353CC}">
              <c16:uniqueId val="{00000001-5C53-2A41-921D-C03DBA107F50}"/>
            </c:ext>
          </c:extLst>
        </c:ser>
        <c:ser>
          <c:idx val="2"/>
          <c:order val="2"/>
          <c:tx>
            <c:strRef>
              <c:f>'by ward'!$E$1</c:f>
              <c:strCache>
                <c:ptCount val="1"/>
                <c:pt idx="0">
                  <c:v>2021 (Jan-DEC)</c:v>
                </c:pt>
              </c:strCache>
            </c:strRef>
          </c:tx>
          <c:spPr>
            <a:solidFill>
              <a:schemeClr val="accent4">
                <a:lumMod val="75000"/>
              </a:schemeClr>
            </a:solidFill>
          </c:spPr>
          <c:invertIfNegative val="0"/>
          <c:cat>
            <c:strRef>
              <c:f>'by ward'!$B$2:$B$27</c:f>
              <c:strCache>
                <c:ptCount val="25"/>
                <c:pt idx="0">
                  <c:v>W 4A</c:v>
                </c:pt>
                <c:pt idx="1">
                  <c:v>W 4B</c:v>
                </c:pt>
                <c:pt idx="2">
                  <c:v>W 4C</c:v>
                </c:pt>
                <c:pt idx="3">
                  <c:v>W 4D</c:v>
                </c:pt>
                <c:pt idx="4">
                  <c:v>W 5A</c:v>
                </c:pt>
                <c:pt idx="5">
                  <c:v>W 5B</c:v>
                </c:pt>
                <c:pt idx="6">
                  <c:v>W 5C</c:v>
                </c:pt>
                <c:pt idx="7">
                  <c:v>W 5D</c:v>
                </c:pt>
                <c:pt idx="8">
                  <c:v>W 5E</c:v>
                </c:pt>
                <c:pt idx="9">
                  <c:v>W 6</c:v>
                </c:pt>
                <c:pt idx="10">
                  <c:v>W 7</c:v>
                </c:pt>
                <c:pt idx="11">
                  <c:v>W 8</c:v>
                </c:pt>
                <c:pt idx="12">
                  <c:v>W 9</c:v>
                </c:pt>
                <c:pt idx="13">
                  <c:v>W 10</c:v>
                </c:pt>
                <c:pt idx="14">
                  <c:v>Cameila Ward</c:v>
                </c:pt>
                <c:pt idx="15">
                  <c:v>ICU</c:v>
                </c:pt>
                <c:pt idx="16">
                  <c:v>HDU</c:v>
                </c:pt>
                <c:pt idx="17">
                  <c:v>NICU</c:v>
                </c:pt>
                <c:pt idx="18">
                  <c:v>Day Ward</c:v>
                </c:pt>
                <c:pt idx="19">
                  <c:v>L&amp;D</c:v>
                </c:pt>
                <c:pt idx="20">
                  <c:v>Endoscopy</c:v>
                </c:pt>
                <c:pt idx="21">
                  <c:v>OT</c:v>
                </c:pt>
                <c:pt idx="22">
                  <c:v>DSOT</c:v>
                </c:pt>
                <c:pt idx="23">
                  <c:v>Pharmacy</c:v>
                </c:pt>
                <c:pt idx="24">
                  <c:v>A&amp;E</c:v>
                </c:pt>
              </c:strCache>
            </c:strRef>
          </c:cat>
          <c:val>
            <c:numRef>
              <c:f>'by ward'!$E$2:$E$27</c:f>
              <c:numCache>
                <c:formatCode>General</c:formatCode>
                <c:ptCount val="25"/>
                <c:pt idx="0">
                  <c:v>1</c:v>
                </c:pt>
                <c:pt idx="1">
                  <c:v>2</c:v>
                </c:pt>
                <c:pt idx="2">
                  <c:v>10</c:v>
                </c:pt>
                <c:pt idx="3">
                  <c:v>3</c:v>
                </c:pt>
                <c:pt idx="4">
                  <c:v>10</c:v>
                </c:pt>
                <c:pt idx="6">
                  <c:v>5</c:v>
                </c:pt>
                <c:pt idx="7">
                  <c:v>4</c:v>
                </c:pt>
                <c:pt idx="9">
                  <c:v>6</c:v>
                </c:pt>
                <c:pt idx="11">
                  <c:v>1</c:v>
                </c:pt>
                <c:pt idx="15">
                  <c:v>6</c:v>
                </c:pt>
                <c:pt idx="19">
                  <c:v>3</c:v>
                </c:pt>
                <c:pt idx="21">
                  <c:v>2</c:v>
                </c:pt>
                <c:pt idx="23">
                  <c:v>3</c:v>
                </c:pt>
                <c:pt idx="24">
                  <c:v>3</c:v>
                </c:pt>
              </c:numCache>
            </c:numRef>
          </c:val>
          <c:extLst>
            <c:ext xmlns:c16="http://schemas.microsoft.com/office/drawing/2014/chart" uri="{C3380CC4-5D6E-409C-BE32-E72D297353CC}">
              <c16:uniqueId val="{00000002-5C53-2A41-921D-C03DBA107F50}"/>
            </c:ext>
          </c:extLst>
        </c:ser>
        <c:dLbls>
          <c:showLegendKey val="0"/>
          <c:showVal val="0"/>
          <c:showCatName val="0"/>
          <c:showSerName val="0"/>
          <c:showPercent val="0"/>
          <c:showBubbleSize val="0"/>
        </c:dLbls>
        <c:gapWidth val="150"/>
        <c:axId val="641168752"/>
        <c:axId val="641169296"/>
      </c:barChart>
      <c:catAx>
        <c:axId val="641168752"/>
        <c:scaling>
          <c:orientation val="minMax"/>
        </c:scaling>
        <c:delete val="0"/>
        <c:axPos val="b"/>
        <c:numFmt formatCode="General" sourceLinked="0"/>
        <c:majorTickMark val="out"/>
        <c:minorTickMark val="none"/>
        <c:tickLblPos val="nextTo"/>
        <c:crossAx val="641169296"/>
        <c:crosses val="autoZero"/>
        <c:auto val="1"/>
        <c:lblAlgn val="ctr"/>
        <c:lblOffset val="100"/>
        <c:noMultiLvlLbl val="0"/>
      </c:catAx>
      <c:valAx>
        <c:axId val="641169296"/>
        <c:scaling>
          <c:orientation val="minMax"/>
        </c:scaling>
        <c:delete val="0"/>
        <c:axPos val="l"/>
        <c:majorGridlines/>
        <c:numFmt formatCode="General" sourceLinked="1"/>
        <c:majorTickMark val="out"/>
        <c:minorTickMark val="none"/>
        <c:tickLblPos val="nextTo"/>
        <c:crossAx val="641168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SG"/>
              <a:t>Medication Errors that reached patient </a:t>
            </a:r>
          </a:p>
        </c:rich>
      </c:tx>
      <c:overlay val="0"/>
    </c:title>
    <c:autoTitleDeleted val="0"/>
    <c:plotArea>
      <c:layout>
        <c:manualLayout>
          <c:layoutTarget val="inner"/>
          <c:xMode val="edge"/>
          <c:yMode val="edge"/>
          <c:x val="8.5285870516185483E-2"/>
          <c:y val="0.11057813046590054"/>
          <c:w val="0.88415857392825892"/>
          <c:h val="0.5276494527931912"/>
        </c:manualLayout>
      </c:layout>
      <c:barChart>
        <c:barDir val="col"/>
        <c:grouping val="stacked"/>
        <c:varyColors val="0"/>
        <c:ser>
          <c:idx val="0"/>
          <c:order val="0"/>
          <c:tx>
            <c:strRef>
              <c:f>'Inpatient Med 2021'!$B$3</c:f>
              <c:strCache>
                <c:ptCount val="1"/>
                <c:pt idx="0">
                  <c:v>Omission</c:v>
                </c:pt>
              </c:strCache>
            </c:strRef>
          </c:tx>
          <c:spPr>
            <a:solidFill>
              <a:schemeClr val="accent6">
                <a:lumMod val="75000"/>
              </a:schemeClr>
            </a:solidFill>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2021'!$C$3:$N$3</c:f>
              <c:numCache>
                <c:formatCode>General</c:formatCode>
                <c:ptCount val="12"/>
                <c:pt idx="0">
                  <c:v>3</c:v>
                </c:pt>
                <c:pt idx="1">
                  <c:v>3</c:v>
                </c:pt>
                <c:pt idx="2">
                  <c:v>4</c:v>
                </c:pt>
                <c:pt idx="3">
                  <c:v>1</c:v>
                </c:pt>
                <c:pt idx="4">
                  <c:v>3</c:v>
                </c:pt>
                <c:pt idx="5">
                  <c:v>2</c:v>
                </c:pt>
                <c:pt idx="6">
                  <c:v>2</c:v>
                </c:pt>
                <c:pt idx="7">
                  <c:v>1</c:v>
                </c:pt>
                <c:pt idx="8">
                  <c:v>3</c:v>
                </c:pt>
                <c:pt idx="9">
                  <c:v>2</c:v>
                </c:pt>
                <c:pt idx="11">
                  <c:v>2</c:v>
                </c:pt>
              </c:numCache>
            </c:numRef>
          </c:val>
          <c:extLst>
            <c:ext xmlns:c16="http://schemas.microsoft.com/office/drawing/2014/chart" uri="{C3380CC4-5D6E-409C-BE32-E72D297353CC}">
              <c16:uniqueId val="{00000000-EB7C-46ED-8E48-6BA8F7F599D4}"/>
            </c:ext>
          </c:extLst>
        </c:ser>
        <c:ser>
          <c:idx val="1"/>
          <c:order val="1"/>
          <c:tx>
            <c:strRef>
              <c:f>'Inpatient Med 2021'!$B$4</c:f>
              <c:strCache>
                <c:ptCount val="1"/>
                <c:pt idx="0">
                  <c:v>Wrong Dose / Rate</c:v>
                </c:pt>
              </c:strCache>
            </c:strRef>
          </c:tx>
          <c:spPr>
            <a:solidFill>
              <a:srgbClr val="FF0000"/>
            </a:solidFill>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2021'!$C$4:$N$4</c:f>
              <c:numCache>
                <c:formatCode>General</c:formatCode>
                <c:ptCount val="12"/>
                <c:pt idx="0">
                  <c:v>2</c:v>
                </c:pt>
                <c:pt idx="1">
                  <c:v>1</c:v>
                </c:pt>
                <c:pt idx="4">
                  <c:v>1</c:v>
                </c:pt>
                <c:pt idx="5">
                  <c:v>1</c:v>
                </c:pt>
                <c:pt idx="6">
                  <c:v>1</c:v>
                </c:pt>
                <c:pt idx="8">
                  <c:v>1</c:v>
                </c:pt>
                <c:pt idx="9">
                  <c:v>1</c:v>
                </c:pt>
              </c:numCache>
            </c:numRef>
          </c:val>
          <c:extLst>
            <c:ext xmlns:c16="http://schemas.microsoft.com/office/drawing/2014/chart" uri="{C3380CC4-5D6E-409C-BE32-E72D297353CC}">
              <c16:uniqueId val="{00000001-EB7C-46ED-8E48-6BA8F7F599D4}"/>
            </c:ext>
          </c:extLst>
        </c:ser>
        <c:ser>
          <c:idx val="2"/>
          <c:order val="2"/>
          <c:tx>
            <c:strRef>
              <c:f>'Inpatient Med 2021'!$B$5</c:f>
              <c:strCache>
                <c:ptCount val="1"/>
                <c:pt idx="0">
                  <c:v>Wrong Medication</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2021'!$C$5:$N$5</c:f>
              <c:numCache>
                <c:formatCode>General</c:formatCode>
                <c:ptCount val="12"/>
                <c:pt idx="0">
                  <c:v>1</c:v>
                </c:pt>
                <c:pt idx="2">
                  <c:v>1</c:v>
                </c:pt>
                <c:pt idx="3">
                  <c:v>1</c:v>
                </c:pt>
                <c:pt idx="4">
                  <c:v>2</c:v>
                </c:pt>
                <c:pt idx="5">
                  <c:v>1</c:v>
                </c:pt>
                <c:pt idx="7">
                  <c:v>2</c:v>
                </c:pt>
                <c:pt idx="8">
                  <c:v>1</c:v>
                </c:pt>
                <c:pt idx="9">
                  <c:v>1</c:v>
                </c:pt>
              </c:numCache>
            </c:numRef>
          </c:val>
          <c:extLst>
            <c:ext xmlns:c16="http://schemas.microsoft.com/office/drawing/2014/chart" uri="{C3380CC4-5D6E-409C-BE32-E72D297353CC}">
              <c16:uniqueId val="{00000002-EB7C-46ED-8E48-6BA8F7F599D4}"/>
            </c:ext>
          </c:extLst>
        </c:ser>
        <c:ser>
          <c:idx val="3"/>
          <c:order val="3"/>
          <c:tx>
            <c:strRef>
              <c:f>'Inpatient Med 2021'!$B$6</c:f>
              <c:strCache>
                <c:ptCount val="1"/>
                <c:pt idx="0">
                  <c:v>Wrong Time</c:v>
                </c:pt>
              </c:strCache>
            </c:strRef>
          </c:tx>
          <c:spPr>
            <a:solidFill>
              <a:schemeClr val="accent4">
                <a:lumMod val="20000"/>
                <a:lumOff val="80000"/>
              </a:schemeClr>
            </a:solidFill>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2021'!$C$6:$N$6</c:f>
              <c:numCache>
                <c:formatCode>General</c:formatCode>
                <c:ptCount val="12"/>
                <c:pt idx="1">
                  <c:v>1</c:v>
                </c:pt>
                <c:pt idx="3">
                  <c:v>1</c:v>
                </c:pt>
                <c:pt idx="5">
                  <c:v>1</c:v>
                </c:pt>
                <c:pt idx="6">
                  <c:v>1</c:v>
                </c:pt>
                <c:pt idx="9">
                  <c:v>2</c:v>
                </c:pt>
                <c:pt idx="10">
                  <c:v>1</c:v>
                </c:pt>
              </c:numCache>
            </c:numRef>
          </c:val>
          <c:extLst>
            <c:ext xmlns:c16="http://schemas.microsoft.com/office/drawing/2014/chart" uri="{C3380CC4-5D6E-409C-BE32-E72D297353CC}">
              <c16:uniqueId val="{00000003-EB7C-46ED-8E48-6BA8F7F599D4}"/>
            </c:ext>
          </c:extLst>
        </c:ser>
        <c:ser>
          <c:idx val="4"/>
          <c:order val="4"/>
          <c:tx>
            <c:strRef>
              <c:f>'Inpatient Med 2021'!$B$7</c:f>
              <c:strCache>
                <c:ptCount val="1"/>
                <c:pt idx="0">
                  <c:v>Other Medication Incidents</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2021'!$C$7:$N$7</c:f>
              <c:numCache>
                <c:formatCode>General</c:formatCode>
                <c:ptCount val="12"/>
                <c:pt idx="2">
                  <c:v>1</c:v>
                </c:pt>
              </c:numCache>
            </c:numRef>
          </c:val>
          <c:extLst>
            <c:ext xmlns:c16="http://schemas.microsoft.com/office/drawing/2014/chart" uri="{C3380CC4-5D6E-409C-BE32-E72D297353CC}">
              <c16:uniqueId val="{00000004-EB7C-46ED-8E48-6BA8F7F599D4}"/>
            </c:ext>
          </c:extLst>
        </c:ser>
        <c:ser>
          <c:idx val="5"/>
          <c:order val="5"/>
          <c:tx>
            <c:strRef>
              <c:f>'Inpatient Med 2021'!$B$8</c:f>
              <c:strCache>
                <c:ptCount val="1"/>
                <c:pt idx="0">
                  <c:v>Wrong Drug Preparation</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2021'!$C$8:$N$8</c:f>
              <c:numCache>
                <c:formatCode>General</c:formatCode>
                <c:ptCount val="12"/>
              </c:numCache>
            </c:numRef>
          </c:val>
          <c:extLst>
            <c:ext xmlns:c16="http://schemas.microsoft.com/office/drawing/2014/chart" uri="{C3380CC4-5D6E-409C-BE32-E72D297353CC}">
              <c16:uniqueId val="{00000005-EB7C-46ED-8E48-6BA8F7F599D4}"/>
            </c:ext>
          </c:extLst>
        </c:ser>
        <c:ser>
          <c:idx val="6"/>
          <c:order val="6"/>
          <c:tx>
            <c:strRef>
              <c:f>'Inpatient Med 2021'!$B$9</c:f>
              <c:strCache>
                <c:ptCount val="1"/>
                <c:pt idx="0">
                  <c:v>Wrong Route</c:v>
                </c:pt>
              </c:strCache>
            </c:strRef>
          </c:tx>
          <c:spPr>
            <a:solidFill>
              <a:schemeClr val="bg1">
                <a:lumMod val="50000"/>
              </a:schemeClr>
            </a:solidFill>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2021'!$C$9:$N$9</c:f>
              <c:numCache>
                <c:formatCode>General</c:formatCode>
                <c:ptCount val="12"/>
                <c:pt idx="0">
                  <c:v>1</c:v>
                </c:pt>
                <c:pt idx="2">
                  <c:v>1</c:v>
                </c:pt>
                <c:pt idx="11">
                  <c:v>1</c:v>
                </c:pt>
              </c:numCache>
            </c:numRef>
          </c:val>
          <c:extLst>
            <c:ext xmlns:c16="http://schemas.microsoft.com/office/drawing/2014/chart" uri="{C3380CC4-5D6E-409C-BE32-E72D297353CC}">
              <c16:uniqueId val="{00000006-EB7C-46ED-8E48-6BA8F7F599D4}"/>
            </c:ext>
          </c:extLst>
        </c:ser>
        <c:ser>
          <c:idx val="7"/>
          <c:order val="7"/>
          <c:tx>
            <c:strRef>
              <c:f>'Inpatient Med 2021'!$B$10</c:f>
              <c:strCache>
                <c:ptCount val="1"/>
                <c:pt idx="0">
                  <c:v>Wrong Patient</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2021'!$C$10:$N$10</c:f>
              <c:numCache>
                <c:formatCode>General</c:formatCode>
                <c:ptCount val="12"/>
                <c:pt idx="1">
                  <c:v>1</c:v>
                </c:pt>
                <c:pt idx="10">
                  <c:v>1</c:v>
                </c:pt>
                <c:pt idx="11">
                  <c:v>1</c:v>
                </c:pt>
              </c:numCache>
            </c:numRef>
          </c:val>
          <c:extLst>
            <c:ext xmlns:c16="http://schemas.microsoft.com/office/drawing/2014/chart" uri="{C3380CC4-5D6E-409C-BE32-E72D297353CC}">
              <c16:uniqueId val="{00000007-EB7C-46ED-8E48-6BA8F7F599D4}"/>
            </c:ext>
          </c:extLst>
        </c:ser>
        <c:ser>
          <c:idx val="8"/>
          <c:order val="8"/>
          <c:tx>
            <c:strRef>
              <c:f>'Inpatient Med 2021'!$B$11</c:f>
              <c:strCache>
                <c:ptCount val="1"/>
                <c:pt idx="0">
                  <c:v>Wrong Administration Technique</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2021'!$C$11:$N$11</c:f>
              <c:numCache>
                <c:formatCode>General</c:formatCode>
                <c:ptCount val="12"/>
              </c:numCache>
            </c:numRef>
          </c:val>
          <c:extLst>
            <c:ext xmlns:c16="http://schemas.microsoft.com/office/drawing/2014/chart" uri="{C3380CC4-5D6E-409C-BE32-E72D297353CC}">
              <c16:uniqueId val="{00000008-EB7C-46ED-8E48-6BA8F7F599D4}"/>
            </c:ext>
          </c:extLst>
        </c:ser>
        <c:ser>
          <c:idx val="9"/>
          <c:order val="9"/>
          <c:tx>
            <c:strRef>
              <c:f>'Inpatient Med 2021'!$B$12</c:f>
              <c:strCache>
                <c:ptCount val="1"/>
                <c:pt idx="0">
                  <c:v>Expired / compromised storage drug</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2021'!$C$2:$N$2</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'Inpatient Med 2021'!$C$12:$N$12</c:f>
              <c:numCache>
                <c:formatCode>General</c:formatCode>
                <c:ptCount val="12"/>
                <c:pt idx="0">
                  <c:v>1</c:v>
                </c:pt>
              </c:numCache>
            </c:numRef>
          </c:val>
          <c:extLst>
            <c:ext xmlns:c16="http://schemas.microsoft.com/office/drawing/2014/chart" uri="{C3380CC4-5D6E-409C-BE32-E72D297353CC}">
              <c16:uniqueId val="{00000009-EB7C-46ED-8E48-6BA8F7F599D4}"/>
            </c:ext>
          </c:extLst>
        </c:ser>
        <c:dLbls>
          <c:showLegendKey val="0"/>
          <c:showVal val="0"/>
          <c:showCatName val="0"/>
          <c:showSerName val="0"/>
          <c:showPercent val="0"/>
          <c:showBubbleSize val="0"/>
        </c:dLbls>
        <c:gapWidth val="150"/>
        <c:overlap val="100"/>
        <c:axId val="676145664"/>
        <c:axId val="676147296"/>
      </c:barChart>
      <c:dateAx>
        <c:axId val="676145664"/>
        <c:scaling>
          <c:orientation val="minMax"/>
        </c:scaling>
        <c:delete val="0"/>
        <c:axPos val="b"/>
        <c:numFmt formatCode="mmm\-yy" sourceLinked="0"/>
        <c:majorTickMark val="out"/>
        <c:minorTickMark val="none"/>
        <c:tickLblPos val="nextTo"/>
        <c:txPr>
          <a:bodyPr rot="-5400000" vert="horz"/>
          <a:lstStyle/>
          <a:p>
            <a:pPr>
              <a:defRPr sz="1200" b="0" i="0" u="none" strike="noStrike" baseline="0">
                <a:solidFill>
                  <a:srgbClr val="000000"/>
                </a:solidFill>
                <a:latin typeface="Arial Narrow"/>
                <a:ea typeface="Arial Narrow"/>
                <a:cs typeface="Arial Narrow"/>
              </a:defRPr>
            </a:pPr>
            <a:endParaRPr lang="en-US"/>
          </a:p>
        </c:txPr>
        <c:crossAx val="676147296"/>
        <c:crosses val="autoZero"/>
        <c:auto val="1"/>
        <c:lblOffset val="100"/>
        <c:baseTimeUnit val="months"/>
      </c:dateAx>
      <c:valAx>
        <c:axId val="676147296"/>
        <c:scaling>
          <c:orientation val="minMax"/>
        </c:scaling>
        <c:delete val="0"/>
        <c:axPos val="l"/>
        <c:numFmt formatCode="General" sourceLinked="1"/>
        <c:majorTickMark val="out"/>
        <c:minorTickMark val="none"/>
        <c:tickLblPos val="nextTo"/>
        <c:txPr>
          <a:bodyPr rot="0" vert="horz"/>
          <a:lstStyle/>
          <a:p>
            <a:pPr>
              <a:defRPr sz="1000" b="0" i="0" u="none" strike="noStrike" baseline="0">
                <a:solidFill>
                  <a:srgbClr val="000000"/>
                </a:solidFill>
                <a:latin typeface="Arial Narrow"/>
                <a:ea typeface="Arial Narrow"/>
                <a:cs typeface="Arial Narrow"/>
              </a:defRPr>
            </a:pPr>
            <a:endParaRPr lang="en-US"/>
          </a:p>
        </c:txPr>
        <c:crossAx val="676145664"/>
        <c:crosses val="autoZero"/>
        <c:crossBetween val="between"/>
      </c:valAx>
      <c:spPr>
        <a:ln>
          <a:solidFill>
            <a:schemeClr val="bg1">
              <a:lumMod val="75000"/>
            </a:schemeClr>
          </a:solidFill>
        </a:ln>
      </c:spPr>
    </c:plotArea>
    <c:legend>
      <c:legendPos val="b"/>
      <c:legendEntry>
        <c:idx val="1"/>
        <c:txPr>
          <a:bodyPr/>
          <a:lstStyle/>
          <a:p>
            <a:pPr>
              <a:defRPr sz="715" b="0" i="0" u="none" strike="noStrike" baseline="0">
                <a:solidFill>
                  <a:srgbClr val="000000"/>
                </a:solidFill>
                <a:latin typeface="Arial Narrow"/>
                <a:ea typeface="Arial Narrow"/>
                <a:cs typeface="Arial Narrow"/>
              </a:defRPr>
            </a:pPr>
            <a:endParaRPr lang="en-US"/>
          </a:p>
        </c:txPr>
      </c:legendEntry>
      <c:layout>
        <c:manualLayout>
          <c:xMode val="edge"/>
          <c:yMode val="edge"/>
          <c:x val="4.6178343949044583E-2"/>
          <c:y val="0.7839195979899497"/>
          <c:w val="0.94745289800558363"/>
          <c:h val="0.20351758793969854"/>
        </c:manualLayout>
      </c:layout>
      <c:overlay val="0"/>
      <c:txPr>
        <a:bodyPr/>
        <a:lstStyle/>
        <a:p>
          <a:pPr>
            <a:defRPr sz="595" b="0" i="0" u="none" strike="noStrike" baseline="0">
              <a:solidFill>
                <a:srgbClr val="000000"/>
              </a:solidFill>
              <a:latin typeface="Arial Narrow"/>
              <a:ea typeface="Arial Narrow"/>
              <a:cs typeface="Arial Narrow"/>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SG" sz="1400" b="1">
                <a:latin typeface="Arial" panose="020B0604020202020204" pitchFamily="34" charset="0"/>
                <a:cs typeface="Arial" panose="020B0604020202020204" pitchFamily="34" charset="0"/>
              </a:rPr>
              <a:t>Medication Error by 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832390466489299"/>
          <c:y val="0.15755589218554117"/>
          <c:w val="0.87167609533510704"/>
          <c:h val="0.56463341544416834"/>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'Inpatient Med 2021'!$B$22:$B$48</c:f>
              <c:strCache>
                <c:ptCount val="27"/>
                <c:pt idx="0">
                  <c:v>Ward 4A</c:v>
                </c:pt>
                <c:pt idx="1">
                  <c:v>Ward 4B</c:v>
                </c:pt>
                <c:pt idx="2">
                  <c:v>Ward 4C</c:v>
                </c:pt>
                <c:pt idx="3">
                  <c:v>Ward 4D</c:v>
                </c:pt>
                <c:pt idx="4">
                  <c:v>Ward 5A</c:v>
                </c:pt>
                <c:pt idx="5">
                  <c:v>Ward 5B</c:v>
                </c:pt>
                <c:pt idx="6">
                  <c:v>Ward 5C</c:v>
                </c:pt>
                <c:pt idx="7">
                  <c:v>Ward 5D</c:v>
                </c:pt>
                <c:pt idx="8">
                  <c:v>Ward 5E</c:v>
                </c:pt>
                <c:pt idx="9">
                  <c:v>Ward 6</c:v>
                </c:pt>
                <c:pt idx="10">
                  <c:v>Ward 7</c:v>
                </c:pt>
                <c:pt idx="11">
                  <c:v>Ward 8</c:v>
                </c:pt>
                <c:pt idx="12">
                  <c:v>Ward 9</c:v>
                </c:pt>
                <c:pt idx="13">
                  <c:v>Ward 10</c:v>
                </c:pt>
                <c:pt idx="14">
                  <c:v>Cameila Ward</c:v>
                </c:pt>
                <c:pt idx="15">
                  <c:v>Child ward</c:v>
                </c:pt>
                <c:pt idx="16">
                  <c:v>ICU</c:v>
                </c:pt>
                <c:pt idx="17">
                  <c:v>HDU</c:v>
                </c:pt>
                <c:pt idx="18">
                  <c:v>NICU</c:v>
                </c:pt>
                <c:pt idx="19">
                  <c:v>Pharmacy</c:v>
                </c:pt>
                <c:pt idx="20">
                  <c:v>Day ward</c:v>
                </c:pt>
                <c:pt idx="21">
                  <c:v>L&amp;D</c:v>
                </c:pt>
                <c:pt idx="22">
                  <c:v>Endoscopy</c:v>
                </c:pt>
                <c:pt idx="23">
                  <c:v>OT</c:v>
                </c:pt>
                <c:pt idx="24">
                  <c:v>Radiology</c:v>
                </c:pt>
                <c:pt idx="25">
                  <c:v>DSOT</c:v>
                </c:pt>
                <c:pt idx="26">
                  <c:v>A&amp;E</c:v>
                </c:pt>
              </c:strCache>
            </c:strRef>
          </c:cat>
          <c:val>
            <c:numRef>
              <c:f>'Inpatient Med 2021'!$O$22:$O$48</c:f>
              <c:numCache>
                <c:formatCode>0</c:formatCode>
                <c:ptCount val="27"/>
                <c:pt idx="0">
                  <c:v>1</c:v>
                </c:pt>
                <c:pt idx="1">
                  <c:v>2</c:v>
                </c:pt>
                <c:pt idx="2">
                  <c:v>10</c:v>
                </c:pt>
                <c:pt idx="3">
                  <c:v>3</c:v>
                </c:pt>
                <c:pt idx="4">
                  <c:v>10</c:v>
                </c:pt>
                <c:pt idx="5">
                  <c:v>0</c:v>
                </c:pt>
                <c:pt idx="6">
                  <c:v>5</c:v>
                </c:pt>
                <c:pt idx="7">
                  <c:v>4</c:v>
                </c:pt>
                <c:pt idx="8">
                  <c:v>0</c:v>
                </c:pt>
                <c:pt idx="9">
                  <c:v>6</c:v>
                </c:pt>
                <c:pt idx="10">
                  <c:v>0</c:v>
                </c:pt>
                <c:pt idx="11">
                  <c:v>1</c:v>
                </c:pt>
                <c:pt idx="12">
                  <c:v>0</c:v>
                </c:pt>
                <c:pt idx="13">
                  <c:v>0</c:v>
                </c:pt>
                <c:pt idx="14">
                  <c:v>0</c:v>
                </c:pt>
                <c:pt idx="15">
                  <c:v>0</c:v>
                </c:pt>
                <c:pt idx="16">
                  <c:v>6</c:v>
                </c:pt>
                <c:pt idx="17">
                  <c:v>0</c:v>
                </c:pt>
                <c:pt idx="18">
                  <c:v>0</c:v>
                </c:pt>
                <c:pt idx="19">
                  <c:v>3</c:v>
                </c:pt>
                <c:pt idx="20">
                  <c:v>0</c:v>
                </c:pt>
                <c:pt idx="21">
                  <c:v>3</c:v>
                </c:pt>
                <c:pt idx="22">
                  <c:v>0</c:v>
                </c:pt>
                <c:pt idx="23">
                  <c:v>2</c:v>
                </c:pt>
                <c:pt idx="24">
                  <c:v>0</c:v>
                </c:pt>
                <c:pt idx="25">
                  <c:v>0</c:v>
                </c:pt>
                <c:pt idx="26">
                  <c:v>3</c:v>
                </c:pt>
              </c:numCache>
            </c:numRef>
          </c:val>
          <c:extLst>
            <c:ext xmlns:c16="http://schemas.microsoft.com/office/drawing/2014/chart" uri="{C3380CC4-5D6E-409C-BE32-E72D297353CC}">
              <c16:uniqueId val="{00000000-E7FA-408C-AA9F-698A5220F3F3}"/>
            </c:ext>
          </c:extLst>
        </c:ser>
        <c:dLbls>
          <c:dLblPos val="outEnd"/>
          <c:showLegendKey val="0"/>
          <c:showVal val="1"/>
          <c:showCatName val="0"/>
          <c:showSerName val="0"/>
          <c:showPercent val="0"/>
          <c:showBubbleSize val="0"/>
        </c:dLbls>
        <c:gapWidth val="219"/>
        <c:overlap val="-27"/>
        <c:axId val="676151104"/>
        <c:axId val="676147840"/>
      </c:barChart>
      <c:catAx>
        <c:axId val="67615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47840"/>
        <c:crosses val="autoZero"/>
        <c:auto val="1"/>
        <c:lblAlgn val="ctr"/>
        <c:lblOffset val="100"/>
        <c:noMultiLvlLbl val="0"/>
      </c:catAx>
      <c:valAx>
        <c:axId val="67614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No</a:t>
                </a:r>
                <a:r>
                  <a:rPr lang="en-SG" baseline="0"/>
                  <a:t> of Medication Error</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SG"/>
              <a:t>Medication Errors that reached patient </a:t>
            </a:r>
          </a:p>
        </c:rich>
      </c:tx>
      <c:overlay val="0"/>
    </c:title>
    <c:autoTitleDeleted val="0"/>
    <c:plotArea>
      <c:layout>
        <c:manualLayout>
          <c:layoutTarget val="inner"/>
          <c:xMode val="edge"/>
          <c:yMode val="edge"/>
          <c:x val="8.5285870516185483E-2"/>
          <c:y val="0.11057813046590054"/>
          <c:w val="0.88415857392825892"/>
          <c:h val="0.5276494527931912"/>
        </c:manualLayout>
      </c:layout>
      <c:barChart>
        <c:barDir val="col"/>
        <c:grouping val="stacked"/>
        <c:varyColors val="0"/>
        <c:ser>
          <c:idx val="0"/>
          <c:order val="0"/>
          <c:tx>
            <c:strRef>
              <c:f>'Inpatient Med 2020'!$B$3</c:f>
              <c:strCache>
                <c:ptCount val="1"/>
                <c:pt idx="0">
                  <c:v>Omission</c:v>
                </c:pt>
              </c:strCache>
            </c:strRef>
          </c:tx>
          <c:spPr>
            <a:solidFill>
              <a:schemeClr val="accent6">
                <a:lumMod val="75000"/>
              </a:schemeClr>
            </a:solidFill>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2020'!$C$3:$N$3</c:f>
              <c:numCache>
                <c:formatCode>General</c:formatCode>
                <c:ptCount val="12"/>
                <c:pt idx="1">
                  <c:v>3</c:v>
                </c:pt>
                <c:pt idx="4">
                  <c:v>2</c:v>
                </c:pt>
                <c:pt idx="6">
                  <c:v>1</c:v>
                </c:pt>
                <c:pt idx="7">
                  <c:v>1</c:v>
                </c:pt>
                <c:pt idx="8">
                  <c:v>2</c:v>
                </c:pt>
                <c:pt idx="9">
                  <c:v>2</c:v>
                </c:pt>
                <c:pt idx="10">
                  <c:v>1</c:v>
                </c:pt>
                <c:pt idx="11">
                  <c:v>4</c:v>
                </c:pt>
              </c:numCache>
            </c:numRef>
          </c:val>
          <c:extLst>
            <c:ext xmlns:c16="http://schemas.microsoft.com/office/drawing/2014/chart" uri="{C3380CC4-5D6E-409C-BE32-E72D297353CC}">
              <c16:uniqueId val="{00000000-102C-408B-A713-298F34E90D6E}"/>
            </c:ext>
          </c:extLst>
        </c:ser>
        <c:ser>
          <c:idx val="1"/>
          <c:order val="1"/>
          <c:tx>
            <c:strRef>
              <c:f>'Inpatient Med 2020'!$B$4</c:f>
              <c:strCache>
                <c:ptCount val="1"/>
                <c:pt idx="0">
                  <c:v>Wrong Dose / Rate</c:v>
                </c:pt>
              </c:strCache>
            </c:strRef>
          </c:tx>
          <c:spPr>
            <a:solidFill>
              <a:srgbClr val="FF0000"/>
            </a:solidFill>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2020'!$C$4:$N$4</c:f>
              <c:numCache>
                <c:formatCode>General</c:formatCode>
                <c:ptCount val="12"/>
                <c:pt idx="2">
                  <c:v>4</c:v>
                </c:pt>
                <c:pt idx="3">
                  <c:v>2</c:v>
                </c:pt>
                <c:pt idx="5">
                  <c:v>2</c:v>
                </c:pt>
                <c:pt idx="6">
                  <c:v>2</c:v>
                </c:pt>
                <c:pt idx="7">
                  <c:v>2</c:v>
                </c:pt>
                <c:pt idx="8">
                  <c:v>1</c:v>
                </c:pt>
                <c:pt idx="9">
                  <c:v>5</c:v>
                </c:pt>
                <c:pt idx="11">
                  <c:v>1</c:v>
                </c:pt>
              </c:numCache>
            </c:numRef>
          </c:val>
          <c:extLst>
            <c:ext xmlns:c16="http://schemas.microsoft.com/office/drawing/2014/chart" uri="{C3380CC4-5D6E-409C-BE32-E72D297353CC}">
              <c16:uniqueId val="{00000001-102C-408B-A713-298F34E90D6E}"/>
            </c:ext>
          </c:extLst>
        </c:ser>
        <c:ser>
          <c:idx val="2"/>
          <c:order val="2"/>
          <c:tx>
            <c:strRef>
              <c:f>'Inpatient Med 2020'!$B$5</c:f>
              <c:strCache>
                <c:ptCount val="1"/>
                <c:pt idx="0">
                  <c:v>Wrong Medication</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2020'!$C$5:$N$5</c:f>
              <c:numCache>
                <c:formatCode>General</c:formatCode>
                <c:ptCount val="12"/>
                <c:pt idx="0">
                  <c:v>1</c:v>
                </c:pt>
                <c:pt idx="2">
                  <c:v>1</c:v>
                </c:pt>
                <c:pt idx="5">
                  <c:v>2</c:v>
                </c:pt>
                <c:pt idx="6">
                  <c:v>1</c:v>
                </c:pt>
                <c:pt idx="9">
                  <c:v>1</c:v>
                </c:pt>
                <c:pt idx="10">
                  <c:v>2</c:v>
                </c:pt>
              </c:numCache>
            </c:numRef>
          </c:val>
          <c:extLst>
            <c:ext xmlns:c16="http://schemas.microsoft.com/office/drawing/2014/chart" uri="{C3380CC4-5D6E-409C-BE32-E72D297353CC}">
              <c16:uniqueId val="{00000002-102C-408B-A713-298F34E90D6E}"/>
            </c:ext>
          </c:extLst>
        </c:ser>
        <c:ser>
          <c:idx val="3"/>
          <c:order val="3"/>
          <c:tx>
            <c:strRef>
              <c:f>'Inpatient Med 2020'!$B$6</c:f>
              <c:strCache>
                <c:ptCount val="1"/>
                <c:pt idx="0">
                  <c:v>Wrong Time</c:v>
                </c:pt>
              </c:strCache>
            </c:strRef>
          </c:tx>
          <c:spPr>
            <a:solidFill>
              <a:schemeClr val="accent4">
                <a:lumMod val="20000"/>
                <a:lumOff val="80000"/>
              </a:schemeClr>
            </a:solidFill>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2020'!$C$6:$N$6</c:f>
              <c:numCache>
                <c:formatCode>General</c:formatCode>
                <c:ptCount val="12"/>
                <c:pt idx="1">
                  <c:v>1</c:v>
                </c:pt>
                <c:pt idx="3">
                  <c:v>1</c:v>
                </c:pt>
                <c:pt idx="4">
                  <c:v>2</c:v>
                </c:pt>
                <c:pt idx="6">
                  <c:v>2</c:v>
                </c:pt>
                <c:pt idx="8">
                  <c:v>1</c:v>
                </c:pt>
                <c:pt idx="9">
                  <c:v>1</c:v>
                </c:pt>
                <c:pt idx="10">
                  <c:v>3</c:v>
                </c:pt>
              </c:numCache>
            </c:numRef>
          </c:val>
          <c:extLst>
            <c:ext xmlns:c16="http://schemas.microsoft.com/office/drawing/2014/chart" uri="{C3380CC4-5D6E-409C-BE32-E72D297353CC}">
              <c16:uniqueId val="{00000003-102C-408B-A713-298F34E90D6E}"/>
            </c:ext>
          </c:extLst>
        </c:ser>
        <c:ser>
          <c:idx val="4"/>
          <c:order val="4"/>
          <c:tx>
            <c:strRef>
              <c:f>'Inpatient Med 2020'!$B$7</c:f>
              <c:strCache>
                <c:ptCount val="1"/>
                <c:pt idx="0">
                  <c:v>Other Medication Incidents</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2020'!$C$7:$N$7</c:f>
              <c:numCache>
                <c:formatCode>General</c:formatCode>
                <c:ptCount val="12"/>
                <c:pt idx="1">
                  <c:v>1</c:v>
                </c:pt>
                <c:pt idx="5">
                  <c:v>1</c:v>
                </c:pt>
                <c:pt idx="6">
                  <c:v>1</c:v>
                </c:pt>
              </c:numCache>
            </c:numRef>
          </c:val>
          <c:extLst>
            <c:ext xmlns:c16="http://schemas.microsoft.com/office/drawing/2014/chart" uri="{C3380CC4-5D6E-409C-BE32-E72D297353CC}">
              <c16:uniqueId val="{00000004-102C-408B-A713-298F34E90D6E}"/>
            </c:ext>
          </c:extLst>
        </c:ser>
        <c:ser>
          <c:idx val="5"/>
          <c:order val="5"/>
          <c:tx>
            <c:strRef>
              <c:f>'Inpatient Med 2020'!$B$8</c:f>
              <c:strCache>
                <c:ptCount val="1"/>
                <c:pt idx="0">
                  <c:v>Wrong Drug Preparation</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2020'!$C$8:$N$8</c:f>
              <c:numCache>
                <c:formatCode>General</c:formatCode>
                <c:ptCount val="12"/>
                <c:pt idx="7">
                  <c:v>2</c:v>
                </c:pt>
              </c:numCache>
            </c:numRef>
          </c:val>
          <c:extLst>
            <c:ext xmlns:c16="http://schemas.microsoft.com/office/drawing/2014/chart" uri="{C3380CC4-5D6E-409C-BE32-E72D297353CC}">
              <c16:uniqueId val="{00000005-102C-408B-A713-298F34E90D6E}"/>
            </c:ext>
          </c:extLst>
        </c:ser>
        <c:ser>
          <c:idx val="6"/>
          <c:order val="6"/>
          <c:tx>
            <c:strRef>
              <c:f>'Inpatient Med 2020'!$B$9</c:f>
              <c:strCache>
                <c:ptCount val="1"/>
                <c:pt idx="0">
                  <c:v>Wrong Route</c:v>
                </c:pt>
              </c:strCache>
            </c:strRef>
          </c:tx>
          <c:spPr>
            <a:solidFill>
              <a:schemeClr val="bg1">
                <a:lumMod val="50000"/>
              </a:schemeClr>
            </a:solidFill>
          </c:spPr>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2020'!$C$9:$N$9</c:f>
              <c:numCache>
                <c:formatCode>General</c:formatCode>
                <c:ptCount val="12"/>
                <c:pt idx="8">
                  <c:v>1</c:v>
                </c:pt>
              </c:numCache>
            </c:numRef>
          </c:val>
          <c:extLst>
            <c:ext xmlns:c16="http://schemas.microsoft.com/office/drawing/2014/chart" uri="{C3380CC4-5D6E-409C-BE32-E72D297353CC}">
              <c16:uniqueId val="{00000006-102C-408B-A713-298F34E90D6E}"/>
            </c:ext>
          </c:extLst>
        </c:ser>
        <c:ser>
          <c:idx val="7"/>
          <c:order val="7"/>
          <c:tx>
            <c:strRef>
              <c:f>'Inpatient Med 2020'!$B$10</c:f>
              <c:strCache>
                <c:ptCount val="1"/>
                <c:pt idx="0">
                  <c:v>Wrong Patient</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2020'!$C$10:$N$10</c:f>
              <c:numCache>
                <c:formatCode>General</c:formatCode>
                <c:ptCount val="12"/>
                <c:pt idx="2">
                  <c:v>1</c:v>
                </c:pt>
                <c:pt idx="4">
                  <c:v>2</c:v>
                </c:pt>
                <c:pt idx="5">
                  <c:v>0</c:v>
                </c:pt>
                <c:pt idx="11">
                  <c:v>1</c:v>
                </c:pt>
              </c:numCache>
            </c:numRef>
          </c:val>
          <c:extLst>
            <c:ext xmlns:c16="http://schemas.microsoft.com/office/drawing/2014/chart" uri="{C3380CC4-5D6E-409C-BE32-E72D297353CC}">
              <c16:uniqueId val="{00000007-102C-408B-A713-298F34E90D6E}"/>
            </c:ext>
          </c:extLst>
        </c:ser>
        <c:ser>
          <c:idx val="8"/>
          <c:order val="8"/>
          <c:tx>
            <c:strRef>
              <c:f>'Inpatient Med 2020'!$B$11</c:f>
              <c:strCache>
                <c:ptCount val="1"/>
                <c:pt idx="0">
                  <c:v>Wrong Administration Technique</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2020'!$C$11:$N$11</c:f>
              <c:numCache>
                <c:formatCode>General</c:formatCode>
                <c:ptCount val="12"/>
              </c:numCache>
            </c:numRef>
          </c:val>
          <c:extLst>
            <c:ext xmlns:c16="http://schemas.microsoft.com/office/drawing/2014/chart" uri="{C3380CC4-5D6E-409C-BE32-E72D297353CC}">
              <c16:uniqueId val="{00000008-102C-408B-A713-298F34E90D6E}"/>
            </c:ext>
          </c:extLst>
        </c:ser>
        <c:ser>
          <c:idx val="9"/>
          <c:order val="9"/>
          <c:tx>
            <c:strRef>
              <c:f>'Inpatient Med 2020'!$B$12</c:f>
              <c:strCache>
                <c:ptCount val="1"/>
                <c:pt idx="0">
                  <c:v>Expired / compromised storage drug</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'Inpatient Med 2020'!$C$2:$N$2</c:f>
              <c:numCache>
                <c:formatCode>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cat>
          <c:val>
            <c:numRef>
              <c:f>'Inpatient Med 2020'!$C$12:$N$12</c:f>
              <c:numCache>
                <c:formatCode>General</c:formatCode>
                <c:ptCount val="12"/>
              </c:numCache>
            </c:numRef>
          </c:val>
          <c:extLst>
            <c:ext xmlns:c16="http://schemas.microsoft.com/office/drawing/2014/chart" uri="{C3380CC4-5D6E-409C-BE32-E72D297353CC}">
              <c16:uniqueId val="{00000009-102C-408B-A713-298F34E90D6E}"/>
            </c:ext>
          </c:extLst>
        </c:ser>
        <c:dLbls>
          <c:showLegendKey val="0"/>
          <c:showVal val="0"/>
          <c:showCatName val="0"/>
          <c:showSerName val="0"/>
          <c:showPercent val="0"/>
          <c:showBubbleSize val="0"/>
        </c:dLbls>
        <c:gapWidth val="150"/>
        <c:overlap val="100"/>
        <c:axId val="676144032"/>
        <c:axId val="676150560"/>
      </c:barChart>
      <c:dateAx>
        <c:axId val="676144032"/>
        <c:scaling>
          <c:orientation val="minMax"/>
        </c:scaling>
        <c:delete val="0"/>
        <c:axPos val="b"/>
        <c:numFmt formatCode="mmm\-yy" sourceLinked="0"/>
        <c:majorTickMark val="out"/>
        <c:minorTickMark val="none"/>
        <c:tickLblPos val="nextTo"/>
        <c:txPr>
          <a:bodyPr rot="-5400000" vert="horz"/>
          <a:lstStyle/>
          <a:p>
            <a:pPr>
              <a:defRPr sz="1200" b="0" i="0" u="none" strike="noStrike" baseline="0">
                <a:solidFill>
                  <a:srgbClr val="000000"/>
                </a:solidFill>
                <a:latin typeface="Arial Narrow"/>
                <a:ea typeface="Arial Narrow"/>
                <a:cs typeface="Arial Narrow"/>
              </a:defRPr>
            </a:pPr>
            <a:endParaRPr lang="en-US"/>
          </a:p>
        </c:txPr>
        <c:crossAx val="676150560"/>
        <c:crosses val="autoZero"/>
        <c:auto val="1"/>
        <c:lblOffset val="100"/>
        <c:baseTimeUnit val="months"/>
      </c:dateAx>
      <c:valAx>
        <c:axId val="676150560"/>
        <c:scaling>
          <c:orientation val="minMax"/>
        </c:scaling>
        <c:delete val="0"/>
        <c:axPos val="l"/>
        <c:numFmt formatCode="General" sourceLinked="1"/>
        <c:majorTickMark val="out"/>
        <c:minorTickMark val="none"/>
        <c:tickLblPos val="nextTo"/>
        <c:txPr>
          <a:bodyPr rot="0" vert="horz"/>
          <a:lstStyle/>
          <a:p>
            <a:pPr>
              <a:defRPr sz="1000" b="0" i="0" u="none" strike="noStrike" baseline="0">
                <a:solidFill>
                  <a:srgbClr val="000000"/>
                </a:solidFill>
                <a:latin typeface="Arial Narrow"/>
                <a:ea typeface="Arial Narrow"/>
                <a:cs typeface="Arial Narrow"/>
              </a:defRPr>
            </a:pPr>
            <a:endParaRPr lang="en-US"/>
          </a:p>
        </c:txPr>
        <c:crossAx val="676144032"/>
        <c:crosses val="autoZero"/>
        <c:crossBetween val="between"/>
      </c:valAx>
      <c:spPr>
        <a:ln>
          <a:solidFill>
            <a:schemeClr val="bg1">
              <a:lumMod val="75000"/>
            </a:schemeClr>
          </a:solidFill>
        </a:ln>
      </c:spPr>
    </c:plotArea>
    <c:legend>
      <c:legendPos val="b"/>
      <c:legendEntry>
        <c:idx val="1"/>
        <c:txPr>
          <a:bodyPr/>
          <a:lstStyle/>
          <a:p>
            <a:pPr>
              <a:defRPr sz="715" b="0" i="0" u="none" strike="noStrike" baseline="0">
                <a:solidFill>
                  <a:srgbClr val="000000"/>
                </a:solidFill>
                <a:latin typeface="Arial Narrow"/>
                <a:ea typeface="Arial Narrow"/>
                <a:cs typeface="Arial Narrow"/>
              </a:defRPr>
            </a:pPr>
            <a:endParaRPr lang="en-US"/>
          </a:p>
        </c:txPr>
      </c:legendEntry>
      <c:layout>
        <c:manualLayout>
          <c:xMode val="edge"/>
          <c:yMode val="edge"/>
          <c:x val="4.6178343949044583E-2"/>
          <c:y val="0.7839195979899497"/>
          <c:w val="0.94745289800558363"/>
          <c:h val="0.20351758793969854"/>
        </c:manualLayout>
      </c:layout>
      <c:overlay val="0"/>
      <c:txPr>
        <a:bodyPr/>
        <a:lstStyle/>
        <a:p>
          <a:pPr>
            <a:defRPr sz="595" b="0" i="0" u="none" strike="noStrike" baseline="0">
              <a:solidFill>
                <a:srgbClr val="000000"/>
              </a:solidFill>
              <a:latin typeface="Arial Narrow"/>
              <a:ea typeface="Arial Narrow"/>
              <a:cs typeface="Arial Narrow"/>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SG"/>
              <a:t>Inpatient Medication Error  Rate Year 2018</a:t>
            </a:r>
          </a:p>
        </c:rich>
      </c:tx>
      <c:overlay val="0"/>
    </c:title>
    <c:autoTitleDeleted val="0"/>
    <c:plotArea>
      <c:layout>
        <c:manualLayout>
          <c:layoutTarget val="inner"/>
          <c:xMode val="edge"/>
          <c:yMode val="edge"/>
          <c:x val="0.10852488065803861"/>
          <c:y val="0.13170037365285248"/>
          <c:w val="0.81676562424519228"/>
          <c:h val="0.67252123155271637"/>
        </c:manualLayout>
      </c:layout>
      <c:barChart>
        <c:barDir val="col"/>
        <c:grouping val="clustered"/>
        <c:varyColors val="0"/>
        <c:ser>
          <c:idx val="1"/>
          <c:order val="1"/>
          <c:spPr>
            <a:solidFill>
              <a:schemeClr val="accent3">
                <a:lumMod val="60000"/>
                <a:lumOff val="40000"/>
              </a:schemeClr>
            </a:solidFill>
          </c:spPr>
          <c:invertIfNegative val="0"/>
          <c:dLbls>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'Inpatient Med 2019'!#REF!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'Inpatient Med 2019'!#REF!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'[1]Inpatient Falls 2018'!$C$2:$K$2</c15:sqref>
                        </c15:formulaRef>
                      </c:ext>
                    </c:extLst>
                    <c:strCache>
                      <c:ptCount val="9"/>
                      <c:pt idx="0">
                        <c:v>#REF!</c:v>
                      </c:pt>
                      <c:pt idx="1">
                        <c:v>#REF!</c:v>
                      </c:pt>
                      <c:pt idx="2">
                        <c:v>#REF!</c:v>
                      </c:pt>
                      <c:pt idx="3">
                        <c:v>#REF!</c:v>
                      </c:pt>
                      <c:pt idx="4">
                        <c:v>#REF!</c:v>
                      </c:pt>
                      <c:pt idx="5">
                        <c:v>#REF!</c:v>
                      </c:pt>
                      <c:pt idx="6">
                        <c:v>#REF!</c:v>
                      </c:pt>
                      <c:pt idx="7">
                        <c:v>#REF!</c:v>
                      </c:pt>
                      <c:pt idx="8">
                        <c:v>#REF!</c:v>
                      </c:pt>
                    </c:strCache>
                  </c:strRef>
                </c15:cat>
              </c15:filteredCategoryTitle>
            </c:ext>
            <c:ext xmlns:c16="http://schemas.microsoft.com/office/drawing/2014/chart" uri="{C3380CC4-5D6E-409C-BE32-E72D297353CC}">
              <c16:uniqueId val="{00000000-8E8F-4E95-A8B4-613EFF7768C5}"/>
            </c:ext>
          </c:extLst>
        </c:ser>
        <c:dLbls>
          <c:showLegendKey val="0"/>
          <c:showVal val="0"/>
          <c:showCatName val="0"/>
          <c:showSerName val="0"/>
          <c:showPercent val="0"/>
          <c:showBubbleSize val="0"/>
        </c:dLbls>
        <c:gapWidth val="150"/>
        <c:axId val="676154912"/>
        <c:axId val="676152192"/>
      </c:barChart>
      <c:lineChart>
        <c:grouping val="standard"/>
        <c:varyColors val="0"/>
        <c:ser>
          <c:idx val="0"/>
          <c:order val="0"/>
          <c:spPr>
            <a:ln>
              <a:solidFill>
                <a:srgbClr val="FF0000"/>
              </a:solidFill>
            </a:ln>
          </c:spPr>
          <c:marker>
            <c:spPr>
              <a:solidFill>
                <a:srgbClr val="FF0000"/>
              </a:solidFill>
              <a:ln>
                <a:solidFill>
                  <a:srgbClr val="FF0000"/>
                </a:solidFill>
              </a:ln>
            </c:spPr>
          </c:marker>
          <c:dLbls>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'Inpatient Med 2019'!#REF!</c:f>
              <c:numCache>
                <c:formatCode>General</c:formatCode>
                <c:ptCount val="1"/>
                <c:pt idx="0">
                  <c:v>1</c:v>
                </c:pt>
              </c:numCache>
            </c:numRef>
          </c:val>
          <c:smooth val="0"/>
          <c:extLst>
            <c:ext xmlns:c15="http://schemas.microsoft.com/office/drawing/2012/chart" uri="{02D57815-91ED-43cb-92C2-25804820EDAC}">
              <c15:filteredSeriesTitle>
                <c15:tx>
                  <c:strRef>
                    <c:extLst xmlns:c16="http://schemas.microsoft.com/office/drawing/2014/chart">
                      <c:ext uri="{02D57815-91ED-43cb-92C2-25804820EDAC}">
                        <c15:formulaRef>
                          <c15:sqref>'Inpatient Med 2019'!#REF!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'[1]Inpatient Falls 2018'!$C$2:$N$2</c15:sqref>
                        </c15:formulaRef>
                      </c:ext>
                    </c:extLst>
                    <c:strCache>
                      <c:ptCount val="12"/>
                      <c:pt idx="0">
                        <c:v>#REF!</c:v>
                      </c:pt>
                      <c:pt idx="1">
                        <c:v>#REF!</c:v>
                      </c:pt>
                      <c:pt idx="2">
                        <c:v>#REF!</c:v>
                      </c:pt>
                      <c:pt idx="3">
                        <c:v>#REF!</c:v>
                      </c:pt>
                      <c:pt idx="4">
                        <c:v>#REF!</c:v>
                      </c:pt>
                      <c:pt idx="5">
                        <c:v>#REF!</c:v>
                      </c:pt>
                      <c:pt idx="6">
                        <c:v>#REF!</c:v>
                      </c:pt>
                      <c:pt idx="7">
                        <c:v>#REF!</c:v>
                      </c:pt>
                      <c:pt idx="8">
                        <c:v>#REF!</c:v>
                      </c:pt>
                      <c:pt idx="9">
                        <c:v>#REF!</c:v>
                      </c:pt>
                      <c:pt idx="10">
                        <c:v>#REF!</c:v>
                      </c:pt>
                      <c:pt idx="11">
                        <c:v>#REF!</c:v>
                      </c:pt>
                    </c:strCache>
                  </c:strRef>
                </c15:cat>
              </c15:filteredCategoryTitle>
            </c:ext>
            <c:ext xmlns:c16="http://schemas.microsoft.com/office/drawing/2014/chart" uri="{C3380CC4-5D6E-409C-BE32-E72D297353CC}">
              <c16:uniqueId val="{00000001-8E8F-4E95-A8B4-613EFF7768C5}"/>
            </c:ext>
          </c:extLst>
        </c:ser>
        <c:dLbls>
          <c:showLegendKey val="0"/>
          <c:showVal val="0"/>
          <c:showCatName val="0"/>
          <c:showSerName val="0"/>
          <c:showPercent val="0"/>
          <c:showBubbleSize val="0"/>
        </c:dLbls>
        <c:marker val="1"/>
        <c:smooth val="0"/>
        <c:axId val="676151648"/>
        <c:axId val="676152736"/>
      </c:lineChart>
      <c:catAx>
        <c:axId val="676151648"/>
        <c:scaling>
          <c:orientation val="minMax"/>
        </c:scaling>
        <c:delete val="0"/>
        <c:axPos val="b"/>
        <c:numFmt formatCode="mmm\-yy" sourceLinked="0"/>
        <c:majorTickMark val="out"/>
        <c:minorTickMark val="none"/>
        <c:tickLblPos val="nextTo"/>
        <c:txPr>
          <a:bodyPr rot="-5400000" vert="horz"/>
          <a:lstStyle/>
          <a:p>
            <a:pPr>
              <a:defRPr sz="1200" b="0" i="0" u="none" strike="noStrike" baseline="0">
                <a:solidFill>
                  <a:srgbClr val="000000"/>
                </a:solidFill>
                <a:latin typeface="Arial Narrow"/>
                <a:ea typeface="Arial Narrow"/>
                <a:cs typeface="Arial Narrow"/>
              </a:defRPr>
            </a:pPr>
            <a:endParaRPr lang="en-US"/>
          </a:p>
        </c:txPr>
        <c:crossAx val="676152736"/>
        <c:crosses val="autoZero"/>
        <c:auto val="1"/>
        <c:lblAlgn val="ctr"/>
        <c:lblOffset val="100"/>
        <c:noMultiLvlLbl val="1"/>
      </c:catAx>
      <c:valAx>
        <c:axId val="676152736"/>
        <c:scaling>
          <c:orientation val="minMax"/>
          <c:max val="0.4"/>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Narrow"/>
                    <a:ea typeface="Arial Narrow"/>
                    <a:cs typeface="Arial Narrow"/>
                  </a:defRPr>
                </a:pPr>
                <a:r>
                  <a:rPr lang="en-SG"/>
                  <a:t>Rate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Narrow"/>
                <a:ea typeface="Arial Narrow"/>
                <a:cs typeface="Arial Narrow"/>
              </a:defRPr>
            </a:pPr>
            <a:endParaRPr lang="en-US"/>
          </a:p>
        </c:txPr>
        <c:crossAx val="676151648"/>
        <c:crosses val="autoZero"/>
        <c:crossBetween val="between"/>
        <c:majorUnit val="5.000000000000001E-2"/>
      </c:valAx>
      <c:catAx>
        <c:axId val="676154912"/>
        <c:scaling>
          <c:orientation val="minMax"/>
        </c:scaling>
        <c:delete val="1"/>
        <c:axPos val="b"/>
        <c:numFmt formatCode="General" sourceLinked="1"/>
        <c:majorTickMark val="out"/>
        <c:minorTickMark val="none"/>
        <c:tickLblPos val="nextTo"/>
        <c:crossAx val="676152192"/>
        <c:crosses val="autoZero"/>
        <c:auto val="1"/>
        <c:lblAlgn val="ctr"/>
        <c:lblOffset val="100"/>
        <c:noMultiLvlLbl val="1"/>
      </c:catAx>
      <c:valAx>
        <c:axId val="676152192"/>
        <c:scaling>
          <c:orientation val="minMax"/>
          <c:max val="25"/>
        </c:scaling>
        <c:delete val="0"/>
        <c:axPos val="r"/>
        <c:title>
          <c:tx>
            <c:rich>
              <a:bodyPr/>
              <a:lstStyle/>
              <a:p>
                <a:pPr>
                  <a:defRPr sz="1200" b="1" i="0" u="none" strike="noStrike" baseline="0">
                    <a:solidFill>
                      <a:srgbClr val="000000"/>
                    </a:solidFill>
                    <a:latin typeface="Arial Narrow"/>
                    <a:ea typeface="Arial Narrow"/>
                    <a:cs typeface="Arial Narrow"/>
                  </a:defRPr>
                </a:pPr>
                <a:r>
                  <a:rPr lang="en-SG"/>
                  <a:t>No. of Med Errors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Narrow"/>
                <a:ea typeface="Arial Narrow"/>
                <a:cs typeface="Arial Narrow"/>
              </a:defRPr>
            </a:pPr>
            <a:endParaRPr lang="en-US"/>
          </a:p>
        </c:txPr>
        <c:crossAx val="676154912"/>
        <c:crosses val="max"/>
        <c:crossBetween val="between"/>
        <c:majorUnit val="5"/>
      </c:valAx>
      <c:spPr>
        <a:ln>
          <a:solidFill>
            <a:schemeClr val="bg1">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SG" sz="1400" b="1">
                <a:latin typeface="Arial" panose="020B0604020202020204" pitchFamily="34" charset="0"/>
                <a:cs typeface="Arial" panose="020B0604020202020204" pitchFamily="34" charset="0"/>
              </a:rPr>
              <a:t>Medication Error by 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832390466489299"/>
          <c:y val="0.15755589218554117"/>
          <c:w val="0.87167609533510704"/>
          <c:h val="0.56463341544416834"/>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'Inpatient Med 2020'!$B$22:$B$48</c:f>
              <c:strCache>
                <c:ptCount val="27"/>
                <c:pt idx="0">
                  <c:v>Ward 4A</c:v>
                </c:pt>
                <c:pt idx="1">
                  <c:v>Ward 4B</c:v>
                </c:pt>
                <c:pt idx="2">
                  <c:v>Ward 4C</c:v>
                </c:pt>
                <c:pt idx="3">
                  <c:v>Ward 4D</c:v>
                </c:pt>
                <c:pt idx="4">
                  <c:v>Ward 5A</c:v>
                </c:pt>
                <c:pt idx="5">
                  <c:v>Ward 5B</c:v>
                </c:pt>
                <c:pt idx="6">
                  <c:v>Ward 5C</c:v>
                </c:pt>
                <c:pt idx="7">
                  <c:v>Ward 5D</c:v>
                </c:pt>
                <c:pt idx="8">
                  <c:v>Ward 5E</c:v>
                </c:pt>
                <c:pt idx="9">
                  <c:v>Ward 6</c:v>
                </c:pt>
                <c:pt idx="10">
                  <c:v>Ward 7</c:v>
                </c:pt>
                <c:pt idx="11">
                  <c:v>Ward 8</c:v>
                </c:pt>
                <c:pt idx="12">
                  <c:v>Ward 9</c:v>
                </c:pt>
                <c:pt idx="13">
                  <c:v>Ward 10</c:v>
                </c:pt>
                <c:pt idx="14">
                  <c:v>Cameila Ward</c:v>
                </c:pt>
                <c:pt idx="15">
                  <c:v>Child ward</c:v>
                </c:pt>
                <c:pt idx="16">
                  <c:v>ICU</c:v>
                </c:pt>
                <c:pt idx="17">
                  <c:v>HDU</c:v>
                </c:pt>
                <c:pt idx="18">
                  <c:v>NICU</c:v>
                </c:pt>
                <c:pt idx="19">
                  <c:v>Pharmacy</c:v>
                </c:pt>
                <c:pt idx="20">
                  <c:v>Day ward</c:v>
                </c:pt>
                <c:pt idx="21">
                  <c:v>L&amp;D</c:v>
                </c:pt>
                <c:pt idx="22">
                  <c:v>Endoscopy</c:v>
                </c:pt>
                <c:pt idx="23">
                  <c:v>OT</c:v>
                </c:pt>
                <c:pt idx="24">
                  <c:v>Radiology</c:v>
                </c:pt>
                <c:pt idx="25">
                  <c:v>DSOT</c:v>
                </c:pt>
                <c:pt idx="26">
                  <c:v>A&amp;E</c:v>
                </c:pt>
              </c:strCache>
            </c:strRef>
          </c:cat>
          <c:val>
            <c:numRef>
              <c:f>'Inpatient Med 2020'!$O$22:$O$48</c:f>
              <c:numCache>
                <c:formatCode>0</c:formatCode>
                <c:ptCount val="27"/>
                <c:pt idx="0">
                  <c:v>2</c:v>
                </c:pt>
                <c:pt idx="1">
                  <c:v>9</c:v>
                </c:pt>
                <c:pt idx="2">
                  <c:v>8</c:v>
                </c:pt>
                <c:pt idx="3">
                  <c:v>2</c:v>
                </c:pt>
                <c:pt idx="4">
                  <c:v>5</c:v>
                </c:pt>
                <c:pt idx="5">
                  <c:v>0</c:v>
                </c:pt>
                <c:pt idx="6">
                  <c:v>0</c:v>
                </c:pt>
                <c:pt idx="7">
                  <c:v>1</c:v>
                </c:pt>
                <c:pt idx="8">
                  <c:v>0</c:v>
                </c:pt>
                <c:pt idx="9">
                  <c:v>6</c:v>
                </c:pt>
                <c:pt idx="10">
                  <c:v>2</c:v>
                </c:pt>
                <c:pt idx="11">
                  <c:v>1</c:v>
                </c:pt>
                <c:pt idx="12">
                  <c:v>2</c:v>
                </c:pt>
                <c:pt idx="13">
                  <c:v>0</c:v>
                </c:pt>
                <c:pt idx="14">
                  <c:v>3</c:v>
                </c:pt>
                <c:pt idx="15">
                  <c:v>0</c:v>
                </c:pt>
                <c:pt idx="16">
                  <c:v>10</c:v>
                </c:pt>
                <c:pt idx="17">
                  <c:v>0</c:v>
                </c:pt>
                <c:pt idx="18">
                  <c:v>1</c:v>
                </c:pt>
                <c:pt idx="19">
                  <c:v>2</c:v>
                </c:pt>
                <c:pt idx="20">
                  <c:v>1</c:v>
                </c:pt>
                <c:pt idx="21">
                  <c:v>3</c:v>
                </c:pt>
                <c:pt idx="22">
                  <c:v>3</c:v>
                </c:pt>
                <c:pt idx="23">
                  <c:v>2</c:v>
                </c:pt>
                <c:pt idx="24">
                  <c:v>0</c:v>
                </c:pt>
                <c:pt idx="25">
                  <c:v>0</c:v>
                </c:pt>
                <c:pt idx="26">
                  <c:v>1</c:v>
                </c:pt>
              </c:numCache>
            </c:numRef>
          </c:val>
          <c:extLst>
            <c:ext xmlns:c16="http://schemas.microsoft.com/office/drawing/2014/chart" uri="{C3380CC4-5D6E-409C-BE32-E72D297353CC}">
              <c16:uniqueId val="{00000000-B637-4FBE-A478-099F639C94C0}"/>
            </c:ext>
          </c:extLst>
        </c:ser>
        <c:dLbls>
          <c:dLblPos val="outEnd"/>
          <c:showLegendKey val="0"/>
          <c:showVal val="1"/>
          <c:showCatName val="0"/>
          <c:showSerName val="0"/>
          <c:showPercent val="0"/>
          <c:showBubbleSize val="0"/>
        </c:dLbls>
        <c:gapWidth val="219"/>
        <c:overlap val="-27"/>
        <c:axId val="676146208"/>
        <c:axId val="676154368"/>
      </c:barChart>
      <c:catAx>
        <c:axId val="67614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4368"/>
        <c:crosses val="autoZero"/>
        <c:auto val="1"/>
        <c:lblAlgn val="ctr"/>
        <c:lblOffset val="100"/>
        <c:noMultiLvlLbl val="0"/>
      </c:catAx>
      <c:valAx>
        <c:axId val="67615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No</a:t>
                </a:r>
                <a:r>
                  <a:rPr lang="en-SG" baseline="0"/>
                  <a:t> of Medication Error</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SG"/>
              <a:t>Inpatient Medication Error  Rate Year 2018</a:t>
            </a:r>
          </a:p>
        </c:rich>
      </c:tx>
      <c:overlay val="0"/>
    </c:title>
    <c:autoTitleDeleted val="0"/>
    <c:plotArea>
      <c:layout>
        <c:manualLayout>
          <c:layoutTarget val="inner"/>
          <c:xMode val="edge"/>
          <c:yMode val="edge"/>
          <c:x val="0.10852488065803861"/>
          <c:y val="0.13170037365285248"/>
          <c:w val="0.81676562424519228"/>
          <c:h val="0.67252123155271637"/>
        </c:manualLayout>
      </c:layout>
      <c:barChart>
        <c:barDir val="col"/>
        <c:grouping val="clustered"/>
        <c:varyColors val="0"/>
        <c:ser>
          <c:idx val="1"/>
          <c:order val="1"/>
          <c:spPr>
            <a:solidFill>
              <a:schemeClr val="accent3">
                <a:lumMod val="60000"/>
                <a:lumOff val="40000"/>
              </a:schemeClr>
            </a:solidFill>
          </c:spPr>
          <c:invertIfNegative val="0"/>
          <c:dLbls>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'[1]Inpatient Falls 2018'!$C$2:$K$2</c:f>
              <c:strCache>
                <c:ptCount val="9"/>
                <c:pt idx="0">
                  <c:v>#REF!</c:v>
                </c:pt>
                <c:pt idx="1">
                  <c:v>#REF!</c:v>
                </c:pt>
                <c:pt idx="2">
                  <c:v>#REF!</c:v>
                </c:pt>
                <c:pt idx="3">
                  <c:v>#REF!</c:v>
                </c:pt>
                <c:pt idx="4">
                  <c:v>#REF!</c:v>
                </c:pt>
                <c:pt idx="5">
                  <c:v>#REF!</c:v>
                </c:pt>
                <c:pt idx="6">
                  <c:v>#REF!</c:v>
                </c:pt>
                <c:pt idx="7">
                  <c:v>#REF!</c:v>
                </c:pt>
                <c:pt idx="8">
                  <c:v>#REF!</c:v>
                </c:pt>
              </c:strCache>
            </c:strRef>
          </c:cat>
          <c:val>
            <c:numRef>
              <c:f>'Inpatient Med 2019'!#REF!</c:f>
              <c:numCache>
                <c:formatCode>General</c:formatCode>
                <c:ptCount val="1"/>
                <c:pt idx="0">
                  <c:v>1</c:v>
                </c:pt>
              </c:numCache>
            </c:numRef>
          </c:val>
          <c:extLst>
            <c:ext xmlns:c15="http://schemas.microsoft.com/office/drawing/2012/chart" uri="{02D57815-91ED-43cb-92C2-25804820EDAC}">
              <c15:filteredSeriesTitle>
                <c15:tx>
                  <c:strRef>
                    <c:extLst xmlns:c16="http://schemas.microsoft.com/office/drawing/2014/chart">
                      <c:ext uri="{02D57815-91ED-43cb-92C2-25804820EDAC}">
                        <c15:formulaRef>
                          <c15:sqref>'Inpatient Med 2019'!#REF!</c15:sqref>
                        </c15:formulaRef>
                      </c:ext>
                    </c:extLst>
                    <c:strCache>
                      <c:ptCount val="1"/>
                      <c:pt idx="0">
                        <c:v>#REF!</c:v>
                      </c:pt>
                    </c:strCache>
                  </c:strRef>
                </c15:tx>
              </c15:filteredSeriesTitle>
            </c:ext>
            <c:ext xmlns:c16="http://schemas.microsoft.com/office/drawing/2014/chart" uri="{C3380CC4-5D6E-409C-BE32-E72D297353CC}">
              <c16:uniqueId val="{00000000-0573-4075-A083-09E005BB3D69}"/>
            </c:ext>
          </c:extLst>
        </c:ser>
        <c:dLbls>
          <c:showLegendKey val="0"/>
          <c:showVal val="0"/>
          <c:showCatName val="0"/>
          <c:showSerName val="0"/>
          <c:showPercent val="0"/>
          <c:showBubbleSize val="0"/>
        </c:dLbls>
        <c:gapWidth val="150"/>
        <c:axId val="676142400"/>
        <c:axId val="676144576"/>
      </c:barChart>
      <c:lineChart>
        <c:grouping val="standard"/>
        <c:varyColors val="0"/>
        <c:ser>
          <c:idx val="0"/>
          <c:order val="0"/>
          <c:spPr>
            <a:ln>
              <a:solidFill>
                <a:srgbClr val="FF0000"/>
              </a:solidFill>
            </a:ln>
          </c:spPr>
          <c:marker>
            <c:spPr>
              <a:solidFill>
                <a:srgbClr val="FF0000"/>
              </a:solidFill>
              <a:ln>
                <a:solidFill>
                  <a:srgbClr val="FF0000"/>
                </a:solidFill>
              </a:ln>
            </c:spPr>
          </c:marker>
          <c:dLbls>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'[1]Inpatient Falls 2018'!$C$2:$N$2</c:f>
              <c:strCache>
                <c:ptCount val="12"/>
                <c:pt idx="0">
                  <c:v>#REF!</c:v>
                </c:pt>
                <c:pt idx="1">
                  <c:v>#REF!</c:v>
                </c:pt>
                <c:pt idx="2">
                  <c:v>#REF!</c:v>
                </c:pt>
                <c:pt idx="3">
                  <c:v>#REF!</c:v>
                </c:pt>
                <c:pt idx="4">
                  <c:v>#REF!</c:v>
                </c:pt>
                <c:pt idx="5">
                  <c:v>#REF!</c:v>
                </c:pt>
                <c:pt idx="6">
                  <c:v>#REF!</c:v>
                </c:pt>
                <c:pt idx="7">
                  <c:v>#REF!</c:v>
                </c:pt>
                <c:pt idx="8">
                  <c:v>#REF!</c:v>
                </c:pt>
                <c:pt idx="9">
                  <c:v>#REF!</c:v>
                </c:pt>
                <c:pt idx="10">
                  <c:v>#REF!</c:v>
                </c:pt>
                <c:pt idx="11">
                  <c:v>#REF!</c:v>
                </c:pt>
              </c:strCache>
            </c:strRef>
          </c:cat>
          <c:val>
            <c:numRef>
              <c:f>'Inpatient Med 2019'!#REF!</c:f>
              <c:numCache>
                <c:formatCode>General</c:formatCode>
                <c:ptCount val="1"/>
                <c:pt idx="0">
                  <c:v>1</c:v>
                </c:pt>
              </c:numCache>
            </c:numRef>
          </c:val>
          <c:smooth val="0"/>
          <c:extLst>
            <c:ext xmlns:c15="http://schemas.microsoft.com/office/drawing/2012/chart" uri="{02D57815-91ED-43cb-92C2-25804820EDAC}">
              <c15:filteredSeriesTitle>
                <c15:tx>
                  <c:strRef>
                    <c:extLst xmlns:c16="http://schemas.microsoft.com/office/drawing/2014/chart">
                      <c:ext uri="{02D57815-91ED-43cb-92C2-25804820EDAC}">
                        <c15:formulaRef>
                          <c15:sqref>'Inpatient Med 2019'!#REF!</c15:sqref>
                        </c15:formulaRef>
                      </c:ext>
                    </c:extLst>
                    <c:strCache>
                      <c:ptCount val="1"/>
                      <c:pt idx="0">
                        <c:v>#REF!</c:v>
                      </c:pt>
                    </c:strCache>
                  </c:strRef>
                </c15:tx>
              </c15:filteredSeriesTitle>
            </c:ext>
            <c:ext xmlns:c16="http://schemas.microsoft.com/office/drawing/2014/chart" uri="{C3380CC4-5D6E-409C-BE32-E72D297353CC}">
              <c16:uniqueId val="{00000001-0573-4075-A083-09E005BB3D69}"/>
            </c:ext>
          </c:extLst>
        </c:ser>
        <c:dLbls>
          <c:showLegendKey val="0"/>
          <c:showVal val="0"/>
          <c:showCatName val="0"/>
          <c:showSerName val="0"/>
          <c:showPercent val="0"/>
          <c:showBubbleSize val="0"/>
        </c:dLbls>
        <c:marker val="1"/>
        <c:smooth val="0"/>
        <c:axId val="676157088"/>
        <c:axId val="676157632"/>
      </c:lineChart>
      <c:catAx>
        <c:axId val="676157088"/>
        <c:scaling>
          <c:orientation val="minMax"/>
        </c:scaling>
        <c:delete val="0"/>
        <c:axPos val="b"/>
        <c:numFmt formatCode="mmm\-yy" sourceLinked="0"/>
        <c:majorTickMark val="out"/>
        <c:minorTickMark val="none"/>
        <c:tickLblPos val="nextTo"/>
        <c:txPr>
          <a:bodyPr rot="-5400000" vert="horz"/>
          <a:lstStyle/>
          <a:p>
            <a:pPr>
              <a:defRPr sz="1200" b="0" i="0" u="none" strike="noStrike" baseline="0">
                <a:solidFill>
                  <a:srgbClr val="000000"/>
                </a:solidFill>
                <a:latin typeface="Arial Narrow"/>
                <a:ea typeface="Arial Narrow"/>
                <a:cs typeface="Arial Narrow"/>
              </a:defRPr>
            </a:pPr>
            <a:endParaRPr lang="en-US"/>
          </a:p>
        </c:txPr>
        <c:crossAx val="676157632"/>
        <c:crosses val="autoZero"/>
        <c:auto val="1"/>
        <c:lblAlgn val="ctr"/>
        <c:lblOffset val="100"/>
        <c:noMultiLvlLbl val="0"/>
      </c:catAx>
      <c:valAx>
        <c:axId val="676157632"/>
        <c:scaling>
          <c:orientation val="minMax"/>
          <c:max val="0.4"/>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Narrow"/>
                    <a:ea typeface="Arial Narrow"/>
                    <a:cs typeface="Arial Narrow"/>
                  </a:defRPr>
                </a:pPr>
                <a:r>
                  <a:rPr lang="en-SG"/>
                  <a:t>Rate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Narrow"/>
                <a:ea typeface="Arial Narrow"/>
                <a:cs typeface="Arial Narrow"/>
              </a:defRPr>
            </a:pPr>
            <a:endParaRPr lang="en-US"/>
          </a:p>
        </c:txPr>
        <c:crossAx val="676157088"/>
        <c:crosses val="autoZero"/>
        <c:crossBetween val="between"/>
        <c:majorUnit val="5.000000000000001E-2"/>
      </c:valAx>
      <c:catAx>
        <c:axId val="676142400"/>
        <c:scaling>
          <c:orientation val="minMax"/>
        </c:scaling>
        <c:delete val="1"/>
        <c:axPos val="b"/>
        <c:numFmt formatCode="General" sourceLinked="1"/>
        <c:majorTickMark val="out"/>
        <c:minorTickMark val="none"/>
        <c:tickLblPos val="nextTo"/>
        <c:crossAx val="676144576"/>
        <c:crosses val="autoZero"/>
        <c:auto val="1"/>
        <c:lblAlgn val="ctr"/>
        <c:lblOffset val="100"/>
        <c:noMultiLvlLbl val="0"/>
      </c:catAx>
      <c:valAx>
        <c:axId val="676144576"/>
        <c:scaling>
          <c:orientation val="minMax"/>
          <c:max val="25"/>
        </c:scaling>
        <c:delete val="0"/>
        <c:axPos val="r"/>
        <c:title>
          <c:tx>
            <c:rich>
              <a:bodyPr/>
              <a:lstStyle/>
              <a:p>
                <a:pPr>
                  <a:defRPr sz="1200" b="1" i="0" u="none" strike="noStrike" baseline="0">
                    <a:solidFill>
                      <a:srgbClr val="000000"/>
                    </a:solidFill>
                    <a:latin typeface="Arial Narrow"/>
                    <a:ea typeface="Arial Narrow"/>
                    <a:cs typeface="Arial Narrow"/>
                  </a:defRPr>
                </a:pPr>
                <a:r>
                  <a:rPr lang="en-SG"/>
                  <a:t>No. of Med Errors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Narrow"/>
                <a:ea typeface="Arial Narrow"/>
                <a:cs typeface="Arial Narrow"/>
              </a:defRPr>
            </a:pPr>
            <a:endParaRPr lang="en-US"/>
          </a:p>
        </c:txPr>
        <c:crossAx val="676142400"/>
        <c:crosses val="max"/>
        <c:crossBetween val="between"/>
        <c:majorUnit val="5"/>
      </c:valAx>
      <c:spPr>
        <a:ln>
          <a:solidFill>
            <a:schemeClr val="bg1">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SG" sz="1400" b="1">
                <a:latin typeface="Arial" panose="020B0604020202020204" pitchFamily="34" charset="0"/>
                <a:cs typeface="Arial" panose="020B0604020202020204" pitchFamily="34" charset="0"/>
              </a:rPr>
              <a:t>Medication Error by Location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#REF!</c:f>
            </c:strRef>
          </c:cat>
          <c:val>
            <c:numRef>
              <c:f>#REF!</c:f>
              <c:numCache>
                <c:formatCode>General</c:formatCode>
                <c:ptCount val="1"/>
                <c:pt idx="0">
                  <c:v>1</c:v>
                </c:pt>
              </c:numCache>
            </c:numRef>
          </c:val>
          <c:extLst>
            <c:ext xmlns:c16="http://schemas.microsoft.com/office/drawing/2014/chart" uri="{C3380CC4-5D6E-409C-BE32-E72D297353CC}">
              <c16:uniqueId val="{00000000-E0BE-4649-8687-B9CAA6CA97D1}"/>
            </c:ext>
          </c:extLst>
        </c:ser>
        <c:dLbls>
          <c:dLblPos val="outEnd"/>
          <c:showLegendKey val="0"/>
          <c:showVal val="1"/>
          <c:showCatName val="0"/>
          <c:showSerName val="0"/>
          <c:showPercent val="0"/>
          <c:showBubbleSize val="0"/>
        </c:dLbls>
        <c:gapWidth val="219"/>
        <c:overlap val="-27"/>
        <c:axId val="476731024"/>
        <c:axId val="641168208"/>
      </c:barChart>
      <c:catAx>
        <c:axId val="4767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68208"/>
        <c:crosses val="autoZero"/>
        <c:auto val="1"/>
        <c:lblAlgn val="ctr"/>
        <c:lblOffset val="100"/>
        <c:noMultiLvlLbl val="0"/>
      </c:catAx>
      <c:valAx>
        <c:axId val="64116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No</a:t>
                </a:r>
                <a:r>
                  <a:rPr lang="en-SG" baseline="0"/>
                  <a:t> of Medication Error</a:t>
                </a:r>
                <a:endParaRPr lang="en-SG"/>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3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'Types of error'!$B$27</c:f>
              <c:strCache>
                <c:ptCount val="1"/>
                <c:pt idx="0">
                  <c:v>Jan-Novt 2019</c:v>
                </c:pt>
              </c:strCache>
            </c:strRef>
          </c:tx>
          <c:invertIfNegative val="0"/>
          <c:cat>
            <c:strRef>
              <c:f>'Types of error'!$A$28:$A$36</c:f>
              <c:strCache>
                <c:ptCount val="7"/>
                <c:pt idx="0">
                  <c:v>Omission</c:v>
                </c:pt>
                <c:pt idx="1">
                  <c:v>Wrong Dose / Rate</c:v>
                </c:pt>
                <c:pt idx="2">
                  <c:v>Wrong Medication</c:v>
                </c:pt>
                <c:pt idx="3">
                  <c:v>Wrong Time</c:v>
                </c:pt>
                <c:pt idx="4">
                  <c:v>Wrong Route</c:v>
                </c:pt>
                <c:pt idx="5">
                  <c:v>Other Medication Incidents</c:v>
                </c:pt>
                <c:pt idx="6">
                  <c:v>Wrong Drug Preparation</c:v>
                </c:pt>
              </c:strCache>
            </c:strRef>
          </c:cat>
          <c:val>
            <c:numRef>
              <c:f>'Types of error'!$B$28:$B$36</c:f>
              <c:numCache>
                <c:formatCode>General</c:formatCode>
                <c:ptCount val="7"/>
                <c:pt idx="0">
                  <c:v>28</c:v>
                </c:pt>
                <c:pt idx="1">
                  <c:v>29</c:v>
                </c:pt>
                <c:pt idx="2">
                  <c:v>16</c:v>
                </c:pt>
                <c:pt idx="3">
                  <c:v>8</c:v>
                </c:pt>
                <c:pt idx="4">
                  <c:v>2</c:v>
                </c:pt>
                <c:pt idx="5">
                  <c:v>2</c:v>
                </c:pt>
                <c:pt idx="6">
                  <c:v>1</c:v>
                </c:pt>
              </c:numCache>
            </c:numRef>
          </c:val>
          <c:extLst>
            <c:ext xmlns:c16="http://schemas.microsoft.com/office/drawing/2014/chart" uri="{C3380CC4-5D6E-409C-BE32-E72D297353CC}">
              <c16:uniqueId val="{00000000-3288-3644-8627-596422ACF3AF}"/>
            </c:ext>
          </c:extLst>
        </c:ser>
        <c:ser>
          <c:idx val="1"/>
          <c:order val="1"/>
          <c:tx>
            <c:strRef>
              <c:f>'Types of error'!$C$27</c:f>
              <c:strCache>
                <c:ptCount val="1"/>
                <c:pt idx="0">
                  <c:v>Dec-19</c:v>
                </c:pt>
              </c:strCache>
            </c:strRef>
          </c:tx>
          <c:invertIfNegative val="0"/>
          <c:cat>
            <c:strRef>
              <c:f>'Types of error'!$A$28:$A$36</c:f>
              <c:strCache>
                <c:ptCount val="7"/>
                <c:pt idx="0">
                  <c:v>Omission</c:v>
                </c:pt>
                <c:pt idx="1">
                  <c:v>Wrong Dose / Rate</c:v>
                </c:pt>
                <c:pt idx="2">
                  <c:v>Wrong Medication</c:v>
                </c:pt>
                <c:pt idx="3">
                  <c:v>Wrong Time</c:v>
                </c:pt>
                <c:pt idx="4">
                  <c:v>Wrong Route</c:v>
                </c:pt>
                <c:pt idx="5">
                  <c:v>Other Medication Incidents</c:v>
                </c:pt>
                <c:pt idx="6">
                  <c:v>Wrong Drug Preparation</c:v>
                </c:pt>
              </c:strCache>
            </c:strRef>
          </c:cat>
          <c:val>
            <c:numRef>
              <c:f>'Types of error'!$C$28:$C$36</c:f>
              <c:numCache>
                <c:formatCode>General</c:formatCode>
                <c:ptCount val="7"/>
                <c:pt idx="0">
                  <c:v>2</c:v>
                </c:pt>
                <c:pt idx="1">
                  <c:v>3</c:v>
                </c:pt>
              </c:numCache>
            </c:numRef>
          </c:val>
          <c:extLst>
            <c:ext xmlns:c16="http://schemas.microsoft.com/office/drawing/2014/chart" uri="{C3380CC4-5D6E-409C-BE32-E72D297353CC}">
              <c16:uniqueId val="{00000001-3288-3644-8627-596422ACF3AF}"/>
            </c:ext>
          </c:extLst>
        </c:ser>
        <c:dLbls>
          <c:showLegendKey val="0"/>
          <c:showVal val="0"/>
          <c:showCatName val="0"/>
          <c:showSerName val="0"/>
          <c:showPercent val="0"/>
          <c:showBubbleSize val="0"/>
        </c:dLbls>
        <c:gapWidth val="150"/>
        <c:overlap val="100"/>
        <c:axId val="641163856"/>
        <c:axId val="641167120"/>
      </c:barChart>
      <c:catAx>
        <c:axId val="641163856"/>
        <c:scaling>
          <c:orientation val="minMax"/>
        </c:scaling>
        <c:delete val="0"/>
        <c:axPos val="b"/>
        <c:numFmt formatCode="General" sourceLinked="0"/>
        <c:majorTickMark val="out"/>
        <c:minorTickMark val="none"/>
        <c:tickLblPos val="nextTo"/>
        <c:crossAx val="641167120"/>
        <c:crosses val="autoZero"/>
        <c:auto val="1"/>
        <c:lblAlgn val="ctr"/>
        <c:lblOffset val="100"/>
        <c:noMultiLvlLbl val="0"/>
      </c:catAx>
      <c:valAx>
        <c:axId val="641167120"/>
        <c:scaling>
          <c:orientation val="minMax"/>
        </c:scaling>
        <c:delete val="0"/>
        <c:axPos val="l"/>
        <c:majorGridlines/>
        <c:numFmt formatCode="General" sourceLinked="1"/>
        <c:majorTickMark val="out"/>
        <c:minorTickMark val="none"/>
        <c:tickLblPos val="nextTo"/>
        <c:crossAx val="641163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1151659</xdr:colOff>
      <xdr:row>4</xdr:row>
      <xdr:rowOff>103909</xdr:rowOff>
    </xdr:from>
    <xdr:to>
      <xdr:col>31</xdr:col>
      <xdr:colOff>293370</xdr:colOff>
      <xdr:row>25</xdr:row>
      <xdr:rowOff>91786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978938</xdr:colOff>
      <xdr:row>32</xdr:row>
      <xdr:rowOff>92732</xdr:rowOff>
    </xdr:from>
    <xdr:to>
      <xdr:col>1</xdr:col>
      <xdr:colOff>1182040</xdr:colOff>
      <xdr:row>32</xdr:row>
      <xdr:rowOff>92732</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a:off x="1053159" y="7279777"/>
          <a:ext cx="203102"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1039263</xdr:colOff>
      <xdr:row>32</xdr:row>
      <xdr:rowOff>57807</xdr:rowOff>
    </xdr:from>
    <xdr:to>
      <xdr:col>1</xdr:col>
      <xdr:colOff>1110701</xdr:colOff>
      <xdr:row>32</xdr:row>
      <xdr:rowOff>124482</xdr:rowOff>
    </xdr:to>
    <xdr:sp macro="" textlink="">
      <xdr:nvSpPr>
        <xdr:cNvPr id="4" name="Diamond 3">
          <a:extLst>
            <a:ext uri="{FF2B5EF4-FFF2-40B4-BE49-F238E27FC236}">
              <a16:creationId xmlns:a16="http://schemas.microsoft.com/office/drawing/2014/main" id="{00000000-0008-0000-0000-000004000000}"/>
            </a:ext>
          </a:extLst>
        </xdr:cNvPr>
        <xdr:cNvSpPr/>
      </xdr:nvSpPr>
      <xdr:spPr>
        <a:xfrm>
          <a:off x="1113484" y="7244852"/>
          <a:ext cx="71438" cy="66675"/>
        </a:xfrm>
        <a:prstGeom prst="diamond">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1047750</xdr:colOff>
      <xdr:row>34</xdr:row>
      <xdr:rowOff>77931</xdr:rowOff>
    </xdr:from>
    <xdr:to>
      <xdr:col>1</xdr:col>
      <xdr:colOff>1324841</xdr:colOff>
      <xdr:row>34</xdr:row>
      <xdr:rowOff>77931</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1125682" y="5749636"/>
          <a:ext cx="277091"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1203325</xdr:colOff>
      <xdr:row>29</xdr:row>
      <xdr:rowOff>38100</xdr:rowOff>
    </xdr:from>
    <xdr:to>
      <xdr:col>1</xdr:col>
      <xdr:colOff>1272300</xdr:colOff>
      <xdr:row>29</xdr:row>
      <xdr:rowOff>143204</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1279525" y="4772025"/>
          <a:ext cx="68975" cy="105104"/>
        </a:xfrm>
        <a:prstGeom prst="rect">
          <a:avLst/>
        </a:prstGeom>
        <a:solidFill>
          <a:srgbClr val="0066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909204</xdr:colOff>
      <xdr:row>33</xdr:row>
      <xdr:rowOff>77932</xdr:rowOff>
    </xdr:from>
    <xdr:to>
      <xdr:col>1</xdr:col>
      <xdr:colOff>1324841</xdr:colOff>
      <xdr:row>33</xdr:row>
      <xdr:rowOff>77932</xdr:rowOff>
    </xdr:to>
    <xdr:cxnSp macro="">
      <xdr:nvCxnSpPr>
        <xdr:cNvPr id="8" name="Straight Connector 7">
          <a:extLst>
            <a:ext uri="{FF2B5EF4-FFF2-40B4-BE49-F238E27FC236}">
              <a16:creationId xmlns:a16="http://schemas.microsoft.com/office/drawing/2014/main" id="{00000000-0008-0000-0000-000008000000}"/>
            </a:ext>
          </a:extLst>
        </xdr:cNvPr>
        <xdr:cNvCxnSpPr/>
      </xdr:nvCxnSpPr>
      <xdr:spPr bwMode="auto">
        <a:xfrm>
          <a:off x="987136" y="5585114"/>
          <a:ext cx="415637" cy="0"/>
        </a:xfrm>
        <a:prstGeom prst="line">
          <a:avLst/>
        </a:prstGeom>
        <a:solidFill>
          <a:srgbClr val="FFFFFF"/>
        </a:solidFill>
        <a:ln w="19050" cap="flat" cmpd="sng" algn="ctr">
          <a:solidFill>
            <a:srgbClr val="FF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549088</xdr:colOff>
      <xdr:row>1</xdr:row>
      <xdr:rowOff>33618</xdr:rowOff>
    </xdr:from>
    <xdr:to>
      <xdr:col>33</xdr:col>
      <xdr:colOff>359833</xdr:colOff>
      <xdr:row>13</xdr:row>
      <xdr:rowOff>0</xdr:rowOff>
    </xdr:to>
    <xdr:graphicFrame macro="">
      <xdr:nvGraphicFramePr>
        <xdr:cNvPr id="2" name="Chart 2">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376465</xdr:colOff>
      <xdr:row>22</xdr:row>
      <xdr:rowOff>91166</xdr:rowOff>
    </xdr:from>
    <xdr:to>
      <xdr:col>26</xdr:col>
      <xdr:colOff>345282</xdr:colOff>
      <xdr:row>36</xdr:row>
      <xdr:rowOff>167366</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549088</xdr:colOff>
      <xdr:row>1</xdr:row>
      <xdr:rowOff>33618</xdr:rowOff>
    </xdr:from>
    <xdr:to>
      <xdr:col>33</xdr:col>
      <xdr:colOff>359833</xdr:colOff>
      <xdr:row>13</xdr:row>
      <xdr:rowOff>0</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9525</xdr:colOff>
      <xdr:row>1</xdr:row>
      <xdr:rowOff>0</xdr:rowOff>
    </xdr:from>
    <xdr:to>
      <xdr:col>36</xdr:col>
      <xdr:colOff>152400</xdr:colOff>
      <xdr:row>13</xdr:row>
      <xdr:rowOff>0</xdr:rowOff>
    </xdr:to>
    <xdr:graphicFrame macro="">
      <xdr:nvGraphicFramePr>
        <xdr:cNvPr id="3" name="Chart 4">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376465</xdr:colOff>
      <xdr:row>22</xdr:row>
      <xdr:rowOff>91166</xdr:rowOff>
    </xdr:from>
    <xdr:to>
      <xdr:col>24</xdr:col>
      <xdr:colOff>42334</xdr:colOff>
      <xdr:row>36</xdr:row>
      <xdr:rowOff>167366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26</xdr:col>
      <xdr:colOff>9525</xdr:colOff>
      <xdr:row>1</xdr:row>
      <xdr:rowOff>0</xdr:rowOff>
    </xdr:from>
    <xdr:to>
      <xdr:col>36</xdr:col>
      <xdr:colOff>152400</xdr:colOff>
      <xdr:row>8</xdr:row>
      <xdr:rowOff>0</xdr:rowOff>
    </xdr:to>
    <xdr:graphicFrame macro="">
      <xdr:nvGraphicFramePr>
        <xdr:cNvPr id="2" name="Chart 4">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312965</xdr:colOff>
      <xdr:row>17</xdr:row>
      <xdr:rowOff>91166</xdr:rowOff>
    </xdr:from>
    <xdr:to>
      <xdr:col>22</xdr:col>
      <xdr:colOff>312965</xdr:colOff>
      <xdr:row>31</xdr:row>
      <xdr:rowOff>167366</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266700</xdr:colOff>
      <xdr:row>23</xdr:row>
      <xdr:rowOff>100012</xdr:rowOff>
    </xdr:from>
    <xdr:to>
      <xdr:col>17</xdr:col>
      <xdr:colOff>447675</xdr:colOff>
      <xdr:row>40</xdr:row>
      <xdr:rowOff>80962</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390525</xdr:colOff>
      <xdr:row>41</xdr:row>
      <xdr:rowOff>138112</xdr:rowOff>
    </xdr:from>
    <xdr:to>
      <xdr:col>13</xdr:col>
      <xdr:colOff>85725</xdr:colOff>
      <xdr:row>57</xdr:row>
      <xdr:rowOff>138112</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200024</xdr:colOff>
      <xdr:row>1</xdr:row>
      <xdr:rowOff>100011</xdr:rowOff>
    </xdr:from>
    <xdr:to>
      <xdr:col>20</xdr:col>
      <xdr:colOff>476249</xdr:colOff>
      <xdr:row>24</xdr:row>
      <xdr:rowOff>114299</xdr:rowOff>
    </xdr:to>
    <xdr:graphicFrame macro="">
      <xdr:nvGraphicFramePr>
        <xdr:cNvPr id="7" name="Chart 6">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atient Falls 2018"/>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Joan Yong" id="{10A64080-5E58-FC42-8D3A-804343E18A98}" userId="dd526ae2bf01bb9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3" dT="2020-07-27T04:04:08.63" personId="{10A64080-5E58-FC42-8D3A-804343E18A98}" id="{A61F43B3-A037-4BED-A82E-77785FA391EA}">
    <text>CSRM provide info in July</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6FFFF"/>
  </sheetPr>
  <dimension ref="B1:AP42"/>
  <sheetViews>
    <sheetView showGridLines="0" topLeftCell="A16" zoomScale="110" zoomScaleNormal="110" zoomScalePageLayoutView="150" workbookViewId="0">
      <selection activeCell="AQ19" sqref="AQ19"/>
    </sheetView>
  </sheetViews>
  <sheetFormatPr baseColWidth="10" defaultColWidth="8.83203125" defaultRowHeight="13"/>
  <cols>
    <col min="1" max="1" width="1.1640625" style="1" customWidth="1"/>
    <col min="2" max="2" width="20.5" style="1" customWidth="1"/>
    <col min="3" max="13" width="5.33203125" style="2" hidden="1" customWidth="1"/>
    <col min="14" max="14" width="3.83203125" style="2" hidden="1" customWidth="1"/>
    <col min="15" max="15" width="6" style="2" bestFit="1" customWidth="1"/>
    <col min="16" max="26" width="5.33203125" style="2" customWidth="1"/>
    <col min="27" max="30" width="5.1640625" style="1" customWidth="1"/>
    <col min="31" max="31" width="5.5" style="1" customWidth="1"/>
    <col min="32" max="32" width="5.1640625" style="1" customWidth="1"/>
    <col min="33" max="33" width="5.5" style="1" customWidth="1"/>
    <col min="34" max="34" width="5.1640625" style="1" customWidth="1"/>
    <col min="35" max="36" width="5.5" style="1" customWidth="1"/>
    <col min="37" max="37" width="5.1640625" style="1" customWidth="1"/>
    <col min="38" max="38" width="5.5" style="1" customWidth="1"/>
    <col min="39" max="39" width="7.83203125" style="1" customWidth="1"/>
    <col min="40" max="50" width="5.1640625" style="1" customWidth="1"/>
    <col min="51" max="255" width="8.83203125" style="1"/>
    <col min="256" max="256" width="1.1640625" style="1" customWidth="1"/>
    <col min="257" max="257" width="20.5" style="1" customWidth="1"/>
    <col min="258" max="281" width="5.33203125" style="1" customWidth="1"/>
    <col min="282" max="282" width="1.5" style="1" customWidth="1"/>
    <col min="283" max="511" width="8.83203125" style="1"/>
    <col min="512" max="512" width="1.1640625" style="1" customWidth="1"/>
    <col min="513" max="513" width="20.5" style="1" customWidth="1"/>
    <col min="514" max="537" width="5.33203125" style="1" customWidth="1"/>
    <col min="538" max="538" width="1.5" style="1" customWidth="1"/>
    <col min="539" max="767" width="8.83203125" style="1"/>
    <col min="768" max="768" width="1.1640625" style="1" customWidth="1"/>
    <col min="769" max="769" width="20.5" style="1" customWidth="1"/>
    <col min="770" max="793" width="5.33203125" style="1" customWidth="1"/>
    <col min="794" max="794" width="1.5" style="1" customWidth="1"/>
    <col min="795" max="1023" width="8.83203125" style="1"/>
    <col min="1024" max="1024" width="1.1640625" style="1" customWidth="1"/>
    <col min="1025" max="1025" width="20.5" style="1" customWidth="1"/>
    <col min="1026" max="1049" width="5.33203125" style="1" customWidth="1"/>
    <col min="1050" max="1050" width="1.5" style="1" customWidth="1"/>
    <col min="1051" max="1279" width="8.83203125" style="1"/>
    <col min="1280" max="1280" width="1.1640625" style="1" customWidth="1"/>
    <col min="1281" max="1281" width="20.5" style="1" customWidth="1"/>
    <col min="1282" max="1305" width="5.33203125" style="1" customWidth="1"/>
    <col min="1306" max="1306" width="1.5" style="1" customWidth="1"/>
    <col min="1307" max="1535" width="8.83203125" style="1"/>
    <col min="1536" max="1536" width="1.1640625" style="1" customWidth="1"/>
    <col min="1537" max="1537" width="20.5" style="1" customWidth="1"/>
    <col min="1538" max="1561" width="5.33203125" style="1" customWidth="1"/>
    <col min="1562" max="1562" width="1.5" style="1" customWidth="1"/>
    <col min="1563" max="1791" width="8.83203125" style="1"/>
    <col min="1792" max="1792" width="1.1640625" style="1" customWidth="1"/>
    <col min="1793" max="1793" width="20.5" style="1" customWidth="1"/>
    <col min="1794" max="1817" width="5.33203125" style="1" customWidth="1"/>
    <col min="1818" max="1818" width="1.5" style="1" customWidth="1"/>
    <col min="1819" max="2047" width="8.83203125" style="1"/>
    <col min="2048" max="2048" width="1.1640625" style="1" customWidth="1"/>
    <col min="2049" max="2049" width="20.5" style="1" customWidth="1"/>
    <col min="2050" max="2073" width="5.33203125" style="1" customWidth="1"/>
    <col min="2074" max="2074" width="1.5" style="1" customWidth="1"/>
    <col min="2075" max="2303" width="8.83203125" style="1"/>
    <col min="2304" max="2304" width="1.1640625" style="1" customWidth="1"/>
    <col min="2305" max="2305" width="20.5" style="1" customWidth="1"/>
    <col min="2306" max="2329" width="5.33203125" style="1" customWidth="1"/>
    <col min="2330" max="2330" width="1.5" style="1" customWidth="1"/>
    <col min="2331" max="2559" width="8.83203125" style="1"/>
    <col min="2560" max="2560" width="1.1640625" style="1" customWidth="1"/>
    <col min="2561" max="2561" width="20.5" style="1" customWidth="1"/>
    <col min="2562" max="2585" width="5.33203125" style="1" customWidth="1"/>
    <col min="2586" max="2586" width="1.5" style="1" customWidth="1"/>
    <col min="2587" max="2815" width="8.83203125" style="1"/>
    <col min="2816" max="2816" width="1.1640625" style="1" customWidth="1"/>
    <col min="2817" max="2817" width="20.5" style="1" customWidth="1"/>
    <col min="2818" max="2841" width="5.33203125" style="1" customWidth="1"/>
    <col min="2842" max="2842" width="1.5" style="1" customWidth="1"/>
    <col min="2843" max="3071" width="8.83203125" style="1"/>
    <col min="3072" max="3072" width="1.1640625" style="1" customWidth="1"/>
    <col min="3073" max="3073" width="20.5" style="1" customWidth="1"/>
    <col min="3074" max="3097" width="5.33203125" style="1" customWidth="1"/>
    <col min="3098" max="3098" width="1.5" style="1" customWidth="1"/>
    <col min="3099" max="3327" width="8.83203125" style="1"/>
    <col min="3328" max="3328" width="1.1640625" style="1" customWidth="1"/>
    <col min="3329" max="3329" width="20.5" style="1" customWidth="1"/>
    <col min="3330" max="3353" width="5.33203125" style="1" customWidth="1"/>
    <col min="3354" max="3354" width="1.5" style="1" customWidth="1"/>
    <col min="3355" max="3583" width="8.83203125" style="1"/>
    <col min="3584" max="3584" width="1.1640625" style="1" customWidth="1"/>
    <col min="3585" max="3585" width="20.5" style="1" customWidth="1"/>
    <col min="3586" max="3609" width="5.33203125" style="1" customWidth="1"/>
    <col min="3610" max="3610" width="1.5" style="1" customWidth="1"/>
    <col min="3611" max="3839" width="8.83203125" style="1"/>
    <col min="3840" max="3840" width="1.1640625" style="1" customWidth="1"/>
    <col min="3841" max="3841" width="20.5" style="1" customWidth="1"/>
    <col min="3842" max="3865" width="5.33203125" style="1" customWidth="1"/>
    <col min="3866" max="3866" width="1.5" style="1" customWidth="1"/>
    <col min="3867" max="4095" width="8.83203125" style="1"/>
    <col min="4096" max="4096" width="1.1640625" style="1" customWidth="1"/>
    <col min="4097" max="4097" width="20.5" style="1" customWidth="1"/>
    <col min="4098" max="4121" width="5.33203125" style="1" customWidth="1"/>
    <col min="4122" max="4122" width="1.5" style="1" customWidth="1"/>
    <col min="4123" max="4351" width="8.83203125" style="1"/>
    <col min="4352" max="4352" width="1.1640625" style="1" customWidth="1"/>
    <col min="4353" max="4353" width="20.5" style="1" customWidth="1"/>
    <col min="4354" max="4377" width="5.33203125" style="1" customWidth="1"/>
    <col min="4378" max="4378" width="1.5" style="1" customWidth="1"/>
    <col min="4379" max="4607" width="8.83203125" style="1"/>
    <col min="4608" max="4608" width="1.1640625" style="1" customWidth="1"/>
    <col min="4609" max="4609" width="20.5" style="1" customWidth="1"/>
    <col min="4610" max="4633" width="5.33203125" style="1" customWidth="1"/>
    <col min="4634" max="4634" width="1.5" style="1" customWidth="1"/>
    <col min="4635" max="4863" width="8.83203125" style="1"/>
    <col min="4864" max="4864" width="1.1640625" style="1" customWidth="1"/>
    <col min="4865" max="4865" width="20.5" style="1" customWidth="1"/>
    <col min="4866" max="4889" width="5.33203125" style="1" customWidth="1"/>
    <col min="4890" max="4890" width="1.5" style="1" customWidth="1"/>
    <col min="4891" max="5119" width="8.83203125" style="1"/>
    <col min="5120" max="5120" width="1.1640625" style="1" customWidth="1"/>
    <col min="5121" max="5121" width="20.5" style="1" customWidth="1"/>
    <col min="5122" max="5145" width="5.33203125" style="1" customWidth="1"/>
    <col min="5146" max="5146" width="1.5" style="1" customWidth="1"/>
    <col min="5147" max="5375" width="8.83203125" style="1"/>
    <col min="5376" max="5376" width="1.1640625" style="1" customWidth="1"/>
    <col min="5377" max="5377" width="20.5" style="1" customWidth="1"/>
    <col min="5378" max="5401" width="5.33203125" style="1" customWidth="1"/>
    <col min="5402" max="5402" width="1.5" style="1" customWidth="1"/>
    <col min="5403" max="5631" width="8.83203125" style="1"/>
    <col min="5632" max="5632" width="1.1640625" style="1" customWidth="1"/>
    <col min="5633" max="5633" width="20.5" style="1" customWidth="1"/>
    <col min="5634" max="5657" width="5.33203125" style="1" customWidth="1"/>
    <col min="5658" max="5658" width="1.5" style="1" customWidth="1"/>
    <col min="5659" max="5887" width="8.83203125" style="1"/>
    <col min="5888" max="5888" width="1.1640625" style="1" customWidth="1"/>
    <col min="5889" max="5889" width="20.5" style="1" customWidth="1"/>
    <col min="5890" max="5913" width="5.33203125" style="1" customWidth="1"/>
    <col min="5914" max="5914" width="1.5" style="1" customWidth="1"/>
    <col min="5915" max="6143" width="8.83203125" style="1"/>
    <col min="6144" max="6144" width="1.1640625" style="1" customWidth="1"/>
    <col min="6145" max="6145" width="20.5" style="1" customWidth="1"/>
    <col min="6146" max="6169" width="5.33203125" style="1" customWidth="1"/>
    <col min="6170" max="6170" width="1.5" style="1" customWidth="1"/>
    <col min="6171" max="6399" width="8.83203125" style="1"/>
    <col min="6400" max="6400" width="1.1640625" style="1" customWidth="1"/>
    <col min="6401" max="6401" width="20.5" style="1" customWidth="1"/>
    <col min="6402" max="6425" width="5.33203125" style="1" customWidth="1"/>
    <col min="6426" max="6426" width="1.5" style="1" customWidth="1"/>
    <col min="6427" max="6655" width="8.83203125" style="1"/>
    <col min="6656" max="6656" width="1.1640625" style="1" customWidth="1"/>
    <col min="6657" max="6657" width="20.5" style="1" customWidth="1"/>
    <col min="6658" max="6681" width="5.33203125" style="1" customWidth="1"/>
    <col min="6682" max="6682" width="1.5" style="1" customWidth="1"/>
    <col min="6683" max="6911" width="8.83203125" style="1"/>
    <col min="6912" max="6912" width="1.1640625" style="1" customWidth="1"/>
    <col min="6913" max="6913" width="20.5" style="1" customWidth="1"/>
    <col min="6914" max="6937" width="5.33203125" style="1" customWidth="1"/>
    <col min="6938" max="6938" width="1.5" style="1" customWidth="1"/>
    <col min="6939" max="7167" width="8.83203125" style="1"/>
    <col min="7168" max="7168" width="1.1640625" style="1" customWidth="1"/>
    <col min="7169" max="7169" width="20.5" style="1" customWidth="1"/>
    <col min="7170" max="7193" width="5.33203125" style="1" customWidth="1"/>
    <col min="7194" max="7194" width="1.5" style="1" customWidth="1"/>
    <col min="7195" max="7423" width="8.83203125" style="1"/>
    <col min="7424" max="7424" width="1.1640625" style="1" customWidth="1"/>
    <col min="7425" max="7425" width="20.5" style="1" customWidth="1"/>
    <col min="7426" max="7449" width="5.33203125" style="1" customWidth="1"/>
    <col min="7450" max="7450" width="1.5" style="1" customWidth="1"/>
    <col min="7451" max="7679" width="8.83203125" style="1"/>
    <col min="7680" max="7680" width="1.1640625" style="1" customWidth="1"/>
    <col min="7681" max="7681" width="20.5" style="1" customWidth="1"/>
    <col min="7682" max="7705" width="5.33203125" style="1" customWidth="1"/>
    <col min="7706" max="7706" width="1.5" style="1" customWidth="1"/>
    <col min="7707" max="7935" width="8.83203125" style="1"/>
    <col min="7936" max="7936" width="1.1640625" style="1" customWidth="1"/>
    <col min="7937" max="7937" width="20.5" style="1" customWidth="1"/>
    <col min="7938" max="7961" width="5.33203125" style="1" customWidth="1"/>
    <col min="7962" max="7962" width="1.5" style="1" customWidth="1"/>
    <col min="7963" max="8191" width="8.83203125" style="1"/>
    <col min="8192" max="8192" width="1.1640625" style="1" customWidth="1"/>
    <col min="8193" max="8193" width="20.5" style="1" customWidth="1"/>
    <col min="8194" max="8217" width="5.33203125" style="1" customWidth="1"/>
    <col min="8218" max="8218" width="1.5" style="1" customWidth="1"/>
    <col min="8219" max="8447" width="8.83203125" style="1"/>
    <col min="8448" max="8448" width="1.1640625" style="1" customWidth="1"/>
    <col min="8449" max="8449" width="20.5" style="1" customWidth="1"/>
    <col min="8450" max="8473" width="5.33203125" style="1" customWidth="1"/>
    <col min="8474" max="8474" width="1.5" style="1" customWidth="1"/>
    <col min="8475" max="8703" width="8.83203125" style="1"/>
    <col min="8704" max="8704" width="1.1640625" style="1" customWidth="1"/>
    <col min="8705" max="8705" width="20.5" style="1" customWidth="1"/>
    <col min="8706" max="8729" width="5.33203125" style="1" customWidth="1"/>
    <col min="8730" max="8730" width="1.5" style="1" customWidth="1"/>
    <col min="8731" max="8959" width="8.83203125" style="1"/>
    <col min="8960" max="8960" width="1.1640625" style="1" customWidth="1"/>
    <col min="8961" max="8961" width="20.5" style="1" customWidth="1"/>
    <col min="8962" max="8985" width="5.33203125" style="1" customWidth="1"/>
    <col min="8986" max="8986" width="1.5" style="1" customWidth="1"/>
    <col min="8987" max="9215" width="8.83203125" style="1"/>
    <col min="9216" max="9216" width="1.1640625" style="1" customWidth="1"/>
    <col min="9217" max="9217" width="20.5" style="1" customWidth="1"/>
    <col min="9218" max="9241" width="5.33203125" style="1" customWidth="1"/>
    <col min="9242" max="9242" width="1.5" style="1" customWidth="1"/>
    <col min="9243" max="9471" width="8.83203125" style="1"/>
    <col min="9472" max="9472" width="1.1640625" style="1" customWidth="1"/>
    <col min="9473" max="9473" width="20.5" style="1" customWidth="1"/>
    <col min="9474" max="9497" width="5.33203125" style="1" customWidth="1"/>
    <col min="9498" max="9498" width="1.5" style="1" customWidth="1"/>
    <col min="9499" max="9727" width="8.83203125" style="1"/>
    <col min="9728" max="9728" width="1.1640625" style="1" customWidth="1"/>
    <col min="9729" max="9729" width="20.5" style="1" customWidth="1"/>
    <col min="9730" max="9753" width="5.33203125" style="1" customWidth="1"/>
    <col min="9754" max="9754" width="1.5" style="1" customWidth="1"/>
    <col min="9755" max="9983" width="8.83203125" style="1"/>
    <col min="9984" max="9984" width="1.1640625" style="1" customWidth="1"/>
    <col min="9985" max="9985" width="20.5" style="1" customWidth="1"/>
    <col min="9986" max="10009" width="5.33203125" style="1" customWidth="1"/>
    <col min="10010" max="10010" width="1.5" style="1" customWidth="1"/>
    <col min="10011" max="10239" width="8.83203125" style="1"/>
    <col min="10240" max="10240" width="1.1640625" style="1" customWidth="1"/>
    <col min="10241" max="10241" width="20.5" style="1" customWidth="1"/>
    <col min="10242" max="10265" width="5.33203125" style="1" customWidth="1"/>
    <col min="10266" max="10266" width="1.5" style="1" customWidth="1"/>
    <col min="10267" max="10495" width="8.83203125" style="1"/>
    <col min="10496" max="10496" width="1.1640625" style="1" customWidth="1"/>
    <col min="10497" max="10497" width="20.5" style="1" customWidth="1"/>
    <col min="10498" max="10521" width="5.33203125" style="1" customWidth="1"/>
    <col min="10522" max="10522" width="1.5" style="1" customWidth="1"/>
    <col min="10523" max="10751" width="8.83203125" style="1"/>
    <col min="10752" max="10752" width="1.1640625" style="1" customWidth="1"/>
    <col min="10753" max="10753" width="20.5" style="1" customWidth="1"/>
    <col min="10754" max="10777" width="5.33203125" style="1" customWidth="1"/>
    <col min="10778" max="10778" width="1.5" style="1" customWidth="1"/>
    <col min="10779" max="11007" width="8.83203125" style="1"/>
    <col min="11008" max="11008" width="1.1640625" style="1" customWidth="1"/>
    <col min="11009" max="11009" width="20.5" style="1" customWidth="1"/>
    <col min="11010" max="11033" width="5.33203125" style="1" customWidth="1"/>
    <col min="11034" max="11034" width="1.5" style="1" customWidth="1"/>
    <col min="11035" max="11263" width="8.83203125" style="1"/>
    <col min="11264" max="11264" width="1.1640625" style="1" customWidth="1"/>
    <col min="11265" max="11265" width="20.5" style="1" customWidth="1"/>
    <col min="11266" max="11289" width="5.33203125" style="1" customWidth="1"/>
    <col min="11290" max="11290" width="1.5" style="1" customWidth="1"/>
    <col min="11291" max="11519" width="8.83203125" style="1"/>
    <col min="11520" max="11520" width="1.1640625" style="1" customWidth="1"/>
    <col min="11521" max="11521" width="20.5" style="1" customWidth="1"/>
    <col min="11522" max="11545" width="5.33203125" style="1" customWidth="1"/>
    <col min="11546" max="11546" width="1.5" style="1" customWidth="1"/>
    <col min="11547" max="11775" width="8.83203125" style="1"/>
    <col min="11776" max="11776" width="1.1640625" style="1" customWidth="1"/>
    <col min="11777" max="11777" width="20.5" style="1" customWidth="1"/>
    <col min="11778" max="11801" width="5.33203125" style="1" customWidth="1"/>
    <col min="11802" max="11802" width="1.5" style="1" customWidth="1"/>
    <col min="11803" max="12031" width="8.83203125" style="1"/>
    <col min="12032" max="12032" width="1.1640625" style="1" customWidth="1"/>
    <col min="12033" max="12033" width="20.5" style="1" customWidth="1"/>
    <col min="12034" max="12057" width="5.33203125" style="1" customWidth="1"/>
    <col min="12058" max="12058" width="1.5" style="1" customWidth="1"/>
    <col min="12059" max="12287" width="8.83203125" style="1"/>
    <col min="12288" max="12288" width="1.1640625" style="1" customWidth="1"/>
    <col min="12289" max="12289" width="20.5" style="1" customWidth="1"/>
    <col min="12290" max="12313" width="5.33203125" style="1" customWidth="1"/>
    <col min="12314" max="12314" width="1.5" style="1" customWidth="1"/>
    <col min="12315" max="12543" width="8.83203125" style="1"/>
    <col min="12544" max="12544" width="1.1640625" style="1" customWidth="1"/>
    <col min="12545" max="12545" width="20.5" style="1" customWidth="1"/>
    <col min="12546" max="12569" width="5.33203125" style="1" customWidth="1"/>
    <col min="12570" max="12570" width="1.5" style="1" customWidth="1"/>
    <col min="12571" max="12799" width="8.83203125" style="1"/>
    <col min="12800" max="12800" width="1.1640625" style="1" customWidth="1"/>
    <col min="12801" max="12801" width="20.5" style="1" customWidth="1"/>
    <col min="12802" max="12825" width="5.33203125" style="1" customWidth="1"/>
    <col min="12826" max="12826" width="1.5" style="1" customWidth="1"/>
    <col min="12827" max="13055" width="8.83203125" style="1"/>
    <col min="13056" max="13056" width="1.1640625" style="1" customWidth="1"/>
    <col min="13057" max="13057" width="20.5" style="1" customWidth="1"/>
    <col min="13058" max="13081" width="5.33203125" style="1" customWidth="1"/>
    <col min="13082" max="13082" width="1.5" style="1" customWidth="1"/>
    <col min="13083" max="13311" width="8.83203125" style="1"/>
    <col min="13312" max="13312" width="1.1640625" style="1" customWidth="1"/>
    <col min="13313" max="13313" width="20.5" style="1" customWidth="1"/>
    <col min="13314" max="13337" width="5.33203125" style="1" customWidth="1"/>
    <col min="13338" max="13338" width="1.5" style="1" customWidth="1"/>
    <col min="13339" max="13567" width="8.83203125" style="1"/>
    <col min="13568" max="13568" width="1.1640625" style="1" customWidth="1"/>
    <col min="13569" max="13569" width="20.5" style="1" customWidth="1"/>
    <col min="13570" max="13593" width="5.33203125" style="1" customWidth="1"/>
    <col min="13594" max="13594" width="1.5" style="1" customWidth="1"/>
    <col min="13595" max="13823" width="8.83203125" style="1"/>
    <col min="13824" max="13824" width="1.1640625" style="1" customWidth="1"/>
    <col min="13825" max="13825" width="20.5" style="1" customWidth="1"/>
    <col min="13826" max="13849" width="5.33203125" style="1" customWidth="1"/>
    <col min="13850" max="13850" width="1.5" style="1" customWidth="1"/>
    <col min="13851" max="14079" width="8.83203125" style="1"/>
    <col min="14080" max="14080" width="1.1640625" style="1" customWidth="1"/>
    <col min="14081" max="14081" width="20.5" style="1" customWidth="1"/>
    <col min="14082" max="14105" width="5.33203125" style="1" customWidth="1"/>
    <col min="14106" max="14106" width="1.5" style="1" customWidth="1"/>
    <col min="14107" max="14335" width="8.83203125" style="1"/>
    <col min="14336" max="14336" width="1.1640625" style="1" customWidth="1"/>
    <col min="14337" max="14337" width="20.5" style="1" customWidth="1"/>
    <col min="14338" max="14361" width="5.33203125" style="1" customWidth="1"/>
    <col min="14362" max="14362" width="1.5" style="1" customWidth="1"/>
    <col min="14363" max="14591" width="8.83203125" style="1"/>
    <col min="14592" max="14592" width="1.1640625" style="1" customWidth="1"/>
    <col min="14593" max="14593" width="20.5" style="1" customWidth="1"/>
    <col min="14594" max="14617" width="5.33203125" style="1" customWidth="1"/>
    <col min="14618" max="14618" width="1.5" style="1" customWidth="1"/>
    <col min="14619" max="14847" width="8.83203125" style="1"/>
    <col min="14848" max="14848" width="1.1640625" style="1" customWidth="1"/>
    <col min="14849" max="14849" width="20.5" style="1" customWidth="1"/>
    <col min="14850" max="14873" width="5.33203125" style="1" customWidth="1"/>
    <col min="14874" max="14874" width="1.5" style="1" customWidth="1"/>
    <col min="14875" max="15103" width="8.83203125" style="1"/>
    <col min="15104" max="15104" width="1.1640625" style="1" customWidth="1"/>
    <col min="15105" max="15105" width="20.5" style="1" customWidth="1"/>
    <col min="15106" max="15129" width="5.33203125" style="1" customWidth="1"/>
    <col min="15130" max="15130" width="1.5" style="1" customWidth="1"/>
    <col min="15131" max="15359" width="8.83203125" style="1"/>
    <col min="15360" max="15360" width="1.1640625" style="1" customWidth="1"/>
    <col min="15361" max="15361" width="20.5" style="1" customWidth="1"/>
    <col min="15362" max="15385" width="5.33203125" style="1" customWidth="1"/>
    <col min="15386" max="15386" width="1.5" style="1" customWidth="1"/>
    <col min="15387" max="15615" width="8.83203125" style="1"/>
    <col min="15616" max="15616" width="1.1640625" style="1" customWidth="1"/>
    <col min="15617" max="15617" width="20.5" style="1" customWidth="1"/>
    <col min="15618" max="15641" width="5.33203125" style="1" customWidth="1"/>
    <col min="15642" max="15642" width="1.5" style="1" customWidth="1"/>
    <col min="15643" max="15871" width="8.83203125" style="1"/>
    <col min="15872" max="15872" width="1.1640625" style="1" customWidth="1"/>
    <col min="15873" max="15873" width="20.5" style="1" customWidth="1"/>
    <col min="15874" max="15897" width="5.33203125" style="1" customWidth="1"/>
    <col min="15898" max="15898" width="1.5" style="1" customWidth="1"/>
    <col min="15899" max="16127" width="8.83203125" style="1"/>
    <col min="16128" max="16128" width="1.1640625" style="1" customWidth="1"/>
    <col min="16129" max="16129" width="20.5" style="1" customWidth="1"/>
    <col min="16130" max="16153" width="5.33203125" style="1" customWidth="1"/>
    <col min="16154" max="16154" width="1.5" style="1" customWidth="1"/>
    <col min="16155" max="16384" width="8.83203125" style="1"/>
  </cols>
  <sheetData>
    <row r="1" spans="2:34" ht="16">
      <c r="B1" s="195" t="s">
        <v>0</v>
      </c>
      <c r="C1" s="216" t="s">
        <v>1</v>
      </c>
      <c r="D1" s="217"/>
      <c r="E1" s="217"/>
      <c r="F1" s="217"/>
      <c r="G1" s="217"/>
      <c r="H1" s="217"/>
      <c r="I1" s="217"/>
      <c r="J1" s="217"/>
      <c r="K1" s="217"/>
      <c r="L1" s="217"/>
      <c r="M1" s="217"/>
      <c r="N1" s="217"/>
      <c r="O1" s="217"/>
      <c r="P1" s="217"/>
      <c r="Q1" s="217"/>
      <c r="R1" s="217"/>
      <c r="S1" s="217"/>
      <c r="T1" s="217"/>
      <c r="U1" s="217"/>
      <c r="V1" s="217"/>
      <c r="W1" s="217"/>
      <c r="X1" s="217"/>
      <c r="Y1" s="217"/>
      <c r="Z1" s="217"/>
    </row>
    <row r="2" spans="2:34" ht="16">
      <c r="B2" s="195" t="s">
        <v>2</v>
      </c>
      <c r="C2" s="218" t="s">
        <v>3</v>
      </c>
      <c r="D2" s="219"/>
      <c r="E2" s="219"/>
      <c r="F2" s="219"/>
      <c r="G2" s="219"/>
      <c r="H2" s="219"/>
      <c r="I2" s="219"/>
      <c r="J2" s="219"/>
      <c r="K2" s="219"/>
      <c r="L2" s="219"/>
      <c r="M2" s="219"/>
      <c r="N2" s="219"/>
      <c r="O2" s="219"/>
      <c r="P2" s="219"/>
      <c r="Q2" s="219"/>
      <c r="R2" s="219"/>
      <c r="S2" s="219"/>
      <c r="T2" s="219"/>
      <c r="U2" s="219"/>
      <c r="V2" s="219"/>
      <c r="W2" s="219"/>
      <c r="X2" s="219"/>
      <c r="Y2" s="219"/>
      <c r="Z2" s="219"/>
    </row>
    <row r="3" spans="2:34" ht="16">
      <c r="B3" s="195" t="s">
        <v>4</v>
      </c>
      <c r="C3" s="218" t="s">
        <v>5</v>
      </c>
      <c r="D3" s="219"/>
      <c r="E3" s="219"/>
      <c r="F3" s="219"/>
      <c r="G3" s="219"/>
      <c r="H3" s="219"/>
      <c r="I3" s="219"/>
      <c r="J3" s="219"/>
      <c r="K3" s="219"/>
      <c r="L3" s="219"/>
      <c r="M3" s="219"/>
      <c r="N3" s="219"/>
      <c r="O3" s="219"/>
      <c r="P3" s="219"/>
      <c r="Q3" s="219"/>
      <c r="R3" s="219"/>
      <c r="S3" s="219"/>
      <c r="T3" s="219"/>
      <c r="U3" s="219"/>
      <c r="V3" s="219"/>
      <c r="W3" s="219"/>
      <c r="X3" s="219"/>
      <c r="Y3" s="219"/>
      <c r="Z3" s="219"/>
    </row>
    <row r="4" spans="2:34" ht="6.75" customHeight="1"/>
    <row r="6" spans="2:34" ht="14">
      <c r="R6" s="223" t="s">
        <v>6</v>
      </c>
      <c r="S6" s="224"/>
      <c r="T6" s="224"/>
      <c r="U6" s="224"/>
      <c r="V6" s="224"/>
      <c r="W6" s="224"/>
      <c r="X6" s="224"/>
      <c r="Y6" s="224"/>
      <c r="Z6" s="225"/>
      <c r="AH6" s="111" t="s">
        <v>7</v>
      </c>
    </row>
    <row r="7" spans="2:34" ht="14">
      <c r="R7" s="226"/>
      <c r="S7" s="227"/>
      <c r="T7" s="227"/>
      <c r="U7" s="227"/>
      <c r="V7" s="227"/>
      <c r="W7" s="227"/>
      <c r="X7" s="227"/>
      <c r="Y7" s="227"/>
      <c r="Z7" s="228"/>
      <c r="AH7" s="108" t="s">
        <v>8</v>
      </c>
    </row>
    <row r="8" spans="2:34">
      <c r="R8" s="226"/>
      <c r="S8" s="227"/>
      <c r="T8" s="227"/>
      <c r="U8" s="227"/>
      <c r="V8" s="227"/>
      <c r="W8" s="227"/>
      <c r="X8" s="227"/>
      <c r="Y8" s="227"/>
      <c r="Z8" s="228"/>
    </row>
    <row r="9" spans="2:34">
      <c r="R9" s="226"/>
      <c r="S9" s="227"/>
      <c r="T9" s="227"/>
      <c r="U9" s="227"/>
      <c r="V9" s="227"/>
      <c r="W9" s="227"/>
      <c r="X9" s="227"/>
      <c r="Y9" s="227"/>
      <c r="Z9" s="228"/>
    </row>
    <row r="10" spans="2:34">
      <c r="R10" s="226"/>
      <c r="S10" s="227"/>
      <c r="T10" s="227"/>
      <c r="U10" s="227"/>
      <c r="V10" s="227"/>
      <c r="W10" s="227"/>
      <c r="X10" s="227"/>
      <c r="Y10" s="227"/>
      <c r="Z10" s="228"/>
    </row>
    <row r="11" spans="2:34">
      <c r="R11" s="226"/>
      <c r="S11" s="227"/>
      <c r="T11" s="227"/>
      <c r="U11" s="227"/>
      <c r="V11" s="227"/>
      <c r="W11" s="227"/>
      <c r="X11" s="227"/>
      <c r="Y11" s="227"/>
      <c r="Z11" s="228"/>
    </row>
    <row r="12" spans="2:34">
      <c r="R12" s="226"/>
      <c r="S12" s="227"/>
      <c r="T12" s="227"/>
      <c r="U12" s="227"/>
      <c r="V12" s="227"/>
      <c r="W12" s="227"/>
      <c r="X12" s="227"/>
      <c r="Y12" s="227"/>
      <c r="Z12" s="228"/>
    </row>
    <row r="13" spans="2:34">
      <c r="R13" s="226"/>
      <c r="S13" s="227"/>
      <c r="T13" s="227"/>
      <c r="U13" s="227"/>
      <c r="V13" s="227"/>
      <c r="W13" s="227"/>
      <c r="X13" s="227"/>
      <c r="Y13" s="227"/>
      <c r="Z13" s="228"/>
    </row>
    <row r="14" spans="2:34">
      <c r="R14" s="226"/>
      <c r="S14" s="227"/>
      <c r="T14" s="227"/>
      <c r="U14" s="227"/>
      <c r="V14" s="227"/>
      <c r="W14" s="227"/>
      <c r="X14" s="227"/>
      <c r="Y14" s="227"/>
      <c r="Z14" s="228"/>
    </row>
    <row r="15" spans="2:34">
      <c r="R15" s="229"/>
      <c r="S15" s="230"/>
      <c r="T15" s="230"/>
      <c r="U15" s="230"/>
      <c r="V15" s="230"/>
      <c r="W15" s="230"/>
      <c r="X15" s="230"/>
      <c r="Y15" s="230"/>
      <c r="Z15" s="231"/>
    </row>
    <row r="17" spans="2:42">
      <c r="R17" s="223" t="s">
        <v>9</v>
      </c>
      <c r="S17" s="224"/>
      <c r="T17" s="224"/>
      <c r="U17" s="224"/>
      <c r="V17" s="224"/>
      <c r="W17" s="224"/>
      <c r="X17" s="224"/>
      <c r="Y17" s="224"/>
      <c r="Z17" s="225"/>
    </row>
    <row r="18" spans="2:42">
      <c r="R18" s="232"/>
      <c r="S18" s="227"/>
      <c r="T18" s="227"/>
      <c r="U18" s="227"/>
      <c r="V18" s="227"/>
      <c r="W18" s="227"/>
      <c r="X18" s="227"/>
      <c r="Y18" s="227"/>
      <c r="Z18" s="228"/>
    </row>
    <row r="19" spans="2:42">
      <c r="R19" s="226"/>
      <c r="S19" s="227"/>
      <c r="T19" s="227"/>
      <c r="U19" s="227"/>
      <c r="V19" s="227"/>
      <c r="W19" s="227"/>
      <c r="X19" s="227"/>
      <c r="Y19" s="227"/>
      <c r="Z19" s="228"/>
    </row>
    <row r="20" spans="2:42">
      <c r="R20" s="226"/>
      <c r="S20" s="227"/>
      <c r="T20" s="227"/>
      <c r="U20" s="227"/>
      <c r="V20" s="227"/>
      <c r="W20" s="227"/>
      <c r="X20" s="227"/>
      <c r="Y20" s="227"/>
      <c r="Z20" s="228"/>
    </row>
    <row r="21" spans="2:42">
      <c r="R21" s="226"/>
      <c r="S21" s="227"/>
      <c r="T21" s="227"/>
      <c r="U21" s="227"/>
      <c r="V21" s="227"/>
      <c r="W21" s="227"/>
      <c r="X21" s="227"/>
      <c r="Y21" s="227"/>
      <c r="Z21" s="228"/>
    </row>
    <row r="22" spans="2:42">
      <c r="R22" s="226"/>
      <c r="S22" s="227"/>
      <c r="T22" s="227"/>
      <c r="U22" s="227"/>
      <c r="V22" s="227"/>
      <c r="W22" s="227"/>
      <c r="X22" s="227"/>
      <c r="Y22" s="227"/>
      <c r="Z22" s="228"/>
    </row>
    <row r="23" spans="2:42">
      <c r="R23" s="226"/>
      <c r="S23" s="227"/>
      <c r="T23" s="227"/>
      <c r="U23" s="227"/>
      <c r="V23" s="227"/>
      <c r="W23" s="227"/>
      <c r="X23" s="227"/>
      <c r="Y23" s="227"/>
      <c r="Z23" s="228"/>
    </row>
    <row r="24" spans="2:42">
      <c r="R24" s="226"/>
      <c r="S24" s="227"/>
      <c r="T24" s="227"/>
      <c r="U24" s="227"/>
      <c r="V24" s="227"/>
      <c r="W24" s="227"/>
      <c r="X24" s="227"/>
      <c r="Y24" s="227"/>
      <c r="Z24" s="228"/>
    </row>
    <row r="25" spans="2:42">
      <c r="R25" s="226"/>
      <c r="S25" s="227"/>
      <c r="T25" s="227"/>
      <c r="U25" s="227"/>
      <c r="V25" s="227"/>
      <c r="W25" s="227"/>
      <c r="X25" s="227"/>
      <c r="Y25" s="227"/>
      <c r="Z25" s="228"/>
    </row>
    <row r="26" spans="2:42">
      <c r="R26" s="229"/>
      <c r="S26" s="230"/>
      <c r="T26" s="230"/>
      <c r="U26" s="230"/>
      <c r="V26" s="230"/>
      <c r="W26" s="230"/>
      <c r="X26" s="230"/>
      <c r="Y26" s="230"/>
      <c r="Z26" s="231"/>
    </row>
    <row r="27" spans="2:42">
      <c r="AI27" s="126"/>
    </row>
    <row r="28" spans="2:42" s="3" customFormat="1">
      <c r="B28" s="196" t="s">
        <v>10</v>
      </c>
      <c r="C28" s="220">
        <v>2016</v>
      </c>
      <c r="D28" s="221"/>
      <c r="E28" s="221"/>
      <c r="F28" s="221"/>
      <c r="G28" s="221"/>
      <c r="H28" s="221"/>
      <c r="I28" s="221"/>
      <c r="J28" s="221"/>
      <c r="K28" s="221"/>
      <c r="L28" s="221"/>
      <c r="M28" s="221"/>
      <c r="N28" s="222"/>
      <c r="O28" s="215">
        <v>2020</v>
      </c>
      <c r="P28" s="215"/>
      <c r="Q28" s="215"/>
      <c r="R28" s="215"/>
      <c r="S28" s="215"/>
      <c r="T28" s="215"/>
      <c r="U28" s="215"/>
      <c r="V28" s="215"/>
      <c r="W28" s="215"/>
      <c r="X28" s="215"/>
      <c r="Y28" s="215"/>
      <c r="Z28" s="215"/>
      <c r="AA28" s="215">
        <v>2021</v>
      </c>
      <c r="AB28" s="215"/>
      <c r="AC28" s="215"/>
      <c r="AD28" s="215"/>
      <c r="AE28" s="215"/>
      <c r="AF28" s="215"/>
      <c r="AG28" s="215"/>
      <c r="AH28" s="215"/>
      <c r="AI28" s="215"/>
      <c r="AJ28" s="215"/>
      <c r="AK28" s="215"/>
      <c r="AL28" s="215"/>
    </row>
    <row r="29" spans="2:42" s="3" customFormat="1">
      <c r="B29" s="196" t="s">
        <v>11</v>
      </c>
      <c r="C29" s="197" t="s">
        <v>12</v>
      </c>
      <c r="D29" s="197" t="s">
        <v>13</v>
      </c>
      <c r="E29" s="197" t="s">
        <v>14</v>
      </c>
      <c r="F29" s="197" t="s">
        <v>15</v>
      </c>
      <c r="G29" s="197" t="s">
        <v>16</v>
      </c>
      <c r="H29" s="197" t="s">
        <v>17</v>
      </c>
      <c r="I29" s="197" t="s">
        <v>18</v>
      </c>
      <c r="J29" s="197" t="s">
        <v>19</v>
      </c>
      <c r="K29" s="197" t="s">
        <v>20</v>
      </c>
      <c r="L29" s="197" t="s">
        <v>21</v>
      </c>
      <c r="M29" s="197" t="s">
        <v>22</v>
      </c>
      <c r="N29" s="197" t="s">
        <v>23</v>
      </c>
      <c r="O29" s="197" t="s">
        <v>12</v>
      </c>
      <c r="P29" s="197" t="s">
        <v>13</v>
      </c>
      <c r="Q29" s="197" t="s">
        <v>14</v>
      </c>
      <c r="R29" s="197" t="s">
        <v>15</v>
      </c>
      <c r="S29" s="197" t="s">
        <v>16</v>
      </c>
      <c r="T29" s="197" t="s">
        <v>17</v>
      </c>
      <c r="U29" s="197" t="s">
        <v>18</v>
      </c>
      <c r="V29" s="197" t="s">
        <v>19</v>
      </c>
      <c r="W29" s="197" t="s">
        <v>20</v>
      </c>
      <c r="X29" s="197" t="s">
        <v>21</v>
      </c>
      <c r="Y29" s="197" t="s">
        <v>22</v>
      </c>
      <c r="Z29" s="197" t="s">
        <v>23</v>
      </c>
      <c r="AA29" s="197" t="s">
        <v>12</v>
      </c>
      <c r="AB29" s="197" t="s">
        <v>13</v>
      </c>
      <c r="AC29" s="197" t="s">
        <v>14</v>
      </c>
      <c r="AD29" s="197" t="s">
        <v>15</v>
      </c>
      <c r="AE29" s="197" t="s">
        <v>16</v>
      </c>
      <c r="AF29" s="197" t="s">
        <v>17</v>
      </c>
      <c r="AG29" s="197" t="s">
        <v>18</v>
      </c>
      <c r="AH29" s="197" t="s">
        <v>19</v>
      </c>
      <c r="AI29" s="197" t="s">
        <v>20</v>
      </c>
      <c r="AJ29" s="197" t="s">
        <v>21</v>
      </c>
      <c r="AK29" s="197" t="s">
        <v>22</v>
      </c>
      <c r="AL29" s="197" t="s">
        <v>23</v>
      </c>
    </row>
    <row r="30" spans="2:42" s="3" customFormat="1">
      <c r="B30" s="178" t="s">
        <v>24</v>
      </c>
      <c r="C30" s="198">
        <v>7</v>
      </c>
      <c r="D30" s="198">
        <v>6</v>
      </c>
      <c r="E30" s="198">
        <v>6</v>
      </c>
      <c r="F30" s="198">
        <v>11</v>
      </c>
      <c r="G30" s="198">
        <v>2</v>
      </c>
      <c r="H30" s="198">
        <v>8</v>
      </c>
      <c r="I30" s="198">
        <v>6</v>
      </c>
      <c r="J30" s="198">
        <v>7</v>
      </c>
      <c r="K30" s="198">
        <v>4</v>
      </c>
      <c r="L30" s="198">
        <v>11</v>
      </c>
      <c r="M30" s="198">
        <v>6</v>
      </c>
      <c r="N30" s="198">
        <v>3</v>
      </c>
      <c r="O30" s="199">
        <v>1</v>
      </c>
      <c r="P30" s="199">
        <v>5</v>
      </c>
      <c r="Q30" s="199">
        <v>6</v>
      </c>
      <c r="R30" s="199">
        <v>3</v>
      </c>
      <c r="S30" s="199">
        <v>6</v>
      </c>
      <c r="T30" s="199">
        <v>5</v>
      </c>
      <c r="U30" s="199">
        <v>7</v>
      </c>
      <c r="V30" s="199">
        <v>5</v>
      </c>
      <c r="W30" s="199">
        <v>5</v>
      </c>
      <c r="X30" s="199">
        <v>9</v>
      </c>
      <c r="Y30" s="199">
        <v>6</v>
      </c>
      <c r="Z30" s="199">
        <v>6</v>
      </c>
      <c r="AA30" s="200">
        <v>8</v>
      </c>
      <c r="AB30" s="201">
        <v>6</v>
      </c>
      <c r="AC30" s="200">
        <v>7</v>
      </c>
      <c r="AD30" s="200">
        <v>3</v>
      </c>
      <c r="AE30" s="201">
        <v>6</v>
      </c>
      <c r="AF30" s="201">
        <v>5</v>
      </c>
      <c r="AG30" s="201">
        <v>4</v>
      </c>
      <c r="AH30" s="200">
        <v>3</v>
      </c>
      <c r="AI30" s="200">
        <v>5</v>
      </c>
      <c r="AJ30" s="201">
        <v>6</v>
      </c>
      <c r="AK30" s="200">
        <v>2</v>
      </c>
      <c r="AL30" s="200">
        <v>4</v>
      </c>
    </row>
    <row r="31" spans="2:42" s="3" customFormat="1">
      <c r="B31" s="178" t="s">
        <v>25</v>
      </c>
      <c r="C31" s="202">
        <v>6619</v>
      </c>
      <c r="D31" s="202">
        <v>5954</v>
      </c>
      <c r="E31" s="202">
        <v>7198</v>
      </c>
      <c r="F31" s="202">
        <v>7135</v>
      </c>
      <c r="G31" s="202">
        <v>6683</v>
      </c>
      <c r="H31" s="202">
        <v>6248</v>
      </c>
      <c r="I31" s="202">
        <v>6422</v>
      </c>
      <c r="J31" s="202">
        <v>6639</v>
      </c>
      <c r="K31" s="198">
        <v>6556</v>
      </c>
      <c r="L31" s="198">
        <v>6413</v>
      </c>
      <c r="M31" s="198">
        <v>6491</v>
      </c>
      <c r="N31" s="198">
        <v>6280</v>
      </c>
      <c r="O31" s="199">
        <v>43145</v>
      </c>
      <c r="P31" s="199">
        <v>49816</v>
      </c>
      <c r="Q31" s="199">
        <v>50053</v>
      </c>
      <c r="R31" s="199">
        <v>42927</v>
      </c>
      <c r="S31" s="199">
        <v>40081</v>
      </c>
      <c r="T31" s="199">
        <v>33181</v>
      </c>
      <c r="U31" s="199">
        <v>27852</v>
      </c>
      <c r="V31" s="199">
        <v>32265</v>
      </c>
      <c r="W31" s="199">
        <v>31242</v>
      </c>
      <c r="X31" s="199">
        <v>34340</v>
      </c>
      <c r="Y31" s="199">
        <v>36880</v>
      </c>
      <c r="Z31" s="199">
        <v>30293</v>
      </c>
      <c r="AA31" s="200">
        <v>33180</v>
      </c>
      <c r="AB31" s="200">
        <v>34697</v>
      </c>
      <c r="AC31" s="200">
        <v>44148</v>
      </c>
      <c r="AD31" s="200">
        <v>38006</v>
      </c>
      <c r="AE31" s="200">
        <v>42626</v>
      </c>
      <c r="AF31" s="200">
        <v>42343</v>
      </c>
      <c r="AG31" s="200">
        <v>38803</v>
      </c>
      <c r="AH31" s="200">
        <v>40835</v>
      </c>
      <c r="AI31" s="200">
        <v>42355</v>
      </c>
      <c r="AJ31" s="201">
        <v>36995</v>
      </c>
      <c r="AK31" s="200">
        <v>34966</v>
      </c>
      <c r="AL31" s="200">
        <v>32339</v>
      </c>
    </row>
    <row r="32" spans="2:42" s="3" customFormat="1">
      <c r="B32" s="178" t="s">
        <v>26</v>
      </c>
      <c r="C32" s="202"/>
      <c r="D32" s="202"/>
      <c r="E32" s="202"/>
      <c r="F32" s="202"/>
      <c r="G32" s="202"/>
      <c r="H32" s="202"/>
      <c r="I32" s="202"/>
      <c r="J32" s="202"/>
      <c r="K32" s="198"/>
      <c r="L32" s="198"/>
      <c r="M32" s="198"/>
      <c r="N32" s="198"/>
      <c r="O32" s="97">
        <v>72213</v>
      </c>
      <c r="P32" s="97">
        <v>67678</v>
      </c>
      <c r="Q32" s="97">
        <v>67365</v>
      </c>
      <c r="R32" s="97">
        <v>43819</v>
      </c>
      <c r="S32" s="97">
        <v>43462</v>
      </c>
      <c r="T32" s="97">
        <v>50696</v>
      </c>
      <c r="U32" s="97">
        <v>52634</v>
      </c>
      <c r="V32" s="97">
        <v>53435</v>
      </c>
      <c r="W32" s="97">
        <v>53799</v>
      </c>
      <c r="X32" s="97">
        <v>63045</v>
      </c>
      <c r="Y32" s="198">
        <v>65805</v>
      </c>
      <c r="Z32" s="97">
        <v>65167</v>
      </c>
      <c r="AA32" s="97">
        <v>60639</v>
      </c>
      <c r="AB32" s="97">
        <v>49465</v>
      </c>
      <c r="AC32" s="97">
        <v>70978</v>
      </c>
      <c r="AD32" s="97">
        <v>67734</v>
      </c>
      <c r="AE32" s="97">
        <v>64511</v>
      </c>
      <c r="AF32" s="97">
        <v>63360</v>
      </c>
      <c r="AG32" s="97">
        <v>62299</v>
      </c>
      <c r="AH32" s="97">
        <v>61142</v>
      </c>
      <c r="AI32" s="97">
        <v>66959</v>
      </c>
      <c r="AJ32" s="208">
        <v>66781</v>
      </c>
      <c r="AK32" s="203">
        <v>67816</v>
      </c>
      <c r="AL32" s="97">
        <v>64415</v>
      </c>
      <c r="AP32" s="3" t="s">
        <v>113</v>
      </c>
    </row>
    <row r="33" spans="2:39" s="3" customFormat="1">
      <c r="B33" s="178" t="s">
        <v>27</v>
      </c>
      <c r="C33" s="179">
        <f t="shared" ref="C33:N33" si="0">(C30/C31)*1000</f>
        <v>1.0575615651911163</v>
      </c>
      <c r="D33" s="179">
        <f t="shared" si="0"/>
        <v>1.0077258985555928</v>
      </c>
      <c r="E33" s="179">
        <f t="shared" si="0"/>
        <v>0.83356487913309252</v>
      </c>
      <c r="F33" s="179">
        <f t="shared" si="0"/>
        <v>1.5416958654519972</v>
      </c>
      <c r="G33" s="179">
        <f t="shared" si="0"/>
        <v>0.2992667963489451</v>
      </c>
      <c r="H33" s="179">
        <f t="shared" si="0"/>
        <v>1.2804097311139564</v>
      </c>
      <c r="I33" s="179">
        <f t="shared" si="0"/>
        <v>0.93428838368109624</v>
      </c>
      <c r="J33" s="179">
        <f t="shared" si="0"/>
        <v>1.0543756589847868</v>
      </c>
      <c r="K33" s="179">
        <f t="shared" si="0"/>
        <v>0.61012812690665041</v>
      </c>
      <c r="L33" s="179">
        <f t="shared" si="0"/>
        <v>1.7152658662092624</v>
      </c>
      <c r="M33" s="179">
        <f t="shared" si="0"/>
        <v>0.92435680172546608</v>
      </c>
      <c r="N33" s="179">
        <f t="shared" si="0"/>
        <v>0.47770700636942676</v>
      </c>
      <c r="O33" s="180">
        <f t="shared" ref="O33:AL33" si="1">(O30/O31)*1000</f>
        <v>2.3177656738903697E-2</v>
      </c>
      <c r="P33" s="180">
        <f t="shared" si="1"/>
        <v>0.1003693592420106</v>
      </c>
      <c r="Q33" s="180">
        <f t="shared" si="1"/>
        <v>0.11987293468922942</v>
      </c>
      <c r="R33" s="180">
        <f t="shared" si="1"/>
        <v>6.9886085680341034E-2</v>
      </c>
      <c r="S33" s="180">
        <f t="shared" si="1"/>
        <v>0.14969686385070233</v>
      </c>
      <c r="T33" s="180">
        <f t="shared" si="1"/>
        <v>0.15068864711732619</v>
      </c>
      <c r="U33" s="180">
        <f t="shared" si="1"/>
        <v>0.2513284503805831</v>
      </c>
      <c r="V33" s="180">
        <f t="shared" si="1"/>
        <v>0.1549666821633349</v>
      </c>
      <c r="W33" s="180">
        <f t="shared" si="1"/>
        <v>0.16004097048844504</v>
      </c>
      <c r="X33" s="180">
        <f t="shared" si="1"/>
        <v>0.26208503203261502</v>
      </c>
      <c r="Y33" s="180">
        <f t="shared" si="1"/>
        <v>0.16268980477223427</v>
      </c>
      <c r="Z33" s="180">
        <f t="shared" si="1"/>
        <v>0.1980655597002608</v>
      </c>
      <c r="AA33" s="182">
        <f t="shared" si="1"/>
        <v>0.24110910186859555</v>
      </c>
      <c r="AB33" s="182">
        <f t="shared" si="1"/>
        <v>0.17292561316540334</v>
      </c>
      <c r="AC33" s="182">
        <f t="shared" si="1"/>
        <v>0.15855757905227871</v>
      </c>
      <c r="AD33" s="182">
        <f t="shared" si="1"/>
        <v>7.8934905014997642E-2</v>
      </c>
      <c r="AE33" s="182">
        <f t="shared" si="1"/>
        <v>0.14075916107539999</v>
      </c>
      <c r="AF33" s="204">
        <f t="shared" si="1"/>
        <v>0.11808327232364263</v>
      </c>
      <c r="AG33" s="204">
        <f t="shared" si="1"/>
        <v>0.10308481302992037</v>
      </c>
      <c r="AH33" s="204">
        <f t="shared" si="1"/>
        <v>7.346638912697441E-2</v>
      </c>
      <c r="AI33" s="204">
        <f t="shared" si="1"/>
        <v>0.11804981702278361</v>
      </c>
      <c r="AJ33" s="182">
        <f t="shared" si="1"/>
        <v>0.16218407892958506</v>
      </c>
      <c r="AK33" s="204">
        <f t="shared" si="1"/>
        <v>5.7198421323571468E-2</v>
      </c>
      <c r="AL33" s="204">
        <f t="shared" si="1"/>
        <v>0.12368966263644517</v>
      </c>
      <c r="AM33" s="157"/>
    </row>
    <row r="34" spans="2:39" s="3" customFormat="1">
      <c r="B34" s="178" t="s">
        <v>28</v>
      </c>
      <c r="C34" s="179"/>
      <c r="D34" s="179"/>
      <c r="E34" s="179"/>
      <c r="F34" s="179"/>
      <c r="G34" s="179"/>
      <c r="H34" s="179"/>
      <c r="I34" s="179"/>
      <c r="J34" s="179"/>
      <c r="K34" s="179"/>
      <c r="L34" s="179"/>
      <c r="M34" s="179"/>
      <c r="N34" s="179"/>
      <c r="O34" s="180"/>
      <c r="P34" s="180"/>
      <c r="Q34" s="180"/>
      <c r="R34" s="180"/>
      <c r="S34" s="180"/>
      <c r="T34" s="180"/>
      <c r="U34" s="180"/>
      <c r="V34" s="180"/>
      <c r="W34" s="180"/>
      <c r="X34" s="180"/>
      <c r="Y34" s="180"/>
      <c r="Z34" s="180"/>
      <c r="AA34" s="182">
        <v>0.13</v>
      </c>
      <c r="AB34" s="182">
        <v>0.13</v>
      </c>
      <c r="AC34" s="182">
        <v>0.13</v>
      </c>
      <c r="AD34" s="182">
        <v>0.13</v>
      </c>
      <c r="AE34" s="182">
        <v>0.13</v>
      </c>
      <c r="AF34" s="182">
        <v>0.13</v>
      </c>
      <c r="AG34" s="182">
        <v>0.13</v>
      </c>
      <c r="AH34" s="182">
        <v>0.13</v>
      </c>
      <c r="AI34" s="182">
        <v>0.13</v>
      </c>
      <c r="AJ34" s="182">
        <v>0.13</v>
      </c>
      <c r="AK34" s="182">
        <v>0.13</v>
      </c>
      <c r="AL34" s="182">
        <v>0.13</v>
      </c>
      <c r="AM34" s="157"/>
    </row>
    <row r="35" spans="2:39">
      <c r="B35" s="178" t="s">
        <v>29</v>
      </c>
      <c r="C35" s="179">
        <v>0.8</v>
      </c>
      <c r="D35" s="179">
        <v>0.8</v>
      </c>
      <c r="E35" s="179">
        <v>0.8</v>
      </c>
      <c r="F35" s="179">
        <v>0.8</v>
      </c>
      <c r="G35" s="179">
        <v>0.8</v>
      </c>
      <c r="H35" s="179">
        <v>0.8</v>
      </c>
      <c r="I35" s="179">
        <v>0.8</v>
      </c>
      <c r="J35" s="179">
        <v>0.8</v>
      </c>
      <c r="K35" s="179">
        <v>0.8</v>
      </c>
      <c r="L35" s="179">
        <v>0.8</v>
      </c>
      <c r="M35" s="179">
        <v>0.8</v>
      </c>
      <c r="N35" s="179">
        <v>0.8</v>
      </c>
      <c r="O35" s="205">
        <v>0.15</v>
      </c>
      <c r="P35" s="205">
        <v>0.15</v>
      </c>
      <c r="Q35" s="205">
        <v>0.15</v>
      </c>
      <c r="R35" s="205">
        <v>0.15</v>
      </c>
      <c r="S35" s="205">
        <v>0.15</v>
      </c>
      <c r="T35" s="205">
        <v>0.15</v>
      </c>
      <c r="U35" s="205">
        <v>0.15</v>
      </c>
      <c r="V35" s="205">
        <v>0.15</v>
      </c>
      <c r="W35" s="205">
        <v>0.15</v>
      </c>
      <c r="X35" s="205">
        <v>0.15</v>
      </c>
      <c r="Y35" s="205">
        <v>0.15</v>
      </c>
      <c r="Z35" s="205">
        <v>0.15</v>
      </c>
      <c r="AA35" s="206">
        <v>0.22</v>
      </c>
      <c r="AB35" s="206">
        <v>0.22</v>
      </c>
      <c r="AC35" s="206">
        <v>0.22</v>
      </c>
      <c r="AD35" s="206">
        <v>0.22</v>
      </c>
      <c r="AE35" s="206">
        <v>0.22</v>
      </c>
      <c r="AF35" s="206">
        <v>0.22</v>
      </c>
      <c r="AG35" s="206">
        <v>0.22</v>
      </c>
      <c r="AH35" s="206">
        <v>0.22</v>
      </c>
      <c r="AI35" s="206">
        <v>0.22</v>
      </c>
      <c r="AJ35" s="182">
        <v>0.22</v>
      </c>
      <c r="AK35" s="206">
        <v>0.22</v>
      </c>
      <c r="AL35" s="206">
        <v>0.22</v>
      </c>
    </row>
    <row r="36" spans="2:39">
      <c r="B36" s="5" t="s">
        <v>30</v>
      </c>
      <c r="Q36" s="2">
        <f>SUM(O30:Q30)</f>
        <v>12</v>
      </c>
      <c r="R36" s="2">
        <f>SUM(O30:R30)</f>
        <v>15</v>
      </c>
      <c r="S36" s="2">
        <f>SUM(O30:S30)</f>
        <v>21</v>
      </c>
      <c r="T36" s="2">
        <v>26</v>
      </c>
      <c r="U36" s="2">
        <f>SUM(O30:U30)</f>
        <v>33</v>
      </c>
      <c r="V36" s="2">
        <f>SUM(O30:V30)</f>
        <v>38</v>
      </c>
      <c r="W36" s="2">
        <v>43</v>
      </c>
      <c r="X36" s="2">
        <f>SUM(O30:X30)</f>
        <v>52</v>
      </c>
      <c r="Y36" s="2">
        <f>SUM(O30:Y30)</f>
        <v>58</v>
      </c>
      <c r="Z36" s="2">
        <f>SUM(O30:Z30)</f>
        <v>64</v>
      </c>
      <c r="AC36" s="1">
        <f>SUM(AA30:AC30)</f>
        <v>21</v>
      </c>
      <c r="AD36" s="1">
        <f>SUM(AA30:AD30)</f>
        <v>24</v>
      </c>
      <c r="AE36" s="1">
        <f>SUM(AA30:AE30)</f>
        <v>30</v>
      </c>
      <c r="AF36" s="1">
        <f>SUM(AA30:AF30)</f>
        <v>35</v>
      </c>
      <c r="AG36" s="1">
        <f>SUM(AA30:AG30)</f>
        <v>39</v>
      </c>
      <c r="AH36" s="1">
        <f>SUM(AA30:AH30)</f>
        <v>42</v>
      </c>
      <c r="AI36" s="1">
        <v>47</v>
      </c>
      <c r="AJ36" s="1">
        <f>SUM(AA30:AJ30)</f>
        <v>53</v>
      </c>
      <c r="AK36" s="1">
        <f>SUM(AA30:AK30)</f>
        <v>55</v>
      </c>
      <c r="AL36" s="1">
        <f>SUM(AA30:AL30)</f>
        <v>59</v>
      </c>
    </row>
    <row r="37" spans="2:39">
      <c r="U37" s="142"/>
      <c r="V37" s="142"/>
      <c r="W37" s="142"/>
      <c r="X37" s="142"/>
      <c r="Z37" s="6"/>
      <c r="AE37" s="133"/>
      <c r="AG37" s="133"/>
      <c r="AH37" s="148"/>
      <c r="AI37" s="133"/>
      <c r="AJ37" s="133"/>
      <c r="AK37" s="133"/>
      <c r="AL37" s="155"/>
    </row>
    <row r="39" spans="2:39">
      <c r="Z39" s="6"/>
    </row>
    <row r="40" spans="2:39">
      <c r="U40" s="1"/>
      <c r="V40" s="1"/>
      <c r="W40" s="1"/>
      <c r="X40" s="1"/>
      <c r="Y40" s="1"/>
      <c r="Z40" s="1"/>
    </row>
    <row r="42" spans="2:39">
      <c r="AC42" s="4"/>
    </row>
  </sheetData>
  <mergeCells count="8">
    <mergeCell ref="AA28:AL28"/>
    <mergeCell ref="C1:Z1"/>
    <mergeCell ref="C2:Z2"/>
    <mergeCell ref="C3:Z3"/>
    <mergeCell ref="O28:Z28"/>
    <mergeCell ref="C28:N28"/>
    <mergeCell ref="R6:Z15"/>
    <mergeCell ref="R17:Z26"/>
  </mergeCells>
  <pageMargins left="0.7" right="0.7" top="0.75" bottom="0.75" header="0.3" footer="0.3"/>
  <pageSetup paperSize="9" scale="5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pageSetUpPr fitToPage="1"/>
  </sheetPr>
  <dimension ref="A1:Q52"/>
  <sheetViews>
    <sheetView showGridLines="0" topLeftCell="A30" zoomScale="80" zoomScaleNormal="80" workbookViewId="0">
      <selection activeCell="R41" sqref="R41"/>
    </sheetView>
  </sheetViews>
  <sheetFormatPr baseColWidth="10" defaultColWidth="9.1640625" defaultRowHeight="13"/>
  <cols>
    <col min="1" max="1" width="8.5" style="7" customWidth="1"/>
    <col min="2" max="2" width="59.83203125" style="7" customWidth="1"/>
    <col min="3" max="14" width="9.33203125" style="7" customWidth="1"/>
    <col min="15" max="15" width="10.33203125" style="8" bestFit="1" customWidth="1"/>
    <col min="16" max="27" width="9.83203125" style="7" customWidth="1"/>
    <col min="28" max="28" width="8.5" style="7" customWidth="1"/>
    <col min="29" max="16384" width="9.1640625" style="7"/>
  </cols>
  <sheetData>
    <row r="1" spans="1:17" ht="14" thickBot="1"/>
    <row r="2" spans="1:17" ht="17" thickTop="1">
      <c r="A2" s="9" t="s">
        <v>31</v>
      </c>
      <c r="B2" s="10" t="s">
        <v>32</v>
      </c>
      <c r="C2" s="11">
        <v>44197</v>
      </c>
      <c r="D2" s="11">
        <v>44228</v>
      </c>
      <c r="E2" s="11">
        <v>44256</v>
      </c>
      <c r="F2" s="11">
        <v>44287</v>
      </c>
      <c r="G2" s="11">
        <v>44317</v>
      </c>
      <c r="H2" s="11">
        <v>44348</v>
      </c>
      <c r="I2" s="11">
        <v>44378</v>
      </c>
      <c r="J2" s="11">
        <v>44409</v>
      </c>
      <c r="K2" s="11">
        <v>44440</v>
      </c>
      <c r="L2" s="11">
        <v>44470</v>
      </c>
      <c r="M2" s="11">
        <v>44501</v>
      </c>
      <c r="N2" s="11">
        <v>44531</v>
      </c>
      <c r="O2" s="12" t="s">
        <v>33</v>
      </c>
      <c r="P2" s="13"/>
      <c r="Q2" s="13"/>
    </row>
    <row r="3" spans="1:17" ht="14">
      <c r="A3" s="14" t="s">
        <v>34</v>
      </c>
      <c r="B3" s="16" t="s">
        <v>35</v>
      </c>
      <c r="C3" s="39">
        <v>3</v>
      </c>
      <c r="D3" s="39">
        <v>3</v>
      </c>
      <c r="E3" s="39">
        <v>4</v>
      </c>
      <c r="F3" s="39">
        <v>1</v>
      </c>
      <c r="G3" s="39">
        <v>3</v>
      </c>
      <c r="H3" s="158">
        <v>2</v>
      </c>
      <c r="I3" s="158">
        <v>2</v>
      </c>
      <c r="J3" s="158">
        <v>1</v>
      </c>
      <c r="K3" s="158">
        <v>3</v>
      </c>
      <c r="L3" s="158">
        <v>2</v>
      </c>
      <c r="M3" s="158"/>
      <c r="N3" s="158">
        <v>2</v>
      </c>
      <c r="O3" s="15">
        <f t="shared" ref="O3:O12" si="0">SUM(C3:N3)</f>
        <v>26</v>
      </c>
      <c r="P3" s="13"/>
      <c r="Q3" s="13"/>
    </row>
    <row r="4" spans="1:17" ht="14">
      <c r="A4" s="14" t="s">
        <v>36</v>
      </c>
      <c r="B4" s="16" t="s">
        <v>37</v>
      </c>
      <c r="C4" s="39">
        <v>2</v>
      </c>
      <c r="D4" s="39">
        <v>1</v>
      </c>
      <c r="E4" s="159"/>
      <c r="F4" s="39"/>
      <c r="G4" s="39">
        <v>1</v>
      </c>
      <c r="H4" s="158">
        <v>1</v>
      </c>
      <c r="I4" s="158">
        <v>1</v>
      </c>
      <c r="J4" s="158"/>
      <c r="K4" s="158">
        <v>1</v>
      </c>
      <c r="L4" s="158">
        <v>1</v>
      </c>
      <c r="M4" s="158"/>
      <c r="N4" s="158"/>
      <c r="O4" s="15">
        <f t="shared" si="0"/>
        <v>8</v>
      </c>
      <c r="P4" s="13"/>
      <c r="Q4" s="13"/>
    </row>
    <row r="5" spans="1:17" ht="14">
      <c r="A5" s="14" t="s">
        <v>38</v>
      </c>
      <c r="B5" s="16" t="s">
        <v>39</v>
      </c>
      <c r="C5" s="39">
        <v>1</v>
      </c>
      <c r="D5" s="39"/>
      <c r="E5" s="39">
        <v>1</v>
      </c>
      <c r="F5" s="39">
        <v>1</v>
      </c>
      <c r="G5" s="39">
        <v>2</v>
      </c>
      <c r="H5" s="125">
        <v>1</v>
      </c>
      <c r="I5" s="158"/>
      <c r="J5" s="158">
        <v>2</v>
      </c>
      <c r="K5" s="158">
        <v>1</v>
      </c>
      <c r="L5" s="158">
        <v>1</v>
      </c>
      <c r="M5" s="158"/>
      <c r="N5" s="158"/>
      <c r="O5" s="15">
        <f t="shared" si="0"/>
        <v>10</v>
      </c>
      <c r="P5" s="13"/>
      <c r="Q5" s="13"/>
    </row>
    <row r="6" spans="1:17" ht="14">
      <c r="A6" s="14" t="s">
        <v>40</v>
      </c>
      <c r="B6" s="16" t="s">
        <v>41</v>
      </c>
      <c r="C6" s="39"/>
      <c r="D6" s="114">
        <v>1</v>
      </c>
      <c r="E6" s="39"/>
      <c r="F6" s="39">
        <v>1</v>
      </c>
      <c r="G6" s="39"/>
      <c r="H6" s="158">
        <v>1</v>
      </c>
      <c r="I6" s="158">
        <v>1</v>
      </c>
      <c r="J6" s="158"/>
      <c r="K6" s="158"/>
      <c r="L6" s="158">
        <v>2</v>
      </c>
      <c r="M6" s="158">
        <v>1</v>
      </c>
      <c r="N6" s="158"/>
      <c r="O6" s="15">
        <f t="shared" si="0"/>
        <v>7</v>
      </c>
      <c r="P6" s="13"/>
      <c r="Q6" s="13"/>
    </row>
    <row r="7" spans="1:17" ht="14">
      <c r="A7" s="14">
        <v>2399</v>
      </c>
      <c r="B7" s="16" t="s">
        <v>42</v>
      </c>
      <c r="C7" s="39"/>
      <c r="D7" s="39"/>
      <c r="E7" s="39">
        <v>1</v>
      </c>
      <c r="F7" s="39"/>
      <c r="G7" s="39"/>
      <c r="H7" s="158"/>
      <c r="I7" s="158"/>
      <c r="J7" s="158"/>
      <c r="K7" s="158"/>
      <c r="L7" s="158"/>
      <c r="M7" s="158"/>
      <c r="N7" s="158"/>
      <c r="O7" s="15">
        <f t="shared" si="0"/>
        <v>1</v>
      </c>
      <c r="P7" s="13"/>
      <c r="Q7" s="13"/>
    </row>
    <row r="8" spans="1:17" ht="14">
      <c r="A8" s="14" t="s">
        <v>43</v>
      </c>
      <c r="B8" s="16" t="s">
        <v>44</v>
      </c>
      <c r="C8" s="39"/>
      <c r="D8" s="39"/>
      <c r="E8" s="39"/>
      <c r="F8" s="39"/>
      <c r="G8" s="39"/>
      <c r="H8" s="158"/>
      <c r="I8" s="158"/>
      <c r="J8" s="158"/>
      <c r="K8" s="158"/>
      <c r="L8" s="158"/>
      <c r="M8" s="158"/>
      <c r="N8" s="158"/>
      <c r="O8" s="15">
        <f t="shared" si="0"/>
        <v>0</v>
      </c>
      <c r="P8" s="13"/>
      <c r="Q8" s="13"/>
    </row>
    <row r="9" spans="1:17" ht="14">
      <c r="A9" s="14" t="s">
        <v>45</v>
      </c>
      <c r="B9" s="16" t="s">
        <v>46</v>
      </c>
      <c r="C9" s="39">
        <v>1</v>
      </c>
      <c r="D9" s="39"/>
      <c r="E9" s="39">
        <v>1</v>
      </c>
      <c r="F9" s="39"/>
      <c r="G9" s="39"/>
      <c r="H9" s="158"/>
      <c r="I9" s="158"/>
      <c r="J9" s="158"/>
      <c r="K9" s="158"/>
      <c r="L9" s="158"/>
      <c r="M9" s="158"/>
      <c r="N9" s="158">
        <v>1</v>
      </c>
      <c r="O9" s="15">
        <f t="shared" si="0"/>
        <v>3</v>
      </c>
      <c r="P9" s="13"/>
      <c r="Q9" s="13"/>
    </row>
    <row r="10" spans="1:17" ht="14">
      <c r="A10" s="14" t="s">
        <v>47</v>
      </c>
      <c r="B10" s="16" t="s">
        <v>48</v>
      </c>
      <c r="C10" s="39"/>
      <c r="D10" s="39">
        <v>1</v>
      </c>
      <c r="E10" s="39"/>
      <c r="F10" s="39"/>
      <c r="G10" s="160"/>
      <c r="H10" s="158"/>
      <c r="I10" s="158"/>
      <c r="J10" s="158"/>
      <c r="K10" s="158"/>
      <c r="L10" s="158"/>
      <c r="M10" s="158">
        <v>1</v>
      </c>
      <c r="N10" s="158">
        <v>1</v>
      </c>
      <c r="O10" s="15">
        <f t="shared" si="0"/>
        <v>3</v>
      </c>
      <c r="P10" s="13"/>
      <c r="Q10" s="13"/>
    </row>
    <row r="11" spans="1:17" ht="14">
      <c r="A11" s="14" t="s">
        <v>49</v>
      </c>
      <c r="B11" s="16" t="s">
        <v>50</v>
      </c>
      <c r="C11" s="39"/>
      <c r="D11" s="39"/>
      <c r="E11" s="39"/>
      <c r="F11" s="39"/>
      <c r="G11" s="39"/>
      <c r="H11" s="158"/>
      <c r="I11" s="158"/>
      <c r="J11" s="158"/>
      <c r="K11" s="158"/>
      <c r="L11" s="158"/>
      <c r="M11" s="158"/>
      <c r="N11" s="158"/>
      <c r="O11" s="15">
        <f t="shared" si="0"/>
        <v>0</v>
      </c>
      <c r="P11" s="13"/>
      <c r="Q11" s="13"/>
    </row>
    <row r="12" spans="1:17" ht="14">
      <c r="A12" s="14" t="s">
        <v>51</v>
      </c>
      <c r="B12" s="16" t="s">
        <v>52</v>
      </c>
      <c r="C12" s="39">
        <v>1</v>
      </c>
      <c r="D12" s="39"/>
      <c r="E12" s="39"/>
      <c r="F12" s="39"/>
      <c r="G12" s="39"/>
      <c r="H12" s="158"/>
      <c r="I12" s="158"/>
      <c r="J12" s="158"/>
      <c r="K12" s="158"/>
      <c r="L12" s="158"/>
      <c r="M12" s="158"/>
      <c r="N12" s="158"/>
      <c r="O12" s="15">
        <f t="shared" si="0"/>
        <v>1</v>
      </c>
      <c r="P12" s="13"/>
      <c r="Q12" s="13"/>
    </row>
    <row r="13" spans="1:17" ht="14">
      <c r="A13" s="20"/>
      <c r="B13" s="21" t="s">
        <v>53</v>
      </c>
      <c r="C13" s="22">
        <f t="shared" ref="C13:O13" si="1">SUM(C3:C12)</f>
        <v>8</v>
      </c>
      <c r="D13" s="22">
        <f t="shared" si="1"/>
        <v>6</v>
      </c>
      <c r="E13" s="22">
        <f t="shared" si="1"/>
        <v>7</v>
      </c>
      <c r="F13" s="22">
        <f t="shared" si="1"/>
        <v>3</v>
      </c>
      <c r="G13" s="22">
        <f t="shared" si="1"/>
        <v>6</v>
      </c>
      <c r="H13" s="22">
        <f t="shared" si="1"/>
        <v>5</v>
      </c>
      <c r="I13" s="23">
        <f t="shared" si="1"/>
        <v>4</v>
      </c>
      <c r="J13" s="24">
        <f t="shared" si="1"/>
        <v>3</v>
      </c>
      <c r="K13" s="23">
        <f t="shared" si="1"/>
        <v>5</v>
      </c>
      <c r="L13" s="23">
        <f t="shared" si="1"/>
        <v>6</v>
      </c>
      <c r="M13" s="23">
        <f t="shared" si="1"/>
        <v>2</v>
      </c>
      <c r="N13" s="23">
        <f t="shared" si="1"/>
        <v>4</v>
      </c>
      <c r="O13" s="25">
        <f t="shared" si="1"/>
        <v>59</v>
      </c>
      <c r="P13" s="13"/>
      <c r="Q13" s="13"/>
    </row>
    <row r="14" spans="1:17" ht="14">
      <c r="A14" s="27"/>
      <c r="B14" s="31"/>
      <c r="C14" s="32"/>
      <c r="D14" s="32"/>
      <c r="E14" s="171">
        <v>5</v>
      </c>
      <c r="F14" s="32"/>
      <c r="G14" s="32"/>
      <c r="H14" s="32" t="s">
        <v>54</v>
      </c>
      <c r="I14" s="32"/>
      <c r="J14" s="33"/>
      <c r="K14" s="32"/>
      <c r="L14" s="32"/>
      <c r="M14" s="32"/>
      <c r="N14" s="32"/>
      <c r="O14" s="34"/>
      <c r="P14" s="13"/>
      <c r="Q14" s="13"/>
    </row>
    <row r="15" spans="1:17" ht="15" thickBot="1">
      <c r="A15" s="35"/>
      <c r="B15" s="28"/>
      <c r="C15" s="29"/>
      <c r="D15" s="29"/>
      <c r="E15" s="29"/>
      <c r="F15" s="29"/>
      <c r="G15" s="29"/>
      <c r="H15" s="29"/>
      <c r="I15" s="29"/>
      <c r="J15" s="29"/>
      <c r="K15" s="29"/>
      <c r="L15" s="29"/>
      <c r="M15" s="29"/>
      <c r="N15" s="29"/>
      <c r="O15" s="29"/>
      <c r="P15" s="13"/>
      <c r="Q15" s="13"/>
    </row>
    <row r="16" spans="1:17" ht="17" thickTop="1">
      <c r="A16" s="36"/>
      <c r="B16" s="37" t="s">
        <v>55</v>
      </c>
      <c r="C16" s="11">
        <v>44197</v>
      </c>
      <c r="D16" s="11">
        <v>44228</v>
      </c>
      <c r="E16" s="11">
        <v>44256</v>
      </c>
      <c r="F16" s="11">
        <v>44287</v>
      </c>
      <c r="G16" s="11">
        <v>44317</v>
      </c>
      <c r="H16" s="11">
        <v>44348</v>
      </c>
      <c r="I16" s="11">
        <v>44378</v>
      </c>
      <c r="J16" s="11">
        <v>44409</v>
      </c>
      <c r="K16" s="11">
        <v>44440</v>
      </c>
      <c r="L16" s="11">
        <v>44470</v>
      </c>
      <c r="M16" s="11">
        <v>44501</v>
      </c>
      <c r="N16" s="11">
        <v>44531</v>
      </c>
      <c r="O16" s="30" t="s">
        <v>33</v>
      </c>
      <c r="P16" s="13"/>
      <c r="Q16" s="13"/>
    </row>
    <row r="17" spans="1:17" ht="14">
      <c r="A17" s="36"/>
      <c r="B17" s="38" t="s">
        <v>56</v>
      </c>
      <c r="C17" s="39">
        <v>3</v>
      </c>
      <c r="D17" s="114">
        <v>4</v>
      </c>
      <c r="E17" s="39">
        <v>3</v>
      </c>
      <c r="F17" s="39"/>
      <c r="G17" s="39">
        <v>1</v>
      </c>
      <c r="H17" s="40">
        <v>0</v>
      </c>
      <c r="I17" s="41">
        <v>1</v>
      </c>
      <c r="J17" s="41">
        <v>3</v>
      </c>
      <c r="K17" s="41">
        <v>0</v>
      </c>
      <c r="L17" s="41">
        <v>4</v>
      </c>
      <c r="M17" s="41">
        <v>1</v>
      </c>
      <c r="N17" s="41">
        <v>1</v>
      </c>
      <c r="O17" s="42">
        <f>SUM(C17:N17)</f>
        <v>21</v>
      </c>
      <c r="P17" s="13"/>
      <c r="Q17" s="13"/>
    </row>
    <row r="18" spans="1:17" ht="14">
      <c r="A18" s="36"/>
      <c r="B18" s="43" t="s">
        <v>57</v>
      </c>
      <c r="C18" s="44">
        <v>3</v>
      </c>
      <c r="D18" s="44">
        <v>2</v>
      </c>
      <c r="E18" s="44">
        <v>4</v>
      </c>
      <c r="F18" s="44">
        <v>2</v>
      </c>
      <c r="G18" s="44">
        <v>4</v>
      </c>
      <c r="H18" s="45">
        <v>2</v>
      </c>
      <c r="I18" s="26">
        <v>3</v>
      </c>
      <c r="J18" s="26">
        <v>0</v>
      </c>
      <c r="K18" s="26">
        <v>3</v>
      </c>
      <c r="L18" s="26">
        <v>1</v>
      </c>
      <c r="M18" s="26">
        <v>1</v>
      </c>
      <c r="N18" s="26">
        <v>2</v>
      </c>
      <c r="O18" s="42">
        <f>SUM(C18:N18)</f>
        <v>27</v>
      </c>
      <c r="P18" s="13"/>
      <c r="Q18" s="13"/>
    </row>
    <row r="19" spans="1:17" ht="15" thickBot="1">
      <c r="A19" s="36"/>
      <c r="B19" s="46" t="s">
        <v>58</v>
      </c>
      <c r="C19" s="47">
        <v>2</v>
      </c>
      <c r="D19" s="47">
        <v>0</v>
      </c>
      <c r="E19" s="47"/>
      <c r="F19" s="47">
        <v>1</v>
      </c>
      <c r="G19" s="47">
        <v>1</v>
      </c>
      <c r="H19" s="48">
        <v>2</v>
      </c>
      <c r="I19" s="49">
        <v>0</v>
      </c>
      <c r="J19" s="49">
        <v>0</v>
      </c>
      <c r="K19" s="49">
        <v>2</v>
      </c>
      <c r="L19" s="49">
        <v>1</v>
      </c>
      <c r="M19" s="49"/>
      <c r="N19" s="49">
        <v>1</v>
      </c>
      <c r="O19" s="42">
        <f>SUM(C19:N19)</f>
        <v>10</v>
      </c>
      <c r="P19" s="13"/>
      <c r="Q19" s="13"/>
    </row>
    <row r="20" spans="1:17" ht="16" thickTop="1" thickBot="1">
      <c r="A20" s="36"/>
      <c r="B20" s="50"/>
      <c r="C20" s="51"/>
      <c r="D20" s="51"/>
      <c r="E20" s="51"/>
      <c r="F20" s="51"/>
      <c r="G20" s="51"/>
      <c r="H20" s="51"/>
      <c r="I20" s="51"/>
      <c r="J20" s="51"/>
      <c r="K20" s="51"/>
      <c r="L20" s="51"/>
      <c r="M20" s="51"/>
      <c r="N20" s="51"/>
      <c r="O20" s="52">
        <f>SUM(O17:O19)</f>
        <v>58</v>
      </c>
      <c r="P20" s="13"/>
      <c r="Q20" s="13"/>
    </row>
    <row r="21" spans="1:17" ht="17" thickTop="1">
      <c r="A21" s="53"/>
      <c r="B21" s="54" t="s">
        <v>59</v>
      </c>
      <c r="C21" s="11">
        <v>44197</v>
      </c>
      <c r="D21" s="11">
        <v>44228</v>
      </c>
      <c r="E21" s="11">
        <v>44256</v>
      </c>
      <c r="F21" s="11">
        <v>44287</v>
      </c>
      <c r="G21" s="11">
        <v>44317</v>
      </c>
      <c r="H21" s="11">
        <v>44348</v>
      </c>
      <c r="I21" s="11">
        <v>44378</v>
      </c>
      <c r="J21" s="11">
        <v>44409</v>
      </c>
      <c r="K21" s="11">
        <v>44440</v>
      </c>
      <c r="L21" s="11">
        <v>44470</v>
      </c>
      <c r="M21" s="11">
        <v>44501</v>
      </c>
      <c r="N21" s="11">
        <v>44531</v>
      </c>
      <c r="O21" s="12" t="s">
        <v>33</v>
      </c>
      <c r="P21" s="13"/>
      <c r="Q21" s="13"/>
    </row>
    <row r="22" spans="1:17" ht="17">
      <c r="A22" s="55"/>
      <c r="B22" s="56" t="s">
        <v>60</v>
      </c>
      <c r="C22" s="57"/>
      <c r="D22" s="58"/>
      <c r="E22" s="58">
        <v>1</v>
      </c>
      <c r="F22" s="57"/>
      <c r="G22" s="58"/>
      <c r="H22" s="58"/>
      <c r="I22" s="59"/>
      <c r="J22" s="59"/>
      <c r="K22" s="59"/>
      <c r="L22" s="59"/>
      <c r="M22" s="59"/>
      <c r="N22" s="59"/>
      <c r="O22" s="60">
        <f>SUM(C22:N22)</f>
        <v>1</v>
      </c>
      <c r="P22" s="13"/>
      <c r="Q22" s="13"/>
    </row>
    <row r="23" spans="1:17" ht="17">
      <c r="A23" s="55"/>
      <c r="B23" s="56" t="s">
        <v>61</v>
      </c>
      <c r="C23" s="57"/>
      <c r="D23" s="61"/>
      <c r="E23" s="61"/>
      <c r="F23" s="58"/>
      <c r="G23" s="58">
        <v>1</v>
      </c>
      <c r="H23" s="189">
        <v>1</v>
      </c>
      <c r="I23" s="59"/>
      <c r="J23" s="59"/>
      <c r="K23" s="59"/>
      <c r="L23" s="59"/>
      <c r="M23" s="59"/>
      <c r="N23" s="59"/>
      <c r="O23" s="60">
        <f t="shared" ref="O23:O48" si="2">SUM(C23:N23)</f>
        <v>2</v>
      </c>
      <c r="P23" s="13"/>
      <c r="Q23" s="13"/>
    </row>
    <row r="24" spans="1:17" ht="17">
      <c r="A24" s="62"/>
      <c r="B24" s="56" t="s">
        <v>62</v>
      </c>
      <c r="C24" s="57">
        <v>3</v>
      </c>
      <c r="D24" s="58">
        <v>1</v>
      </c>
      <c r="E24" s="58"/>
      <c r="F24" s="58">
        <v>1</v>
      </c>
      <c r="G24" s="58"/>
      <c r="H24" s="119"/>
      <c r="I24" s="63">
        <v>1</v>
      </c>
      <c r="J24" s="63">
        <v>1</v>
      </c>
      <c r="K24" s="63"/>
      <c r="L24" s="59">
        <v>1</v>
      </c>
      <c r="M24" s="63">
        <v>1</v>
      </c>
      <c r="N24" s="59">
        <v>1</v>
      </c>
      <c r="O24" s="60">
        <f t="shared" si="2"/>
        <v>10</v>
      </c>
      <c r="P24" s="13"/>
      <c r="Q24" s="13"/>
    </row>
    <row r="25" spans="1:17" ht="17">
      <c r="A25" s="55"/>
      <c r="B25" s="56" t="s">
        <v>63</v>
      </c>
      <c r="C25" s="57"/>
      <c r="D25" s="64"/>
      <c r="E25" s="64"/>
      <c r="F25" s="64"/>
      <c r="G25" s="64"/>
      <c r="H25" s="64"/>
      <c r="I25" s="66">
        <v>2</v>
      </c>
      <c r="J25" s="66"/>
      <c r="K25" s="66"/>
      <c r="L25" s="66"/>
      <c r="M25" s="66"/>
      <c r="N25" s="66">
        <v>1</v>
      </c>
      <c r="O25" s="60">
        <f t="shared" si="2"/>
        <v>3</v>
      </c>
    </row>
    <row r="26" spans="1:17" ht="17">
      <c r="A26" s="55"/>
      <c r="B26" s="56" t="s">
        <v>64</v>
      </c>
      <c r="C26" s="57"/>
      <c r="D26" s="67"/>
      <c r="E26" s="67">
        <v>1</v>
      </c>
      <c r="F26" s="68">
        <v>2</v>
      </c>
      <c r="G26" s="67">
        <v>1</v>
      </c>
      <c r="H26" s="67"/>
      <c r="I26" s="70"/>
      <c r="J26" s="70"/>
      <c r="K26" s="70">
        <v>2</v>
      </c>
      <c r="L26" s="70">
        <v>2</v>
      </c>
      <c r="M26" s="70"/>
      <c r="N26" s="70">
        <v>2</v>
      </c>
      <c r="O26" s="60">
        <f t="shared" si="2"/>
        <v>10</v>
      </c>
    </row>
    <row r="27" spans="1:17" ht="17">
      <c r="A27" s="55"/>
      <c r="B27" s="56" t="s">
        <v>65</v>
      </c>
      <c r="C27" s="57"/>
      <c r="D27" s="71"/>
      <c r="E27" s="71"/>
      <c r="F27" s="71"/>
      <c r="G27" s="71"/>
      <c r="H27" s="71"/>
      <c r="I27" s="71"/>
      <c r="J27" s="71"/>
      <c r="K27" s="71"/>
      <c r="L27" s="71"/>
      <c r="M27" s="71"/>
      <c r="N27" s="71"/>
      <c r="O27" s="60">
        <f t="shared" si="2"/>
        <v>0</v>
      </c>
    </row>
    <row r="28" spans="1:17" ht="17">
      <c r="A28" s="55"/>
      <c r="B28" s="56" t="s">
        <v>66</v>
      </c>
      <c r="C28" s="57">
        <v>1</v>
      </c>
      <c r="D28" s="66">
        <v>1</v>
      </c>
      <c r="E28" s="66"/>
      <c r="F28" s="66"/>
      <c r="G28" s="66"/>
      <c r="H28" s="66">
        <v>2</v>
      </c>
      <c r="I28" s="66"/>
      <c r="J28" s="66"/>
      <c r="K28" s="66"/>
      <c r="L28" s="66"/>
      <c r="M28" s="66">
        <v>1</v>
      </c>
      <c r="N28" s="66"/>
      <c r="O28" s="60">
        <f t="shared" si="2"/>
        <v>5</v>
      </c>
      <c r="P28" s="13"/>
      <c r="Q28" s="13"/>
    </row>
    <row r="29" spans="1:17" ht="17">
      <c r="A29" s="55"/>
      <c r="B29" s="56" t="s">
        <v>67</v>
      </c>
      <c r="C29" s="57"/>
      <c r="D29" s="167">
        <v>2</v>
      </c>
      <c r="E29" s="66"/>
      <c r="F29" s="66"/>
      <c r="G29" s="66"/>
      <c r="H29" s="66">
        <v>1</v>
      </c>
      <c r="I29" s="66"/>
      <c r="J29" s="66">
        <v>1</v>
      </c>
      <c r="K29" s="66"/>
      <c r="L29" s="66"/>
      <c r="M29" s="66"/>
      <c r="N29" s="66"/>
      <c r="O29" s="60">
        <f t="shared" si="2"/>
        <v>4</v>
      </c>
      <c r="P29" s="13"/>
      <c r="Q29" s="13"/>
    </row>
    <row r="30" spans="1:17" ht="17">
      <c r="A30" s="55"/>
      <c r="B30" s="56" t="s">
        <v>68</v>
      </c>
      <c r="C30" s="57"/>
      <c r="D30" s="70"/>
      <c r="E30" s="70"/>
      <c r="F30" s="70"/>
      <c r="G30" s="70"/>
      <c r="H30" s="75"/>
      <c r="I30" s="75"/>
      <c r="J30" s="75"/>
      <c r="K30" s="70"/>
      <c r="L30" s="70"/>
      <c r="M30" s="75"/>
      <c r="N30" s="75"/>
      <c r="O30" s="60">
        <f t="shared" si="2"/>
        <v>0</v>
      </c>
      <c r="P30" s="13"/>
      <c r="Q30" s="13"/>
    </row>
    <row r="31" spans="1:17" ht="17">
      <c r="A31" s="55"/>
      <c r="B31" s="56" t="s">
        <v>69</v>
      </c>
      <c r="C31" s="57"/>
      <c r="D31" s="76"/>
      <c r="E31" s="76">
        <v>2</v>
      </c>
      <c r="F31" s="76"/>
      <c r="G31" s="76">
        <v>2</v>
      </c>
      <c r="H31" s="76"/>
      <c r="I31" s="76">
        <v>1</v>
      </c>
      <c r="J31" s="76"/>
      <c r="K31" s="76">
        <v>1</v>
      </c>
      <c r="L31" s="76"/>
      <c r="M31" s="76"/>
      <c r="N31" s="76"/>
      <c r="O31" s="60">
        <f t="shared" si="2"/>
        <v>6</v>
      </c>
      <c r="P31" s="13"/>
      <c r="Q31" s="13"/>
    </row>
    <row r="32" spans="1:17" ht="17">
      <c r="A32" s="55"/>
      <c r="B32" s="56" t="s">
        <v>70</v>
      </c>
      <c r="C32" s="57"/>
      <c r="D32" s="78"/>
      <c r="E32" s="78"/>
      <c r="F32" s="78"/>
      <c r="G32" s="78"/>
      <c r="H32" s="78"/>
      <c r="I32" s="78"/>
      <c r="J32" s="78"/>
      <c r="K32" s="78"/>
      <c r="L32" s="78"/>
      <c r="M32" s="78"/>
      <c r="N32" s="78"/>
      <c r="O32" s="60">
        <f t="shared" si="2"/>
        <v>0</v>
      </c>
    </row>
    <row r="33" spans="1:15" ht="17">
      <c r="A33" s="55"/>
      <c r="B33" s="56" t="s">
        <v>71</v>
      </c>
      <c r="C33" s="57"/>
      <c r="D33" s="78"/>
      <c r="E33" s="78">
        <v>1</v>
      </c>
      <c r="F33" s="78"/>
      <c r="G33" s="78"/>
      <c r="H33" s="78"/>
      <c r="I33" s="78"/>
      <c r="J33" s="78"/>
      <c r="K33" s="78"/>
      <c r="L33" s="78"/>
      <c r="M33" s="78"/>
      <c r="N33" s="78"/>
      <c r="O33" s="60">
        <f t="shared" si="2"/>
        <v>1</v>
      </c>
    </row>
    <row r="34" spans="1:15" ht="17">
      <c r="A34" s="55"/>
      <c r="B34" s="56" t="s">
        <v>72</v>
      </c>
      <c r="C34" s="57"/>
      <c r="D34" s="78"/>
      <c r="E34" s="78"/>
      <c r="F34" s="78"/>
      <c r="G34" s="78"/>
      <c r="H34" s="78"/>
      <c r="I34" s="78"/>
      <c r="J34" s="78"/>
      <c r="K34" s="78"/>
      <c r="L34" s="78"/>
      <c r="M34" s="78"/>
      <c r="N34" s="78"/>
      <c r="O34" s="60">
        <f t="shared" si="2"/>
        <v>0</v>
      </c>
    </row>
    <row r="35" spans="1:15" ht="17">
      <c r="A35" s="55"/>
      <c r="B35" s="56" t="s">
        <v>73</v>
      </c>
      <c r="C35" s="57"/>
      <c r="D35" s="78"/>
      <c r="E35" s="78"/>
      <c r="F35" s="78"/>
      <c r="G35" s="78"/>
      <c r="H35" s="78"/>
      <c r="I35" s="78"/>
      <c r="J35" s="78"/>
      <c r="K35" s="78"/>
      <c r="L35" s="78"/>
      <c r="M35" s="78"/>
      <c r="N35" s="78"/>
      <c r="O35" s="60">
        <f t="shared" si="2"/>
        <v>0</v>
      </c>
    </row>
    <row r="36" spans="1:15" ht="17">
      <c r="A36" s="81"/>
      <c r="B36" s="82" t="s">
        <v>74</v>
      </c>
      <c r="C36" s="57"/>
      <c r="D36" s="78"/>
      <c r="E36" s="78"/>
      <c r="F36" s="78"/>
      <c r="G36" s="78"/>
      <c r="H36" s="78"/>
      <c r="I36" s="164"/>
      <c r="J36" s="78"/>
      <c r="K36" s="78"/>
      <c r="L36" s="78"/>
      <c r="M36" s="78"/>
      <c r="N36" s="78"/>
      <c r="O36" s="60">
        <f t="shared" si="2"/>
        <v>0</v>
      </c>
    </row>
    <row r="37" spans="1:15" ht="17">
      <c r="A37" s="83"/>
      <c r="B37" s="84" t="s">
        <v>75</v>
      </c>
      <c r="C37" s="57"/>
      <c r="D37" s="78"/>
      <c r="E37" s="78"/>
      <c r="F37" s="78"/>
      <c r="G37" s="78"/>
      <c r="H37" s="78"/>
      <c r="I37" s="78"/>
      <c r="J37" s="78"/>
      <c r="K37" s="78"/>
      <c r="L37" s="78"/>
      <c r="M37" s="78"/>
      <c r="N37" s="78"/>
      <c r="O37" s="60">
        <f t="shared" si="2"/>
        <v>0</v>
      </c>
    </row>
    <row r="38" spans="1:15" ht="17">
      <c r="A38" s="83"/>
      <c r="B38" s="85" t="s">
        <v>76</v>
      </c>
      <c r="C38" s="57">
        <v>1</v>
      </c>
      <c r="D38" s="76">
        <v>1</v>
      </c>
      <c r="E38" s="76"/>
      <c r="F38" s="76"/>
      <c r="G38" s="76"/>
      <c r="H38" s="76">
        <v>1</v>
      </c>
      <c r="I38" s="76"/>
      <c r="J38" s="76"/>
      <c r="K38" s="78">
        <v>1</v>
      </c>
      <c r="L38" s="78">
        <v>2</v>
      </c>
      <c r="M38" s="78"/>
      <c r="N38" s="78"/>
      <c r="O38" s="60">
        <f t="shared" si="2"/>
        <v>6</v>
      </c>
    </row>
    <row r="39" spans="1:15" ht="17">
      <c r="A39" s="83"/>
      <c r="B39" s="86" t="s">
        <v>77</v>
      </c>
      <c r="C39" s="57"/>
      <c r="D39" s="76"/>
      <c r="E39" s="76"/>
      <c r="F39" s="76"/>
      <c r="G39" s="76"/>
      <c r="H39" s="76"/>
      <c r="I39" s="76"/>
      <c r="J39" s="76"/>
      <c r="K39" s="78"/>
      <c r="L39" s="78"/>
      <c r="M39" s="78"/>
      <c r="N39" s="78"/>
      <c r="O39" s="60">
        <f t="shared" si="2"/>
        <v>0</v>
      </c>
    </row>
    <row r="40" spans="1:15" ht="17">
      <c r="A40" s="83"/>
      <c r="B40" s="84" t="s">
        <v>78</v>
      </c>
      <c r="C40" s="57"/>
      <c r="D40" s="76"/>
      <c r="E40" s="76"/>
      <c r="F40" s="76"/>
      <c r="G40" s="76"/>
      <c r="H40" s="76"/>
      <c r="I40" s="76"/>
      <c r="J40" s="76"/>
      <c r="K40" s="78"/>
      <c r="L40" s="78"/>
      <c r="M40" s="78"/>
      <c r="N40" s="78"/>
      <c r="O40" s="60">
        <f t="shared" si="2"/>
        <v>0</v>
      </c>
    </row>
    <row r="41" spans="1:15" ht="17">
      <c r="A41" s="83"/>
      <c r="B41" s="84" t="s">
        <v>79</v>
      </c>
      <c r="C41" s="166">
        <v>2</v>
      </c>
      <c r="D41" s="76"/>
      <c r="E41" s="76">
        <v>1</v>
      </c>
      <c r="F41" s="76"/>
      <c r="G41" s="76"/>
      <c r="H41" s="76"/>
      <c r="I41" s="76"/>
      <c r="J41" s="76"/>
      <c r="K41" s="78"/>
      <c r="L41" s="78"/>
      <c r="M41" s="78"/>
      <c r="N41" s="78"/>
      <c r="O41" s="60">
        <f t="shared" si="2"/>
        <v>3</v>
      </c>
    </row>
    <row r="42" spans="1:15" ht="17">
      <c r="A42" s="83"/>
      <c r="B42" s="84" t="s">
        <v>80</v>
      </c>
      <c r="C42" s="57"/>
      <c r="D42" s="76"/>
      <c r="E42" s="76"/>
      <c r="F42" s="76"/>
      <c r="G42" s="76"/>
      <c r="H42" s="76"/>
      <c r="I42" s="76"/>
      <c r="J42" s="76"/>
      <c r="K42" s="78"/>
      <c r="L42" s="78"/>
      <c r="M42" s="78"/>
      <c r="N42" s="78"/>
      <c r="O42" s="60">
        <f t="shared" si="2"/>
        <v>0</v>
      </c>
    </row>
    <row r="43" spans="1:15" ht="17">
      <c r="A43" s="83"/>
      <c r="B43" s="84" t="s">
        <v>81</v>
      </c>
      <c r="C43" s="57"/>
      <c r="D43" s="76"/>
      <c r="E43" s="76">
        <v>1</v>
      </c>
      <c r="F43" s="76"/>
      <c r="G43" s="76"/>
      <c r="H43" s="76"/>
      <c r="I43" s="76"/>
      <c r="J43" s="76">
        <v>1</v>
      </c>
      <c r="K43" s="78">
        <v>1</v>
      </c>
      <c r="L43" s="78"/>
      <c r="M43" s="78"/>
      <c r="N43" s="78"/>
      <c r="O43" s="60">
        <f t="shared" si="2"/>
        <v>3</v>
      </c>
    </row>
    <row r="44" spans="1:15" ht="17">
      <c r="A44" s="83"/>
      <c r="B44" s="88" t="s">
        <v>82</v>
      </c>
      <c r="C44" s="57"/>
      <c r="D44" s="76"/>
      <c r="E44" s="76"/>
      <c r="F44" s="76"/>
      <c r="G44" s="76"/>
      <c r="H44" s="76"/>
      <c r="I44" s="147"/>
      <c r="J44" s="76"/>
      <c r="K44" s="78"/>
      <c r="L44" s="78"/>
      <c r="M44" s="78"/>
      <c r="N44" s="78"/>
      <c r="O44" s="60">
        <f t="shared" si="2"/>
        <v>0</v>
      </c>
    </row>
    <row r="45" spans="1:15" ht="17">
      <c r="A45" s="83"/>
      <c r="B45" s="88" t="s">
        <v>83</v>
      </c>
      <c r="C45" s="57">
        <v>1</v>
      </c>
      <c r="D45" s="76"/>
      <c r="E45" s="76"/>
      <c r="F45" s="76"/>
      <c r="G45" s="76">
        <v>1</v>
      </c>
      <c r="H45" s="76"/>
      <c r="I45" s="76"/>
      <c r="J45" s="76"/>
      <c r="K45" s="78"/>
      <c r="L45" s="78"/>
      <c r="M45" s="78"/>
      <c r="N45" s="78"/>
      <c r="O45" s="60">
        <f t="shared" si="2"/>
        <v>2</v>
      </c>
    </row>
    <row r="46" spans="1:15" ht="17">
      <c r="B46" s="88" t="s">
        <v>84</v>
      </c>
      <c r="C46" s="57"/>
      <c r="D46" s="76"/>
      <c r="E46" s="76"/>
      <c r="F46" s="76"/>
      <c r="G46" s="76"/>
      <c r="H46" s="76"/>
      <c r="I46" s="76"/>
      <c r="J46" s="76"/>
      <c r="K46" s="78"/>
      <c r="L46" s="78"/>
      <c r="M46" s="78"/>
      <c r="N46" s="78"/>
      <c r="O46" s="60">
        <f t="shared" si="2"/>
        <v>0</v>
      </c>
    </row>
    <row r="47" spans="1:15" ht="17">
      <c r="B47" s="121" t="s">
        <v>85</v>
      </c>
      <c r="C47" s="124"/>
      <c r="D47" s="122"/>
      <c r="E47" s="122"/>
      <c r="F47" s="122"/>
      <c r="G47" s="122"/>
      <c r="H47" s="122"/>
      <c r="I47" s="122"/>
      <c r="J47" s="122"/>
      <c r="K47" s="92"/>
      <c r="L47" s="92"/>
      <c r="M47" s="92"/>
      <c r="N47" s="92"/>
      <c r="O47" s="123">
        <f t="shared" si="2"/>
        <v>0</v>
      </c>
    </row>
    <row r="48" spans="1:15" ht="14">
      <c r="B48" s="79" t="s">
        <v>86</v>
      </c>
      <c r="C48" s="79"/>
      <c r="D48" s="78">
        <v>1</v>
      </c>
      <c r="E48" s="78"/>
      <c r="F48" s="78"/>
      <c r="G48" s="78">
        <v>1</v>
      </c>
      <c r="H48" s="78"/>
      <c r="I48" s="78"/>
      <c r="J48" s="78"/>
      <c r="K48" s="78"/>
      <c r="L48" s="78">
        <v>1</v>
      </c>
      <c r="M48" s="78"/>
      <c r="N48" s="78"/>
      <c r="O48" s="60">
        <f t="shared" si="2"/>
        <v>3</v>
      </c>
    </row>
    <row r="49" spans="3:15">
      <c r="O49" s="177">
        <f>SUM(O22:O48)</f>
        <v>59</v>
      </c>
    </row>
    <row r="50" spans="3:15">
      <c r="O50" s="93"/>
    </row>
    <row r="51" spans="3:15" ht="43.5" customHeight="1">
      <c r="C51" s="181" t="s">
        <v>87</v>
      </c>
      <c r="G51" s="181" t="s">
        <v>87</v>
      </c>
      <c r="H51" s="183" t="s">
        <v>88</v>
      </c>
    </row>
    <row r="52" spans="3:15">
      <c r="I52" s="165"/>
    </row>
  </sheetData>
  <pageMargins left="0.75" right="0.75" top="0.54" bottom="0.38" header="0.35" footer="0.21"/>
  <pageSetup paperSize="9" scale="48"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6"/>
  <sheetViews>
    <sheetView topLeftCell="A10" workbookViewId="0">
      <selection activeCell="R24" sqref="R24"/>
    </sheetView>
  </sheetViews>
  <sheetFormatPr baseColWidth="10" defaultColWidth="9.1640625" defaultRowHeight="13"/>
  <cols>
    <col min="1" max="1" width="8.5" style="7" customWidth="1"/>
    <col min="2" max="2" width="59.83203125" style="7" customWidth="1"/>
    <col min="3" max="14" width="9.33203125" style="7" customWidth="1"/>
    <col min="15" max="15" width="10.33203125" style="8" bestFit="1" customWidth="1"/>
    <col min="16" max="27" width="9.83203125" style="7" customWidth="1"/>
    <col min="28" max="28" width="8.5" style="7" customWidth="1"/>
    <col min="29" max="16384" width="9.1640625" style="7"/>
  </cols>
  <sheetData>
    <row r="1" spans="1:18" ht="14" thickBot="1"/>
    <row r="2" spans="1:18" ht="17" thickTop="1">
      <c r="A2" s="9" t="s">
        <v>31</v>
      </c>
      <c r="B2" s="10" t="s">
        <v>32</v>
      </c>
      <c r="C2" s="11">
        <v>44197</v>
      </c>
      <c r="D2" s="11">
        <v>44228</v>
      </c>
      <c r="E2" s="11">
        <v>44256</v>
      </c>
      <c r="F2" s="11">
        <v>44287</v>
      </c>
      <c r="G2" s="11">
        <v>44317</v>
      </c>
      <c r="H2" s="11">
        <v>44348</v>
      </c>
      <c r="I2" s="11">
        <v>44378</v>
      </c>
      <c r="J2" s="11">
        <v>44409</v>
      </c>
      <c r="K2" s="11">
        <v>44440</v>
      </c>
      <c r="L2" s="11">
        <v>44470</v>
      </c>
      <c r="M2" s="11">
        <v>44501</v>
      </c>
      <c r="N2" s="11">
        <v>44531</v>
      </c>
      <c r="O2" s="12" t="s">
        <v>33</v>
      </c>
      <c r="P2" s="13"/>
      <c r="Q2" s="13"/>
    </row>
    <row r="3" spans="1:18" ht="14">
      <c r="A3" s="14"/>
      <c r="B3" s="89" t="s">
        <v>89</v>
      </c>
      <c r="C3" s="39">
        <v>0</v>
      </c>
      <c r="D3" s="39">
        <v>1</v>
      </c>
      <c r="E3" s="39"/>
      <c r="F3" s="39"/>
      <c r="G3" s="39">
        <v>0</v>
      </c>
      <c r="H3" s="158"/>
      <c r="I3" s="184">
        <v>1</v>
      </c>
      <c r="J3" s="184">
        <v>2</v>
      </c>
      <c r="K3" s="184">
        <v>1</v>
      </c>
      <c r="L3" s="158"/>
      <c r="M3" s="158"/>
      <c r="N3" s="158">
        <v>1</v>
      </c>
      <c r="O3" s="15">
        <f>SUM(C3:N3)</f>
        <v>6</v>
      </c>
      <c r="P3" s="13"/>
      <c r="Q3" s="13"/>
    </row>
    <row r="4" spans="1:18" ht="14">
      <c r="A4" s="14"/>
      <c r="B4" s="89" t="s">
        <v>90</v>
      </c>
      <c r="C4" s="39">
        <v>1</v>
      </c>
      <c r="D4" s="39"/>
      <c r="E4" s="159"/>
      <c r="F4" s="174">
        <v>1</v>
      </c>
      <c r="G4" s="39">
        <v>0</v>
      </c>
      <c r="H4" s="184">
        <v>1</v>
      </c>
      <c r="I4" s="192">
        <v>1</v>
      </c>
      <c r="J4" s="125">
        <v>2</v>
      </c>
      <c r="K4" s="158"/>
      <c r="L4" s="158"/>
      <c r="M4" s="184">
        <v>1</v>
      </c>
      <c r="N4" s="158"/>
      <c r="O4" s="15">
        <f>SUM(C4:N4)</f>
        <v>7</v>
      </c>
      <c r="P4" s="13"/>
      <c r="Q4" s="13"/>
    </row>
    <row r="5" spans="1:18" ht="14">
      <c r="A5" s="14"/>
      <c r="B5" s="89" t="s">
        <v>91</v>
      </c>
      <c r="C5" s="39">
        <v>0</v>
      </c>
      <c r="D5" s="39"/>
      <c r="E5" s="39"/>
      <c r="F5" s="39"/>
      <c r="G5" s="39">
        <v>0</v>
      </c>
      <c r="H5" s="158"/>
      <c r="I5" s="158"/>
      <c r="J5" s="158"/>
      <c r="K5" s="158"/>
      <c r="L5" s="158"/>
      <c r="M5" s="158"/>
      <c r="N5" s="158"/>
      <c r="O5" s="15">
        <f>SUM(C5:N5)</f>
        <v>0</v>
      </c>
      <c r="P5" s="13"/>
      <c r="Q5" s="13"/>
    </row>
    <row r="6" spans="1:18" ht="14">
      <c r="A6" s="14"/>
      <c r="B6" s="89" t="s">
        <v>92</v>
      </c>
      <c r="C6" s="39">
        <v>0</v>
      </c>
      <c r="D6" s="39"/>
      <c r="E6" s="169">
        <v>1</v>
      </c>
      <c r="F6" s="39">
        <v>2</v>
      </c>
      <c r="G6" s="39">
        <v>0</v>
      </c>
      <c r="H6" s="185">
        <v>2</v>
      </c>
      <c r="I6" s="185">
        <v>1</v>
      </c>
      <c r="J6" s="185">
        <v>1</v>
      </c>
      <c r="K6" s="158"/>
      <c r="L6" s="185">
        <v>2</v>
      </c>
      <c r="M6" s="158"/>
      <c r="N6" s="158"/>
      <c r="O6" s="15">
        <f>SUM(C6:N6)</f>
        <v>9</v>
      </c>
      <c r="P6" s="13"/>
      <c r="Q6" s="13"/>
    </row>
    <row r="7" spans="1:18" ht="20.25" customHeight="1">
      <c r="A7" s="14"/>
      <c r="B7" s="141" t="s">
        <v>42</v>
      </c>
      <c r="C7" s="39">
        <v>1</v>
      </c>
      <c r="D7" s="39"/>
      <c r="E7" s="168">
        <v>1</v>
      </c>
      <c r="F7" s="39"/>
      <c r="G7" s="39">
        <v>0</v>
      </c>
      <c r="H7" s="158"/>
      <c r="I7" s="158"/>
      <c r="J7" s="158"/>
      <c r="K7" s="158"/>
      <c r="L7" s="158">
        <v>2</v>
      </c>
      <c r="M7" s="158"/>
      <c r="N7" s="184">
        <v>2</v>
      </c>
      <c r="O7" s="15">
        <f>SUM(C7:N7)</f>
        <v>6</v>
      </c>
      <c r="P7" s="13"/>
      <c r="Q7" s="13"/>
    </row>
    <row r="8" spans="1:18" ht="14">
      <c r="A8" s="20"/>
      <c r="B8" s="21" t="s">
        <v>53</v>
      </c>
      <c r="C8" s="22">
        <f t="shared" ref="C8:O8" si="0">SUM(C3:C7)</f>
        <v>2</v>
      </c>
      <c r="D8" s="22">
        <f t="shared" si="0"/>
        <v>1</v>
      </c>
      <c r="E8" s="22">
        <f t="shared" si="0"/>
        <v>2</v>
      </c>
      <c r="F8" s="22">
        <f t="shared" si="0"/>
        <v>3</v>
      </c>
      <c r="G8" s="22">
        <f t="shared" si="0"/>
        <v>0</v>
      </c>
      <c r="H8" s="22">
        <f t="shared" si="0"/>
        <v>3</v>
      </c>
      <c r="I8" s="23">
        <f t="shared" si="0"/>
        <v>3</v>
      </c>
      <c r="J8" s="24">
        <f t="shared" si="0"/>
        <v>5</v>
      </c>
      <c r="K8" s="23">
        <f t="shared" si="0"/>
        <v>1</v>
      </c>
      <c r="L8" s="23">
        <f t="shared" si="0"/>
        <v>4</v>
      </c>
      <c r="M8" s="23">
        <f t="shared" si="0"/>
        <v>1</v>
      </c>
      <c r="N8" s="23">
        <f t="shared" si="0"/>
        <v>3</v>
      </c>
      <c r="O8" s="25">
        <f t="shared" si="0"/>
        <v>28</v>
      </c>
      <c r="P8" s="13">
        <f>SUM(O8,M9)</f>
        <v>29</v>
      </c>
      <c r="Q8" s="13"/>
    </row>
    <row r="9" spans="1:18" ht="14">
      <c r="A9" s="27"/>
      <c r="B9" s="210" t="s">
        <v>114</v>
      </c>
      <c r="C9" s="32"/>
      <c r="D9" s="32"/>
      <c r="E9" s="32"/>
      <c r="F9" s="32"/>
      <c r="G9" s="32"/>
      <c r="H9" s="32"/>
      <c r="I9" s="32"/>
      <c r="J9" s="33"/>
      <c r="K9" s="32"/>
      <c r="L9" s="32"/>
      <c r="M9" s="209">
        <v>1</v>
      </c>
      <c r="N9" s="32"/>
      <c r="O9" s="211"/>
      <c r="P9" s="13"/>
      <c r="Q9" s="13"/>
    </row>
    <row r="10" spans="1:18" ht="15" thickBot="1">
      <c r="A10" s="35"/>
      <c r="B10" s="28"/>
      <c r="C10" s="29"/>
      <c r="D10" s="29"/>
      <c r="E10" s="29"/>
      <c r="F10" s="29"/>
      <c r="G10" s="29"/>
      <c r="H10" s="29"/>
      <c r="I10" s="29"/>
      <c r="J10" s="29"/>
      <c r="K10" s="29"/>
      <c r="L10" s="29"/>
      <c r="M10" s="29"/>
      <c r="N10" s="29"/>
      <c r="O10" s="29"/>
      <c r="P10" s="13"/>
      <c r="Q10" s="13"/>
    </row>
    <row r="11" spans="1:18" ht="17" thickTop="1">
      <c r="A11" s="36"/>
      <c r="B11" s="37" t="s">
        <v>55</v>
      </c>
      <c r="C11" s="11">
        <v>44197</v>
      </c>
      <c r="D11" s="11">
        <v>44228</v>
      </c>
      <c r="E11" s="11">
        <v>44256</v>
      </c>
      <c r="F11" s="11">
        <v>44287</v>
      </c>
      <c r="G11" s="11">
        <v>44317</v>
      </c>
      <c r="H11" s="11">
        <v>44348</v>
      </c>
      <c r="I11" s="11">
        <v>44378</v>
      </c>
      <c r="J11" s="11">
        <v>44409</v>
      </c>
      <c r="K11" s="11">
        <v>44440</v>
      </c>
      <c r="L11" s="11">
        <v>44470</v>
      </c>
      <c r="M11" s="11">
        <v>44501</v>
      </c>
      <c r="N11" s="11">
        <v>44531</v>
      </c>
      <c r="O11" s="30" t="s">
        <v>33</v>
      </c>
      <c r="P11" s="13"/>
      <c r="Q11" s="13"/>
    </row>
    <row r="12" spans="1:18" ht="14">
      <c r="A12" s="36"/>
      <c r="B12" s="38" t="s">
        <v>56</v>
      </c>
      <c r="C12" s="39"/>
      <c r="D12" s="39"/>
      <c r="E12" s="39"/>
      <c r="F12" s="39"/>
      <c r="G12" s="39"/>
      <c r="H12" s="40"/>
      <c r="I12" s="41"/>
      <c r="J12" s="41"/>
      <c r="K12" s="41"/>
      <c r="L12" s="41"/>
      <c r="M12" s="41"/>
      <c r="N12" s="41"/>
      <c r="O12" s="42">
        <f>SUM(C12:N12)</f>
        <v>0</v>
      </c>
      <c r="P12" s="13"/>
      <c r="Q12" s="13"/>
    </row>
    <row r="13" spans="1:18" ht="14">
      <c r="A13" s="36"/>
      <c r="B13" s="43" t="s">
        <v>57</v>
      </c>
      <c r="C13" s="44"/>
      <c r="D13" s="44"/>
      <c r="E13" s="44"/>
      <c r="F13" s="44"/>
      <c r="G13" s="44"/>
      <c r="H13" s="45"/>
      <c r="I13" s="26"/>
      <c r="J13" s="26"/>
      <c r="K13" s="26"/>
      <c r="L13" s="26"/>
      <c r="M13" s="26"/>
      <c r="N13" s="26"/>
      <c r="O13" s="42">
        <f>SUM(C13:N13)</f>
        <v>0</v>
      </c>
      <c r="P13" s="13"/>
      <c r="Q13" s="13"/>
    </row>
    <row r="14" spans="1:18" ht="15" thickBot="1">
      <c r="A14" s="36"/>
      <c r="B14" s="46" t="s">
        <v>58</v>
      </c>
      <c r="C14" s="47"/>
      <c r="D14" s="47"/>
      <c r="E14" s="47"/>
      <c r="F14" s="47"/>
      <c r="G14" s="47"/>
      <c r="H14" s="48"/>
      <c r="I14" s="49"/>
      <c r="J14" s="49"/>
      <c r="K14" s="49"/>
      <c r="L14" s="49"/>
      <c r="M14" s="49"/>
      <c r="N14" s="49"/>
      <c r="O14" s="42">
        <f>SUM(C14:N14)</f>
        <v>0</v>
      </c>
      <c r="P14" s="13"/>
      <c r="Q14" s="13"/>
      <c r="R14" s="7">
        <v>2</v>
      </c>
    </row>
    <row r="15" spans="1:18" ht="16" thickTop="1" thickBot="1">
      <c r="A15" s="36"/>
      <c r="B15" s="50"/>
      <c r="C15" s="51"/>
      <c r="D15" s="51"/>
      <c r="E15" s="51"/>
      <c r="F15" s="51"/>
      <c r="G15" s="51"/>
      <c r="H15" s="51"/>
      <c r="I15" s="51"/>
      <c r="J15" s="51"/>
      <c r="K15" s="51"/>
      <c r="L15" s="51"/>
      <c r="M15" s="51"/>
      <c r="N15" s="51"/>
      <c r="O15" s="52">
        <f>SUM(O12:O14)</f>
        <v>0</v>
      </c>
      <c r="P15" s="13"/>
      <c r="Q15" s="13"/>
    </row>
    <row r="16" spans="1:18" ht="17" thickTop="1">
      <c r="A16" s="53"/>
      <c r="B16" s="54" t="s">
        <v>59</v>
      </c>
      <c r="C16" s="11">
        <v>44197</v>
      </c>
      <c r="D16" s="11">
        <v>44228</v>
      </c>
      <c r="E16" s="11">
        <v>44256</v>
      </c>
      <c r="F16" s="11">
        <v>44287</v>
      </c>
      <c r="G16" s="11">
        <v>44317</v>
      </c>
      <c r="H16" s="11">
        <v>44348</v>
      </c>
      <c r="I16" s="11">
        <v>44378</v>
      </c>
      <c r="J16" s="11">
        <v>44409</v>
      </c>
      <c r="K16" s="11">
        <v>44440</v>
      </c>
      <c r="L16" s="11">
        <v>44470</v>
      </c>
      <c r="M16" s="11">
        <v>44501</v>
      </c>
      <c r="N16" s="11">
        <v>44531</v>
      </c>
      <c r="O16" s="12" t="s">
        <v>33</v>
      </c>
      <c r="P16" s="13"/>
      <c r="Q16" s="13"/>
    </row>
    <row r="17" spans="1:17" ht="17">
      <c r="A17" s="55"/>
      <c r="B17" s="56" t="s">
        <v>60</v>
      </c>
      <c r="C17" s="57"/>
      <c r="D17" s="58"/>
      <c r="E17" s="58"/>
      <c r="F17" s="57"/>
      <c r="G17" s="58"/>
      <c r="H17" s="57"/>
      <c r="I17" s="59"/>
      <c r="J17" s="59"/>
      <c r="K17" s="59"/>
      <c r="L17" s="59"/>
      <c r="M17" s="59"/>
      <c r="N17" s="59"/>
      <c r="O17" s="60">
        <f>SUM(C17:N17)</f>
        <v>0</v>
      </c>
      <c r="P17" s="13"/>
      <c r="Q17" s="13"/>
    </row>
    <row r="18" spans="1:17" ht="17">
      <c r="A18" s="55"/>
      <c r="B18" s="56" t="s">
        <v>61</v>
      </c>
      <c r="C18" s="57">
        <v>1</v>
      </c>
      <c r="D18" s="61"/>
      <c r="E18" s="61"/>
      <c r="F18" s="58"/>
      <c r="G18" s="58"/>
      <c r="H18" s="57"/>
      <c r="I18" s="59"/>
      <c r="J18" s="59"/>
      <c r="K18" s="59"/>
      <c r="L18" s="59"/>
      <c r="M18" s="59"/>
      <c r="N18" s="59"/>
      <c r="O18" s="60">
        <f t="shared" ref="O18:O43" si="1">SUM(C18:N18)</f>
        <v>1</v>
      </c>
      <c r="P18" s="13"/>
      <c r="Q18" s="13"/>
    </row>
    <row r="19" spans="1:17" ht="17">
      <c r="A19" s="62"/>
      <c r="B19" s="56" t="s">
        <v>62</v>
      </c>
      <c r="C19" s="57">
        <v>1</v>
      </c>
      <c r="D19" s="58">
        <v>1</v>
      </c>
      <c r="E19" s="58"/>
      <c r="F19" s="58"/>
      <c r="G19" s="58"/>
      <c r="H19" s="57"/>
      <c r="I19" s="63"/>
      <c r="J19" s="63"/>
      <c r="K19" s="59"/>
      <c r="L19" s="59"/>
      <c r="M19" s="63"/>
      <c r="N19" s="214">
        <v>1</v>
      </c>
      <c r="O19" s="60">
        <f t="shared" si="1"/>
        <v>3</v>
      </c>
      <c r="P19" s="13"/>
      <c r="Q19" s="13"/>
    </row>
    <row r="20" spans="1:17" ht="17">
      <c r="A20" s="55"/>
      <c r="B20" s="56" t="s">
        <v>63</v>
      </c>
      <c r="C20" s="57"/>
      <c r="D20" s="127"/>
      <c r="E20" s="127"/>
      <c r="F20" s="127"/>
      <c r="G20" s="127"/>
      <c r="H20" s="161"/>
      <c r="I20" s="129"/>
      <c r="J20" s="190">
        <v>1</v>
      </c>
      <c r="K20" s="129"/>
      <c r="L20" s="129">
        <v>1</v>
      </c>
      <c r="M20" s="129"/>
      <c r="N20" s="129"/>
      <c r="O20" s="60">
        <f t="shared" si="1"/>
        <v>2</v>
      </c>
    </row>
    <row r="21" spans="1:17" ht="17">
      <c r="A21" s="55"/>
      <c r="B21" s="56" t="s">
        <v>64</v>
      </c>
      <c r="C21" s="57"/>
      <c r="D21" s="58"/>
      <c r="E21" s="58"/>
      <c r="F21" s="119"/>
      <c r="G21" s="58"/>
      <c r="H21" s="57"/>
      <c r="I21" s="59"/>
      <c r="J21" s="59"/>
      <c r="K21" s="59"/>
      <c r="L21" s="59"/>
      <c r="M21" s="213">
        <v>1</v>
      </c>
      <c r="N21" s="59"/>
      <c r="O21" s="60">
        <f t="shared" si="1"/>
        <v>1</v>
      </c>
    </row>
    <row r="22" spans="1:17" ht="17">
      <c r="A22" s="55"/>
      <c r="B22" s="56" t="s">
        <v>65</v>
      </c>
      <c r="C22" s="57"/>
      <c r="D22" s="128"/>
      <c r="E22" s="128"/>
      <c r="F22" s="128"/>
      <c r="G22" s="128"/>
      <c r="H22" s="162"/>
      <c r="I22" s="128"/>
      <c r="J22" s="128"/>
      <c r="K22" s="128"/>
      <c r="L22" s="128"/>
      <c r="M22" s="128"/>
      <c r="N22" s="128"/>
      <c r="O22" s="60">
        <f t="shared" si="1"/>
        <v>0</v>
      </c>
    </row>
    <row r="23" spans="1:17" ht="17">
      <c r="A23" s="55"/>
      <c r="B23" s="56" t="s">
        <v>66</v>
      </c>
      <c r="C23" s="57"/>
      <c r="D23" s="129"/>
      <c r="E23" s="129"/>
      <c r="F23" s="129"/>
      <c r="G23" s="129"/>
      <c r="H23" s="188">
        <v>1</v>
      </c>
      <c r="I23" s="190"/>
      <c r="J23" s="207">
        <v>1</v>
      </c>
      <c r="K23" s="129"/>
      <c r="L23" s="129"/>
      <c r="M23" s="129"/>
      <c r="N23" s="129"/>
      <c r="O23" s="60">
        <f t="shared" si="1"/>
        <v>2</v>
      </c>
      <c r="P23" s="13"/>
      <c r="Q23" s="13"/>
    </row>
    <row r="24" spans="1:17" ht="17">
      <c r="A24" s="55"/>
      <c r="B24" s="56" t="s">
        <v>67</v>
      </c>
      <c r="C24" s="57"/>
      <c r="D24" s="129"/>
      <c r="E24" s="129"/>
      <c r="F24" s="129"/>
      <c r="G24" s="129"/>
      <c r="H24" s="163"/>
      <c r="I24" s="129"/>
      <c r="J24" s="129"/>
      <c r="K24" s="146">
        <v>1</v>
      </c>
      <c r="L24" s="129"/>
      <c r="M24" s="129"/>
      <c r="N24" s="129"/>
      <c r="O24" s="60">
        <f t="shared" si="1"/>
        <v>1</v>
      </c>
      <c r="P24" s="13"/>
      <c r="Q24" s="13"/>
    </row>
    <row r="25" spans="1:17" ht="17">
      <c r="A25" s="55"/>
      <c r="B25" s="56" t="s">
        <v>68</v>
      </c>
      <c r="C25" s="57"/>
      <c r="D25" s="59"/>
      <c r="E25" s="59"/>
      <c r="F25" s="59"/>
      <c r="G25" s="59"/>
      <c r="H25" s="90"/>
      <c r="I25" s="194">
        <v>1</v>
      </c>
      <c r="J25" s="63"/>
      <c r="K25" s="59"/>
      <c r="L25" s="59"/>
      <c r="M25" s="63"/>
      <c r="N25" s="63"/>
      <c r="O25" s="60">
        <f t="shared" si="1"/>
        <v>1</v>
      </c>
      <c r="P25" s="13"/>
      <c r="Q25" s="13"/>
    </row>
    <row r="26" spans="1:17" ht="17">
      <c r="A26" s="55"/>
      <c r="B26" s="56" t="s">
        <v>69</v>
      </c>
      <c r="C26" s="57"/>
      <c r="D26" s="76"/>
      <c r="E26" s="76"/>
      <c r="F26" s="76"/>
      <c r="G26" s="76"/>
      <c r="H26" s="41"/>
      <c r="I26" s="76"/>
      <c r="J26" s="176">
        <v>1</v>
      </c>
      <c r="K26" s="76"/>
      <c r="L26" s="76"/>
      <c r="M26" s="76"/>
      <c r="N26" s="76"/>
      <c r="O26" s="60">
        <f t="shared" si="1"/>
        <v>1</v>
      </c>
      <c r="P26" s="13"/>
      <c r="Q26" s="13"/>
    </row>
    <row r="27" spans="1:17" ht="17">
      <c r="A27" s="55"/>
      <c r="B27" s="56" t="s">
        <v>70</v>
      </c>
      <c r="C27" s="57"/>
      <c r="D27" s="78"/>
      <c r="E27" s="170">
        <v>1</v>
      </c>
      <c r="F27" s="175">
        <v>1</v>
      </c>
      <c r="G27" s="78"/>
      <c r="H27" s="187">
        <v>1</v>
      </c>
      <c r="I27" s="78"/>
      <c r="J27" s="78"/>
      <c r="K27" s="80"/>
      <c r="L27" s="78"/>
      <c r="M27" s="212">
        <v>1</v>
      </c>
      <c r="N27" s="78"/>
      <c r="O27" s="60">
        <f t="shared" si="1"/>
        <v>4</v>
      </c>
    </row>
    <row r="28" spans="1:17" ht="17">
      <c r="A28" s="55"/>
      <c r="B28" s="56" t="s">
        <v>71</v>
      </c>
      <c r="C28" s="57"/>
      <c r="D28" s="78"/>
      <c r="E28" s="78"/>
      <c r="F28" s="78"/>
      <c r="G28" s="78"/>
      <c r="H28" s="151"/>
      <c r="I28" s="78"/>
      <c r="J28" s="175">
        <v>1</v>
      </c>
      <c r="K28" s="80"/>
      <c r="L28" s="78"/>
      <c r="M28" s="78"/>
      <c r="N28" s="78"/>
      <c r="O28" s="60">
        <f t="shared" si="1"/>
        <v>1</v>
      </c>
    </row>
    <row r="29" spans="1:17" ht="17">
      <c r="A29" s="55"/>
      <c r="B29" s="56" t="s">
        <v>72</v>
      </c>
      <c r="C29" s="57"/>
      <c r="D29" s="78"/>
      <c r="E29" s="112"/>
      <c r="F29" s="78"/>
      <c r="G29" s="78"/>
      <c r="H29" s="151"/>
      <c r="I29" s="78"/>
      <c r="J29" s="78"/>
      <c r="K29" s="80"/>
      <c r="L29" s="78"/>
      <c r="M29" s="78"/>
      <c r="N29" s="78"/>
      <c r="O29" s="60">
        <f t="shared" si="1"/>
        <v>0</v>
      </c>
    </row>
    <row r="30" spans="1:17" ht="17">
      <c r="A30" s="55"/>
      <c r="B30" s="56" t="s">
        <v>73</v>
      </c>
      <c r="C30" s="57"/>
      <c r="D30" s="78"/>
      <c r="E30" s="145">
        <v>1</v>
      </c>
      <c r="F30" s="154">
        <v>1</v>
      </c>
      <c r="G30" s="78"/>
      <c r="H30" s="187">
        <v>1</v>
      </c>
      <c r="I30" s="78"/>
      <c r="J30" s="78"/>
      <c r="K30" s="80"/>
      <c r="L30" s="78"/>
      <c r="M30" s="78"/>
      <c r="N30" s="78"/>
      <c r="O30" s="60">
        <f t="shared" si="1"/>
        <v>3</v>
      </c>
    </row>
    <row r="31" spans="1:17" ht="17">
      <c r="A31" s="81"/>
      <c r="B31" s="82" t="s">
        <v>74</v>
      </c>
      <c r="C31" s="57"/>
      <c r="D31" s="78"/>
      <c r="E31" s="78"/>
      <c r="F31" s="78"/>
      <c r="G31" s="78"/>
      <c r="H31" s="151"/>
      <c r="I31" s="78"/>
      <c r="J31" s="78"/>
      <c r="K31" s="78"/>
      <c r="L31" s="78"/>
      <c r="M31" s="78"/>
      <c r="N31" s="78"/>
      <c r="O31" s="60">
        <f t="shared" si="1"/>
        <v>0</v>
      </c>
    </row>
    <row r="32" spans="1:17" ht="17">
      <c r="A32" s="83"/>
      <c r="B32" s="84" t="s">
        <v>75</v>
      </c>
      <c r="C32" s="57"/>
      <c r="D32" s="78"/>
      <c r="E32" s="78"/>
      <c r="F32" s="78"/>
      <c r="G32" s="78"/>
      <c r="H32" s="151"/>
      <c r="I32" s="78"/>
      <c r="J32" s="78"/>
      <c r="K32" s="78"/>
      <c r="L32" s="78"/>
      <c r="M32" s="78"/>
      <c r="N32" s="78"/>
      <c r="O32" s="60">
        <f t="shared" si="1"/>
        <v>0</v>
      </c>
    </row>
    <row r="33" spans="1:15" ht="17">
      <c r="A33" s="83"/>
      <c r="B33" s="85" t="s">
        <v>76</v>
      </c>
      <c r="C33" s="57"/>
      <c r="D33" s="76"/>
      <c r="E33" s="76"/>
      <c r="F33" s="176">
        <v>1</v>
      </c>
      <c r="G33" s="76"/>
      <c r="H33" s="41"/>
      <c r="I33" s="76"/>
      <c r="J33" s="176">
        <v>1</v>
      </c>
      <c r="K33" s="78"/>
      <c r="L33" s="154">
        <v>1</v>
      </c>
      <c r="M33" s="78"/>
      <c r="N33" s="78"/>
      <c r="O33" s="60">
        <f t="shared" si="1"/>
        <v>3</v>
      </c>
    </row>
    <row r="34" spans="1:15" ht="17">
      <c r="A34" s="83"/>
      <c r="B34" s="86" t="s">
        <v>77</v>
      </c>
      <c r="C34" s="57"/>
      <c r="D34" s="76"/>
      <c r="E34" s="76"/>
      <c r="F34" s="76"/>
      <c r="G34" s="76"/>
      <c r="H34" s="41"/>
      <c r="I34" s="76"/>
      <c r="J34" s="76"/>
      <c r="K34" s="78"/>
      <c r="L34" s="78"/>
      <c r="M34" s="78"/>
      <c r="N34" s="78"/>
      <c r="O34" s="60">
        <f t="shared" si="1"/>
        <v>0</v>
      </c>
    </row>
    <row r="35" spans="1:15" ht="17">
      <c r="A35" s="83"/>
      <c r="B35" s="84" t="s">
        <v>78</v>
      </c>
      <c r="C35" s="57"/>
      <c r="D35" s="76"/>
      <c r="E35" s="76"/>
      <c r="F35" s="76"/>
      <c r="G35" s="76"/>
      <c r="H35" s="41"/>
      <c r="I35" s="76"/>
      <c r="J35" s="76"/>
      <c r="K35" s="78"/>
      <c r="L35" s="78"/>
      <c r="M35" s="78"/>
      <c r="N35" s="78"/>
      <c r="O35" s="60">
        <f t="shared" si="1"/>
        <v>0</v>
      </c>
    </row>
    <row r="36" spans="1:15" ht="17">
      <c r="A36" s="83"/>
      <c r="B36" s="84" t="s">
        <v>80</v>
      </c>
      <c r="C36" s="57"/>
      <c r="D36" s="76"/>
      <c r="E36" s="76"/>
      <c r="F36" s="77"/>
      <c r="G36" s="76"/>
      <c r="H36" s="41"/>
      <c r="I36" s="76"/>
      <c r="J36" s="76"/>
      <c r="K36" s="78"/>
      <c r="L36" s="78"/>
      <c r="M36" s="78"/>
      <c r="N36" s="78"/>
      <c r="O36" s="60">
        <f t="shared" si="1"/>
        <v>0</v>
      </c>
    </row>
    <row r="37" spans="1:15" ht="17">
      <c r="A37" s="83"/>
      <c r="B37" s="84" t="s">
        <v>81</v>
      </c>
      <c r="C37" s="57"/>
      <c r="D37" s="76"/>
      <c r="E37" s="76"/>
      <c r="F37" s="77"/>
      <c r="G37" s="76"/>
      <c r="H37" s="41"/>
      <c r="I37" s="193">
        <v>1</v>
      </c>
      <c r="J37" s="76"/>
      <c r="K37" s="78"/>
      <c r="L37" s="154">
        <v>1</v>
      </c>
      <c r="M37" s="78"/>
      <c r="N37" s="78"/>
      <c r="O37" s="60">
        <f t="shared" si="1"/>
        <v>2</v>
      </c>
    </row>
    <row r="38" spans="1:15" ht="17">
      <c r="A38" s="83"/>
      <c r="B38" s="88" t="s">
        <v>82</v>
      </c>
      <c r="C38" s="57"/>
      <c r="D38" s="76"/>
      <c r="E38" s="76"/>
      <c r="F38" s="77"/>
      <c r="G38" s="76"/>
      <c r="H38" s="41"/>
      <c r="I38" s="87"/>
      <c r="J38" s="76"/>
      <c r="K38" s="78"/>
      <c r="L38" s="78"/>
      <c r="M38" s="78"/>
      <c r="N38" s="78"/>
      <c r="O38" s="60">
        <f t="shared" si="1"/>
        <v>0</v>
      </c>
    </row>
    <row r="39" spans="1:15" ht="17">
      <c r="A39" s="83"/>
      <c r="B39" s="88" t="s">
        <v>83</v>
      </c>
      <c r="C39" s="57"/>
      <c r="D39" s="76"/>
      <c r="E39" s="76"/>
      <c r="F39" s="76"/>
      <c r="G39" s="76"/>
      <c r="H39" s="41"/>
      <c r="I39" s="87"/>
      <c r="J39" s="76"/>
      <c r="K39" s="78"/>
      <c r="L39" s="78">
        <v>1</v>
      </c>
      <c r="M39" s="78"/>
      <c r="N39" s="154">
        <v>1</v>
      </c>
      <c r="O39" s="60">
        <f t="shared" si="1"/>
        <v>2</v>
      </c>
    </row>
    <row r="40" spans="1:15" ht="17">
      <c r="B40" s="88" t="s">
        <v>84</v>
      </c>
      <c r="C40" s="57"/>
      <c r="D40" s="76"/>
      <c r="E40" s="76"/>
      <c r="F40" s="77"/>
      <c r="G40" s="76"/>
      <c r="H40" s="41"/>
      <c r="I40" s="87"/>
      <c r="J40" s="76"/>
      <c r="K40" s="78"/>
      <c r="L40" s="78"/>
      <c r="M40" s="78"/>
      <c r="N40" s="78"/>
      <c r="O40" s="60">
        <f t="shared" si="1"/>
        <v>0</v>
      </c>
    </row>
    <row r="41" spans="1:15" ht="17">
      <c r="B41" s="121" t="s">
        <v>85</v>
      </c>
      <c r="C41" s="124"/>
      <c r="D41" s="122"/>
      <c r="E41" s="122"/>
      <c r="F41" s="122"/>
      <c r="G41" s="122"/>
      <c r="H41" s="186"/>
      <c r="I41" s="122"/>
      <c r="J41" s="122"/>
      <c r="K41" s="92"/>
      <c r="L41" s="92"/>
      <c r="M41" s="92"/>
      <c r="N41" s="92"/>
      <c r="O41" s="123">
        <f t="shared" si="1"/>
        <v>0</v>
      </c>
    </row>
    <row r="42" spans="1:15" ht="17">
      <c r="B42" s="91" t="s">
        <v>86</v>
      </c>
      <c r="C42" s="58"/>
      <c r="D42" s="76"/>
      <c r="E42" s="76"/>
      <c r="F42" s="76"/>
      <c r="G42" s="76"/>
      <c r="H42" s="41"/>
      <c r="I42" s="76"/>
      <c r="J42" s="76"/>
      <c r="K42" s="78"/>
      <c r="L42" s="78"/>
      <c r="M42" s="78"/>
      <c r="N42" s="175">
        <v>1</v>
      </c>
      <c r="O42" s="90">
        <f t="shared" si="1"/>
        <v>1</v>
      </c>
    </row>
    <row r="43" spans="1:15" ht="14">
      <c r="B43" s="79" t="s">
        <v>79</v>
      </c>
      <c r="C43" s="58"/>
      <c r="D43" s="76"/>
      <c r="E43" s="76"/>
      <c r="F43" s="76"/>
      <c r="G43" s="76"/>
      <c r="H43" s="41"/>
      <c r="I43" s="191">
        <v>1</v>
      </c>
      <c r="J43" s="76"/>
      <c r="K43" s="78"/>
      <c r="L43" s="78"/>
      <c r="M43" s="78"/>
      <c r="N43" s="78"/>
      <c r="O43" s="90">
        <f t="shared" si="1"/>
        <v>1</v>
      </c>
    </row>
    <row r="44" spans="1:15">
      <c r="O44" s="120">
        <f>SUM(O17:O43)</f>
        <v>29</v>
      </c>
    </row>
    <row r="45" spans="1:15">
      <c r="F45" s="134"/>
      <c r="G45" s="7" t="s">
        <v>93</v>
      </c>
      <c r="O45" s="7"/>
    </row>
    <row r="46" spans="1:15">
      <c r="O46" s="7"/>
    </row>
  </sheetData>
  <pageMargins left="0.7" right="0.7" top="0.75" bottom="0.75" header="0.3" footer="0.3"/>
  <pageSetup paperSize="9"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pageSetUpPr fitToPage="1"/>
  </sheetPr>
  <dimension ref="A1:Q52"/>
  <sheetViews>
    <sheetView showGridLines="0" topLeftCell="A26" zoomScale="80" zoomScaleNormal="80" workbookViewId="0">
      <selection activeCell="R20" sqref="R20"/>
    </sheetView>
  </sheetViews>
  <sheetFormatPr baseColWidth="10" defaultColWidth="9.1640625" defaultRowHeight="13"/>
  <cols>
    <col min="1" max="1" width="8.5" style="7" customWidth="1"/>
    <col min="2" max="2" width="59.83203125" style="7" customWidth="1"/>
    <col min="3" max="14" width="9.33203125" style="7" customWidth="1"/>
    <col min="15" max="15" width="10.33203125" style="8" bestFit="1" customWidth="1"/>
    <col min="16" max="27" width="9.83203125" style="7" customWidth="1"/>
    <col min="28" max="28" width="8.5" style="7" customWidth="1"/>
    <col min="29" max="16384" width="9.1640625" style="7"/>
  </cols>
  <sheetData>
    <row r="1" spans="1:17" ht="14" thickBot="1"/>
    <row r="2" spans="1:17" ht="17" thickTop="1">
      <c r="A2" s="9" t="s">
        <v>31</v>
      </c>
      <c r="B2" s="10" t="s">
        <v>32</v>
      </c>
      <c r="C2" s="11">
        <v>43831</v>
      </c>
      <c r="D2" s="11">
        <v>43862</v>
      </c>
      <c r="E2" s="11">
        <v>43891</v>
      </c>
      <c r="F2" s="11">
        <v>43922</v>
      </c>
      <c r="G2" s="11">
        <v>43952</v>
      </c>
      <c r="H2" s="11">
        <v>43983</v>
      </c>
      <c r="I2" s="11">
        <v>44013</v>
      </c>
      <c r="J2" s="11">
        <v>44044</v>
      </c>
      <c r="K2" s="11">
        <v>44075</v>
      </c>
      <c r="L2" s="11">
        <v>44105</v>
      </c>
      <c r="M2" s="11">
        <v>44136</v>
      </c>
      <c r="N2" s="11">
        <v>44166</v>
      </c>
      <c r="O2" s="12" t="s">
        <v>33</v>
      </c>
      <c r="P2" s="13"/>
      <c r="Q2" s="13"/>
    </row>
    <row r="3" spans="1:17" ht="14">
      <c r="A3" s="14" t="s">
        <v>34</v>
      </c>
      <c r="B3" s="16" t="s">
        <v>35</v>
      </c>
      <c r="C3" s="17"/>
      <c r="D3" s="17">
        <v>3</v>
      </c>
      <c r="E3" s="17"/>
      <c r="F3" s="17"/>
      <c r="G3" s="17">
        <v>2</v>
      </c>
      <c r="H3" s="19"/>
      <c r="I3" s="19">
        <v>1</v>
      </c>
      <c r="J3" s="19">
        <v>1</v>
      </c>
      <c r="K3" s="19">
        <v>2</v>
      </c>
      <c r="L3" s="125">
        <v>2</v>
      </c>
      <c r="M3" s="19">
        <v>1</v>
      </c>
      <c r="N3" s="19">
        <v>4</v>
      </c>
      <c r="O3" s="15">
        <f t="shared" ref="O3:O12" si="0">SUM(C3:N3)</f>
        <v>16</v>
      </c>
      <c r="P3" s="13"/>
      <c r="Q3" s="13"/>
    </row>
    <row r="4" spans="1:17" ht="14">
      <c r="A4" s="14" t="s">
        <v>36</v>
      </c>
      <c r="B4" s="16" t="s">
        <v>37</v>
      </c>
      <c r="C4" s="17"/>
      <c r="D4" s="17"/>
      <c r="E4" s="18">
        <v>4</v>
      </c>
      <c r="F4" s="17">
        <v>2</v>
      </c>
      <c r="G4" s="17"/>
      <c r="H4" s="19">
        <v>2</v>
      </c>
      <c r="I4" s="19">
        <v>2</v>
      </c>
      <c r="J4" s="19">
        <v>2</v>
      </c>
      <c r="K4" s="19">
        <v>1</v>
      </c>
      <c r="L4" s="125">
        <v>5</v>
      </c>
      <c r="M4" s="19"/>
      <c r="N4" s="19">
        <v>1</v>
      </c>
      <c r="O4" s="15">
        <f t="shared" si="0"/>
        <v>19</v>
      </c>
      <c r="P4" s="13"/>
      <c r="Q4" s="13"/>
    </row>
    <row r="5" spans="1:17" ht="14">
      <c r="A5" s="14" t="s">
        <v>38</v>
      </c>
      <c r="B5" s="16" t="s">
        <v>39</v>
      </c>
      <c r="C5" s="17">
        <v>1</v>
      </c>
      <c r="D5" s="17"/>
      <c r="E5" s="17">
        <v>1</v>
      </c>
      <c r="F5" s="17"/>
      <c r="G5" s="17"/>
      <c r="H5" s="19">
        <v>2</v>
      </c>
      <c r="I5" s="19">
        <v>1</v>
      </c>
      <c r="J5" s="19"/>
      <c r="K5" s="19"/>
      <c r="L5" s="19">
        <v>1</v>
      </c>
      <c r="M5" s="19">
        <v>2</v>
      </c>
      <c r="N5" s="19"/>
      <c r="O5" s="15">
        <f t="shared" si="0"/>
        <v>8</v>
      </c>
      <c r="P5" s="13"/>
      <c r="Q5" s="13"/>
    </row>
    <row r="6" spans="1:17" ht="14">
      <c r="A6" s="14" t="s">
        <v>40</v>
      </c>
      <c r="B6" s="16" t="s">
        <v>41</v>
      </c>
      <c r="C6" s="17"/>
      <c r="D6" s="17">
        <v>1</v>
      </c>
      <c r="E6" s="17"/>
      <c r="F6" s="17">
        <v>1</v>
      </c>
      <c r="G6" s="17">
        <v>2</v>
      </c>
      <c r="H6" s="19"/>
      <c r="I6" s="19">
        <v>2</v>
      </c>
      <c r="J6" s="19"/>
      <c r="K6" s="19">
        <v>1</v>
      </c>
      <c r="L6" s="19">
        <v>1</v>
      </c>
      <c r="M6" s="19">
        <v>3</v>
      </c>
      <c r="N6" s="19"/>
      <c r="O6" s="15">
        <f t="shared" si="0"/>
        <v>11</v>
      </c>
      <c r="P6" s="13"/>
      <c r="Q6" s="13"/>
    </row>
    <row r="7" spans="1:17" ht="14">
      <c r="A7" s="14">
        <v>2399</v>
      </c>
      <c r="B7" s="16" t="s">
        <v>42</v>
      </c>
      <c r="C7" s="17"/>
      <c r="D7" s="17">
        <v>1</v>
      </c>
      <c r="E7" s="17"/>
      <c r="F7" s="17"/>
      <c r="G7" s="17"/>
      <c r="H7" s="19">
        <v>1</v>
      </c>
      <c r="I7" s="19">
        <v>1</v>
      </c>
      <c r="J7" s="19"/>
      <c r="K7" s="19"/>
      <c r="L7" s="19"/>
      <c r="M7" s="19"/>
      <c r="N7" s="19"/>
      <c r="O7" s="15">
        <f t="shared" si="0"/>
        <v>3</v>
      </c>
      <c r="P7" s="13"/>
      <c r="Q7" s="13"/>
    </row>
    <row r="8" spans="1:17" ht="14">
      <c r="A8" s="14" t="s">
        <v>43</v>
      </c>
      <c r="B8" s="16" t="s">
        <v>44</v>
      </c>
      <c r="C8" s="17"/>
      <c r="D8" s="17"/>
      <c r="E8" s="17"/>
      <c r="F8" s="17"/>
      <c r="G8" s="17"/>
      <c r="H8" s="19"/>
      <c r="I8" s="19"/>
      <c r="J8" s="19">
        <v>2</v>
      </c>
      <c r="K8" s="19"/>
      <c r="L8" s="19"/>
      <c r="M8" s="19"/>
      <c r="N8" s="19"/>
      <c r="O8" s="15">
        <f t="shared" si="0"/>
        <v>2</v>
      </c>
      <c r="P8" s="13"/>
      <c r="Q8" s="13"/>
    </row>
    <row r="9" spans="1:17" ht="14">
      <c r="A9" s="14" t="s">
        <v>45</v>
      </c>
      <c r="B9" s="16" t="s">
        <v>46</v>
      </c>
      <c r="C9" s="17"/>
      <c r="D9" s="17"/>
      <c r="E9" s="17"/>
      <c r="F9" s="17"/>
      <c r="G9" s="17"/>
      <c r="H9" s="19"/>
      <c r="I9" s="19"/>
      <c r="J9" s="19"/>
      <c r="K9" s="19">
        <v>1</v>
      </c>
      <c r="L9" s="19"/>
      <c r="M9" s="19"/>
      <c r="N9" s="19"/>
      <c r="O9" s="15">
        <f t="shared" si="0"/>
        <v>1</v>
      </c>
      <c r="P9" s="13"/>
      <c r="Q9" s="13"/>
    </row>
    <row r="10" spans="1:17" ht="14">
      <c r="A10" s="14" t="s">
        <v>47</v>
      </c>
      <c r="B10" s="16" t="s">
        <v>48</v>
      </c>
      <c r="C10" s="17"/>
      <c r="D10" s="17"/>
      <c r="E10" s="17">
        <v>1</v>
      </c>
      <c r="F10" s="17"/>
      <c r="G10" s="117">
        <v>2</v>
      </c>
      <c r="H10" s="19">
        <v>0</v>
      </c>
      <c r="I10" s="19"/>
      <c r="J10" s="19"/>
      <c r="K10" s="19"/>
      <c r="L10" s="19"/>
      <c r="M10" s="19"/>
      <c r="N10" s="19">
        <v>1</v>
      </c>
      <c r="O10" s="15">
        <f t="shared" si="0"/>
        <v>4</v>
      </c>
      <c r="P10" s="13"/>
      <c r="Q10" s="13"/>
    </row>
    <row r="11" spans="1:17" ht="14">
      <c r="A11" s="14" t="s">
        <v>49</v>
      </c>
      <c r="B11" s="16" t="s">
        <v>50</v>
      </c>
      <c r="C11" s="17"/>
      <c r="D11" s="17"/>
      <c r="E11" s="17"/>
      <c r="F11" s="17"/>
      <c r="G11" s="17"/>
      <c r="H11" s="19"/>
      <c r="I11" s="19"/>
      <c r="J11" s="19"/>
      <c r="K11" s="19"/>
      <c r="L11" s="19"/>
      <c r="M11" s="19"/>
      <c r="N11" s="19"/>
      <c r="O11" s="15">
        <f t="shared" si="0"/>
        <v>0</v>
      </c>
      <c r="P11" s="13"/>
      <c r="Q11" s="13"/>
    </row>
    <row r="12" spans="1:17" ht="14">
      <c r="A12" s="14" t="s">
        <v>51</v>
      </c>
      <c r="B12" s="16" t="s">
        <v>52</v>
      </c>
      <c r="C12" s="17"/>
      <c r="D12" s="17"/>
      <c r="E12" s="17"/>
      <c r="F12" s="17"/>
      <c r="G12" s="17"/>
      <c r="H12" s="19"/>
      <c r="I12" s="19"/>
      <c r="J12" s="19"/>
      <c r="K12" s="19"/>
      <c r="L12" s="19"/>
      <c r="M12" s="19"/>
      <c r="N12" s="19"/>
      <c r="O12" s="15">
        <f t="shared" si="0"/>
        <v>0</v>
      </c>
      <c r="P12" s="13"/>
      <c r="Q12" s="13"/>
    </row>
    <row r="13" spans="1:17" ht="14">
      <c r="A13" s="20"/>
      <c r="B13" s="21" t="s">
        <v>53</v>
      </c>
      <c r="C13" s="22">
        <f t="shared" ref="C13:O13" si="1">SUM(C3:C12)</f>
        <v>1</v>
      </c>
      <c r="D13" s="22">
        <f t="shared" si="1"/>
        <v>5</v>
      </c>
      <c r="E13" s="22">
        <f t="shared" si="1"/>
        <v>6</v>
      </c>
      <c r="F13" s="22">
        <f t="shared" si="1"/>
        <v>3</v>
      </c>
      <c r="G13" s="22">
        <f t="shared" si="1"/>
        <v>6</v>
      </c>
      <c r="H13" s="22">
        <f t="shared" si="1"/>
        <v>5</v>
      </c>
      <c r="I13" s="23">
        <f t="shared" si="1"/>
        <v>7</v>
      </c>
      <c r="J13" s="24">
        <f t="shared" si="1"/>
        <v>5</v>
      </c>
      <c r="K13" s="23">
        <f t="shared" si="1"/>
        <v>5</v>
      </c>
      <c r="L13" s="23">
        <f t="shared" si="1"/>
        <v>9</v>
      </c>
      <c r="M13" s="23">
        <f t="shared" si="1"/>
        <v>6</v>
      </c>
      <c r="N13" s="23">
        <f t="shared" si="1"/>
        <v>6</v>
      </c>
      <c r="O13" s="25">
        <f t="shared" si="1"/>
        <v>64</v>
      </c>
      <c r="P13" s="13"/>
      <c r="Q13" s="13"/>
    </row>
    <row r="14" spans="1:17" ht="14">
      <c r="A14" s="27"/>
      <c r="B14" s="31"/>
      <c r="C14" s="32"/>
      <c r="D14" s="32"/>
      <c r="E14" s="32"/>
      <c r="F14" s="32"/>
      <c r="G14" s="32"/>
      <c r="H14" s="32" t="s">
        <v>54</v>
      </c>
      <c r="I14" s="32"/>
      <c r="J14" s="33"/>
      <c r="K14" s="32"/>
      <c r="L14" s="32"/>
      <c r="M14" s="32"/>
      <c r="N14" s="32"/>
      <c r="O14" s="34"/>
      <c r="P14" s="13"/>
      <c r="Q14" s="13"/>
    </row>
    <row r="15" spans="1:17" ht="15" thickBot="1">
      <c r="A15" s="35"/>
      <c r="B15" s="28"/>
      <c r="C15" s="29"/>
      <c r="D15" s="29"/>
      <c r="E15" s="29"/>
      <c r="F15" s="29"/>
      <c r="G15" s="29"/>
      <c r="H15" s="29"/>
      <c r="I15" s="29"/>
      <c r="J15" s="29"/>
      <c r="K15" s="29"/>
      <c r="L15" s="29"/>
      <c r="M15" s="29"/>
      <c r="N15" s="29"/>
      <c r="O15" s="29"/>
      <c r="P15" s="13"/>
      <c r="Q15" s="13"/>
    </row>
    <row r="16" spans="1:17" ht="17" thickTop="1">
      <c r="A16" s="36"/>
      <c r="B16" s="37" t="s">
        <v>55</v>
      </c>
      <c r="C16" s="11">
        <v>43831</v>
      </c>
      <c r="D16" s="11">
        <v>43862</v>
      </c>
      <c r="E16" s="11">
        <v>43891</v>
      </c>
      <c r="F16" s="11">
        <v>43922</v>
      </c>
      <c r="G16" s="11">
        <v>43952</v>
      </c>
      <c r="H16" s="11">
        <v>43983</v>
      </c>
      <c r="I16" s="11">
        <v>44013</v>
      </c>
      <c r="J16" s="11">
        <v>44044</v>
      </c>
      <c r="K16" s="11">
        <v>44075</v>
      </c>
      <c r="L16" s="11">
        <v>44105</v>
      </c>
      <c r="M16" s="11">
        <v>44136</v>
      </c>
      <c r="N16" s="11">
        <v>44166</v>
      </c>
      <c r="O16" s="30" t="s">
        <v>33</v>
      </c>
      <c r="P16" s="13"/>
      <c r="Q16" s="13"/>
    </row>
    <row r="17" spans="1:17" ht="14">
      <c r="A17" s="36"/>
      <c r="B17" s="38" t="s">
        <v>56</v>
      </c>
      <c r="C17" s="39"/>
      <c r="D17" s="39"/>
      <c r="E17" s="39"/>
      <c r="F17" s="39"/>
      <c r="G17" s="39"/>
      <c r="H17" s="40"/>
      <c r="I17" s="41"/>
      <c r="J17" s="41"/>
      <c r="K17" s="41"/>
      <c r="L17" s="41"/>
      <c r="M17" s="41"/>
      <c r="N17" s="41"/>
      <c r="O17" s="42">
        <f>SUM(C17:N17)</f>
        <v>0</v>
      </c>
      <c r="P17" s="13"/>
      <c r="Q17" s="13"/>
    </row>
    <row r="18" spans="1:17" ht="14">
      <c r="A18" s="36"/>
      <c r="B18" s="43" t="s">
        <v>57</v>
      </c>
      <c r="C18" s="44"/>
      <c r="D18" s="44"/>
      <c r="E18" s="44"/>
      <c r="F18" s="44"/>
      <c r="G18" s="44"/>
      <c r="H18" s="45"/>
      <c r="I18" s="26"/>
      <c r="J18" s="26"/>
      <c r="K18" s="26"/>
      <c r="L18" s="26"/>
      <c r="M18" s="26"/>
      <c r="N18" s="26"/>
      <c r="O18" s="42">
        <f>SUM(C18:N18)</f>
        <v>0</v>
      </c>
      <c r="P18" s="13"/>
      <c r="Q18" s="13"/>
    </row>
    <row r="19" spans="1:17" ht="15" thickBot="1">
      <c r="A19" s="36"/>
      <c r="B19" s="46" t="s">
        <v>58</v>
      </c>
      <c r="C19" s="47"/>
      <c r="D19" s="47"/>
      <c r="E19" s="47"/>
      <c r="F19" s="47"/>
      <c r="G19" s="47"/>
      <c r="H19" s="48"/>
      <c r="I19" s="49"/>
      <c r="J19" s="49"/>
      <c r="K19" s="49"/>
      <c r="L19" s="49"/>
      <c r="M19" s="49"/>
      <c r="N19" s="49"/>
      <c r="O19" s="42">
        <f>SUM(C19:N19)</f>
        <v>0</v>
      </c>
      <c r="P19" s="13"/>
      <c r="Q19" s="13"/>
    </row>
    <row r="20" spans="1:17" ht="16" thickTop="1" thickBot="1">
      <c r="A20" s="36"/>
      <c r="B20" s="50"/>
      <c r="C20" s="51"/>
      <c r="D20" s="51"/>
      <c r="E20" s="51"/>
      <c r="F20" s="51"/>
      <c r="G20" s="51"/>
      <c r="H20" s="51"/>
      <c r="I20" s="51"/>
      <c r="J20" s="51"/>
      <c r="K20" s="51"/>
      <c r="L20" s="51"/>
      <c r="M20" s="51"/>
      <c r="N20" s="51"/>
      <c r="O20" s="52">
        <f>SUM(O17:O19)</f>
        <v>0</v>
      </c>
      <c r="P20" s="13"/>
      <c r="Q20" s="13"/>
    </row>
    <row r="21" spans="1:17" ht="17" thickTop="1">
      <c r="A21" s="53"/>
      <c r="B21" s="54" t="s">
        <v>59</v>
      </c>
      <c r="C21" s="11">
        <v>43831</v>
      </c>
      <c r="D21" s="11">
        <v>43862</v>
      </c>
      <c r="E21" s="11">
        <v>43891</v>
      </c>
      <c r="F21" s="11">
        <v>43922</v>
      </c>
      <c r="G21" s="11">
        <v>43952</v>
      </c>
      <c r="H21" s="11">
        <v>43983</v>
      </c>
      <c r="I21" s="11">
        <v>44013</v>
      </c>
      <c r="J21" s="11">
        <v>44044</v>
      </c>
      <c r="K21" s="11">
        <v>44075</v>
      </c>
      <c r="L21" s="11">
        <v>44105</v>
      </c>
      <c r="M21" s="11">
        <v>44136</v>
      </c>
      <c r="N21" s="11">
        <v>44166</v>
      </c>
      <c r="O21" s="12" t="s">
        <v>33</v>
      </c>
      <c r="P21" s="13"/>
      <c r="Q21" s="13"/>
    </row>
    <row r="22" spans="1:17" ht="17">
      <c r="A22" s="55"/>
      <c r="B22" s="56" t="s">
        <v>60</v>
      </c>
      <c r="C22" s="57"/>
      <c r="D22" s="58"/>
      <c r="E22" s="58"/>
      <c r="F22" s="57"/>
      <c r="G22" s="58">
        <v>1</v>
      </c>
      <c r="H22" s="58"/>
      <c r="I22" s="59"/>
      <c r="J22" s="59"/>
      <c r="K22" s="59"/>
      <c r="L22" s="59"/>
      <c r="M22" s="59">
        <v>1</v>
      </c>
      <c r="N22" s="59"/>
      <c r="O22" s="60">
        <f>SUM(C22:N22)</f>
        <v>2</v>
      </c>
      <c r="P22" s="13"/>
      <c r="Q22" s="13"/>
    </row>
    <row r="23" spans="1:17" ht="30">
      <c r="A23" s="55"/>
      <c r="B23" s="56" t="s">
        <v>61</v>
      </c>
      <c r="C23" s="57"/>
      <c r="D23" s="61"/>
      <c r="E23" s="61">
        <v>1</v>
      </c>
      <c r="F23" s="58">
        <v>1</v>
      </c>
      <c r="G23" s="58">
        <v>2</v>
      </c>
      <c r="H23" s="140" t="s">
        <v>94</v>
      </c>
      <c r="I23" s="59">
        <v>1</v>
      </c>
      <c r="J23" s="59">
        <v>1</v>
      </c>
      <c r="K23" s="59"/>
      <c r="L23" s="59">
        <v>1</v>
      </c>
      <c r="M23" s="59">
        <v>2</v>
      </c>
      <c r="N23" s="59"/>
      <c r="O23" s="60">
        <f t="shared" ref="O23:O48" si="2">SUM(C23:N23)</f>
        <v>9</v>
      </c>
      <c r="P23" s="13"/>
      <c r="Q23" s="13"/>
    </row>
    <row r="24" spans="1:17" ht="17">
      <c r="A24" s="62"/>
      <c r="B24" s="56" t="s">
        <v>62</v>
      </c>
      <c r="C24" s="57"/>
      <c r="D24" s="58">
        <v>1</v>
      </c>
      <c r="E24" s="58">
        <v>1</v>
      </c>
      <c r="F24" s="58"/>
      <c r="G24" s="58"/>
      <c r="H24" s="137">
        <v>2</v>
      </c>
      <c r="I24" s="63"/>
      <c r="J24" s="63"/>
      <c r="K24" s="63"/>
      <c r="L24" s="59">
        <v>1</v>
      </c>
      <c r="M24" s="63"/>
      <c r="N24" s="59">
        <v>3</v>
      </c>
      <c r="O24" s="60">
        <f t="shared" si="2"/>
        <v>8</v>
      </c>
      <c r="P24" s="13"/>
      <c r="Q24" s="13"/>
    </row>
    <row r="25" spans="1:17" ht="17">
      <c r="A25" s="55"/>
      <c r="B25" s="56" t="s">
        <v>63</v>
      </c>
      <c r="C25" s="57"/>
      <c r="D25" s="64"/>
      <c r="E25" s="64"/>
      <c r="F25" s="64"/>
      <c r="G25" s="64"/>
      <c r="H25" s="64"/>
      <c r="I25" s="66">
        <v>1</v>
      </c>
      <c r="J25" s="66"/>
      <c r="K25" s="66"/>
      <c r="L25" s="66">
        <v>1</v>
      </c>
      <c r="M25" s="66"/>
      <c r="N25" s="66"/>
      <c r="O25" s="60">
        <f t="shared" si="2"/>
        <v>2</v>
      </c>
    </row>
    <row r="26" spans="1:17" ht="17">
      <c r="A26" s="55"/>
      <c r="B26" s="56" t="s">
        <v>64</v>
      </c>
      <c r="C26" s="57"/>
      <c r="D26" s="67"/>
      <c r="E26" s="67">
        <v>1</v>
      </c>
      <c r="F26" s="68"/>
      <c r="G26" s="67">
        <v>1</v>
      </c>
      <c r="H26" s="67"/>
      <c r="I26" s="70"/>
      <c r="J26" s="70"/>
      <c r="K26" s="70">
        <v>1</v>
      </c>
      <c r="L26" s="70">
        <v>1</v>
      </c>
      <c r="M26" s="70"/>
      <c r="N26" s="70">
        <v>1</v>
      </c>
      <c r="O26" s="60">
        <f t="shared" si="2"/>
        <v>5</v>
      </c>
    </row>
    <row r="27" spans="1:17" ht="17">
      <c r="A27" s="55"/>
      <c r="B27" s="56" t="s">
        <v>65</v>
      </c>
      <c r="C27" s="57"/>
      <c r="D27" s="71"/>
      <c r="E27" s="71"/>
      <c r="F27" s="71"/>
      <c r="G27" s="71"/>
      <c r="H27" s="71"/>
      <c r="I27" s="71"/>
      <c r="J27" s="71"/>
      <c r="K27" s="71"/>
      <c r="L27" s="71"/>
      <c r="M27" s="71"/>
      <c r="N27" s="71"/>
      <c r="O27" s="60">
        <f t="shared" si="2"/>
        <v>0</v>
      </c>
    </row>
    <row r="28" spans="1:17" ht="17">
      <c r="A28" s="55"/>
      <c r="B28" s="56" t="s">
        <v>66</v>
      </c>
      <c r="C28" s="57"/>
      <c r="D28" s="66"/>
      <c r="E28" s="66"/>
      <c r="F28" s="66"/>
      <c r="G28" s="66"/>
      <c r="H28" s="66"/>
      <c r="I28" s="66"/>
      <c r="J28" s="66"/>
      <c r="K28" s="66"/>
      <c r="L28" s="66"/>
      <c r="M28" s="66"/>
      <c r="N28" s="66"/>
      <c r="O28" s="60">
        <f t="shared" si="2"/>
        <v>0</v>
      </c>
      <c r="P28" s="13"/>
      <c r="Q28" s="13"/>
    </row>
    <row r="29" spans="1:17" ht="17">
      <c r="A29" s="55"/>
      <c r="B29" s="56" t="s">
        <v>67</v>
      </c>
      <c r="C29" s="57"/>
      <c r="D29" s="66"/>
      <c r="E29" s="66">
        <v>1</v>
      </c>
      <c r="F29" s="66"/>
      <c r="G29" s="66"/>
      <c r="H29" s="66"/>
      <c r="I29" s="66"/>
      <c r="J29" s="66"/>
      <c r="K29" s="66"/>
      <c r="L29" s="66"/>
      <c r="M29" s="66"/>
      <c r="N29" s="66"/>
      <c r="O29" s="60">
        <f t="shared" si="2"/>
        <v>1</v>
      </c>
      <c r="P29" s="13"/>
      <c r="Q29" s="13"/>
    </row>
    <row r="30" spans="1:17" ht="17">
      <c r="A30" s="55"/>
      <c r="B30" s="56" t="s">
        <v>68</v>
      </c>
      <c r="C30" s="57"/>
      <c r="D30" s="70"/>
      <c r="E30" s="70"/>
      <c r="F30" s="70"/>
      <c r="G30" s="70"/>
      <c r="H30" s="75"/>
      <c r="I30" s="75"/>
      <c r="J30" s="75"/>
      <c r="K30" s="70"/>
      <c r="L30" s="70"/>
      <c r="M30" s="75"/>
      <c r="N30" s="75"/>
      <c r="O30" s="60">
        <f t="shared" si="2"/>
        <v>0</v>
      </c>
      <c r="P30" s="13"/>
      <c r="Q30" s="13"/>
    </row>
    <row r="31" spans="1:17" ht="17">
      <c r="A31" s="55"/>
      <c r="B31" s="56" t="s">
        <v>69</v>
      </c>
      <c r="C31" s="57"/>
      <c r="D31" s="76">
        <v>2</v>
      </c>
      <c r="E31" s="76"/>
      <c r="F31" s="76">
        <v>2</v>
      </c>
      <c r="G31" s="76"/>
      <c r="H31" s="76"/>
      <c r="I31" s="76"/>
      <c r="J31" s="76">
        <v>2</v>
      </c>
      <c r="K31" s="76"/>
      <c r="L31" s="76"/>
      <c r="M31" s="76"/>
      <c r="N31" s="76"/>
      <c r="O31" s="60">
        <f t="shared" si="2"/>
        <v>6</v>
      </c>
      <c r="P31" s="13"/>
      <c r="Q31" s="13"/>
    </row>
    <row r="32" spans="1:17" ht="17">
      <c r="A32" s="55"/>
      <c r="B32" s="56" t="s">
        <v>70</v>
      </c>
      <c r="C32" s="57"/>
      <c r="D32" s="78"/>
      <c r="E32" s="78"/>
      <c r="F32" s="78"/>
      <c r="G32" s="78"/>
      <c r="H32" s="78"/>
      <c r="I32" s="78"/>
      <c r="J32" s="78"/>
      <c r="K32" s="78">
        <v>2</v>
      </c>
      <c r="L32" s="78"/>
      <c r="M32" s="78"/>
      <c r="N32" s="78"/>
      <c r="O32" s="60">
        <f t="shared" si="2"/>
        <v>2</v>
      </c>
    </row>
    <row r="33" spans="1:15" ht="17">
      <c r="A33" s="55"/>
      <c r="B33" s="56" t="s">
        <v>71</v>
      </c>
      <c r="C33" s="57"/>
      <c r="D33" s="78"/>
      <c r="E33" s="78"/>
      <c r="F33" s="78"/>
      <c r="G33" s="78"/>
      <c r="H33" s="78"/>
      <c r="I33" s="78"/>
      <c r="J33" s="78"/>
      <c r="K33" s="78"/>
      <c r="L33" s="78"/>
      <c r="M33" s="78">
        <v>1</v>
      </c>
      <c r="N33" s="78"/>
      <c r="O33" s="60">
        <f t="shared" si="2"/>
        <v>1</v>
      </c>
    </row>
    <row r="34" spans="1:15" ht="17">
      <c r="A34" s="55"/>
      <c r="B34" s="56" t="s">
        <v>72</v>
      </c>
      <c r="C34" s="57"/>
      <c r="D34" s="78"/>
      <c r="E34" s="78"/>
      <c r="F34" s="78"/>
      <c r="G34" s="78"/>
      <c r="H34" s="78"/>
      <c r="I34" s="78"/>
      <c r="J34" s="78"/>
      <c r="K34" s="78">
        <v>1</v>
      </c>
      <c r="L34" s="78"/>
      <c r="M34" s="78"/>
      <c r="N34" s="78">
        <v>1</v>
      </c>
      <c r="O34" s="60">
        <f t="shared" si="2"/>
        <v>2</v>
      </c>
    </row>
    <row r="35" spans="1:15" ht="17">
      <c r="A35" s="55"/>
      <c r="B35" s="56" t="s">
        <v>73</v>
      </c>
      <c r="C35" s="57"/>
      <c r="D35" s="78"/>
      <c r="E35" s="78"/>
      <c r="F35" s="78"/>
      <c r="G35" s="78"/>
      <c r="H35" s="78"/>
      <c r="I35" s="78"/>
      <c r="J35" s="78"/>
      <c r="K35" s="78"/>
      <c r="L35" s="78"/>
      <c r="M35" s="78"/>
      <c r="N35" s="78"/>
      <c r="O35" s="60">
        <f t="shared" si="2"/>
        <v>0</v>
      </c>
    </row>
    <row r="36" spans="1:15" ht="17">
      <c r="A36" s="81"/>
      <c r="B36" s="82" t="s">
        <v>74</v>
      </c>
      <c r="C36" s="57"/>
      <c r="D36" s="78">
        <v>1</v>
      </c>
      <c r="E36" s="78"/>
      <c r="F36" s="78"/>
      <c r="G36" s="78"/>
      <c r="H36" s="78">
        <v>1</v>
      </c>
      <c r="I36" s="145">
        <v>1</v>
      </c>
      <c r="J36" s="78"/>
      <c r="K36" s="78"/>
      <c r="L36" s="78"/>
      <c r="M36" s="78"/>
      <c r="N36" s="78"/>
      <c r="O36" s="60">
        <f t="shared" si="2"/>
        <v>3</v>
      </c>
    </row>
    <row r="37" spans="1:15" ht="17">
      <c r="A37" s="83"/>
      <c r="B37" s="84" t="s">
        <v>75</v>
      </c>
      <c r="C37" s="57"/>
      <c r="D37" s="78"/>
      <c r="E37" s="78"/>
      <c r="F37" s="78"/>
      <c r="G37" s="78"/>
      <c r="H37" s="78"/>
      <c r="I37" s="78"/>
      <c r="J37" s="78"/>
      <c r="K37" s="78"/>
      <c r="L37" s="78"/>
      <c r="M37" s="78"/>
      <c r="N37" s="78"/>
      <c r="O37" s="60">
        <f t="shared" si="2"/>
        <v>0</v>
      </c>
    </row>
    <row r="38" spans="1:15" ht="17">
      <c r="A38" s="83"/>
      <c r="B38" s="85" t="s">
        <v>76</v>
      </c>
      <c r="C38" s="57"/>
      <c r="D38" s="76">
        <v>1</v>
      </c>
      <c r="E38" s="76">
        <v>2</v>
      </c>
      <c r="F38" s="76"/>
      <c r="G38" s="76">
        <v>1</v>
      </c>
      <c r="H38" s="76"/>
      <c r="I38" s="76">
        <v>2</v>
      </c>
      <c r="J38" s="76">
        <v>2</v>
      </c>
      <c r="K38" s="78"/>
      <c r="L38" s="78">
        <v>2</v>
      </c>
      <c r="M38" s="78"/>
      <c r="N38" s="78"/>
      <c r="O38" s="60">
        <f t="shared" si="2"/>
        <v>10</v>
      </c>
    </row>
    <row r="39" spans="1:15" ht="17">
      <c r="A39" s="83"/>
      <c r="B39" s="86" t="s">
        <v>77</v>
      </c>
      <c r="C39" s="57"/>
      <c r="D39" s="76"/>
      <c r="E39" s="76"/>
      <c r="F39" s="76"/>
      <c r="G39" s="76"/>
      <c r="H39" s="76"/>
      <c r="I39" s="76"/>
      <c r="J39" s="76"/>
      <c r="K39" s="78"/>
      <c r="L39" s="78"/>
      <c r="M39" s="78"/>
      <c r="N39" s="78"/>
      <c r="O39" s="60">
        <f t="shared" si="2"/>
        <v>0</v>
      </c>
    </row>
    <row r="40" spans="1:15" ht="17">
      <c r="A40" s="83"/>
      <c r="B40" s="84" t="s">
        <v>78</v>
      </c>
      <c r="C40" s="57"/>
      <c r="D40" s="76"/>
      <c r="E40" s="76"/>
      <c r="F40" s="76"/>
      <c r="G40" s="76"/>
      <c r="H40" s="76"/>
      <c r="I40" s="76"/>
      <c r="J40" s="76"/>
      <c r="K40" s="78"/>
      <c r="L40" s="78"/>
      <c r="M40" s="78">
        <v>1</v>
      </c>
      <c r="N40" s="78"/>
      <c r="O40" s="60">
        <f t="shared" si="2"/>
        <v>1</v>
      </c>
    </row>
    <row r="41" spans="1:15" ht="17">
      <c r="A41" s="83"/>
      <c r="B41" s="84" t="s">
        <v>79</v>
      </c>
      <c r="C41" s="57"/>
      <c r="D41" s="76"/>
      <c r="E41" s="76"/>
      <c r="F41" s="76"/>
      <c r="G41" s="76"/>
      <c r="H41" s="76"/>
      <c r="I41" s="76"/>
      <c r="J41" s="76"/>
      <c r="K41" s="78"/>
      <c r="L41" s="78">
        <v>1</v>
      </c>
      <c r="M41" s="78">
        <v>1</v>
      </c>
      <c r="N41" s="78"/>
      <c r="O41" s="60">
        <f t="shared" si="2"/>
        <v>2</v>
      </c>
    </row>
    <row r="42" spans="1:15" ht="17">
      <c r="A42" s="83"/>
      <c r="B42" s="84" t="s">
        <v>80</v>
      </c>
      <c r="C42" s="57"/>
      <c r="D42" s="76"/>
      <c r="E42" s="76"/>
      <c r="F42" s="77"/>
      <c r="G42" s="76"/>
      <c r="H42" s="76">
        <v>1</v>
      </c>
      <c r="I42" s="76"/>
      <c r="J42" s="76"/>
      <c r="K42" s="78"/>
      <c r="L42" s="78"/>
      <c r="M42" s="78"/>
      <c r="N42" s="78"/>
      <c r="O42" s="60">
        <f t="shared" si="2"/>
        <v>1</v>
      </c>
    </row>
    <row r="43" spans="1:15" ht="17">
      <c r="A43" s="83"/>
      <c r="B43" s="84" t="s">
        <v>81</v>
      </c>
      <c r="C43" s="57"/>
      <c r="D43" s="76"/>
      <c r="E43" s="76"/>
      <c r="F43" s="77"/>
      <c r="G43" s="76"/>
      <c r="H43" s="76"/>
      <c r="I43" s="76"/>
      <c r="J43" s="76"/>
      <c r="K43" s="78"/>
      <c r="L43" s="78">
        <v>2</v>
      </c>
      <c r="M43" s="78"/>
      <c r="N43" s="78">
        <v>1</v>
      </c>
      <c r="O43" s="60">
        <f t="shared" si="2"/>
        <v>3</v>
      </c>
    </row>
    <row r="44" spans="1:15" ht="17">
      <c r="A44" s="83"/>
      <c r="B44" s="88" t="s">
        <v>82</v>
      </c>
      <c r="C44" s="57"/>
      <c r="D44" s="76"/>
      <c r="E44" s="76"/>
      <c r="F44" s="77"/>
      <c r="G44" s="76"/>
      <c r="H44" s="76"/>
      <c r="I44" s="143">
        <v>2</v>
      </c>
      <c r="J44" s="76"/>
      <c r="K44" s="78">
        <v>1</v>
      </c>
      <c r="L44" s="78"/>
      <c r="M44" s="78"/>
      <c r="N44" s="78"/>
      <c r="O44" s="60">
        <f t="shared" si="2"/>
        <v>3</v>
      </c>
    </row>
    <row r="45" spans="1:15" ht="17">
      <c r="A45" s="83"/>
      <c r="B45" s="88" t="s">
        <v>83</v>
      </c>
      <c r="C45" s="57">
        <v>1</v>
      </c>
      <c r="D45" s="76"/>
      <c r="E45" s="76"/>
      <c r="F45" s="76"/>
      <c r="G45" s="76">
        <v>1</v>
      </c>
      <c r="H45" s="76"/>
      <c r="I45" s="76"/>
      <c r="J45" s="76"/>
      <c r="K45" s="78"/>
      <c r="L45" s="78"/>
      <c r="M45" s="78"/>
      <c r="N45" s="78"/>
      <c r="O45" s="60">
        <f t="shared" si="2"/>
        <v>2</v>
      </c>
    </row>
    <row r="46" spans="1:15" ht="17">
      <c r="B46" s="88" t="s">
        <v>84</v>
      </c>
      <c r="C46" s="57"/>
      <c r="D46" s="76"/>
      <c r="E46" s="76"/>
      <c r="F46" s="77"/>
      <c r="G46" s="76"/>
      <c r="H46" s="76"/>
      <c r="I46" s="76"/>
      <c r="J46" s="76"/>
      <c r="K46" s="78"/>
      <c r="L46" s="78"/>
      <c r="M46" s="78"/>
      <c r="N46" s="78"/>
      <c r="O46" s="60">
        <f t="shared" si="2"/>
        <v>0</v>
      </c>
    </row>
    <row r="47" spans="1:15" ht="17">
      <c r="B47" s="121" t="s">
        <v>85</v>
      </c>
      <c r="C47" s="124"/>
      <c r="D47" s="122"/>
      <c r="E47" s="122"/>
      <c r="F47" s="122"/>
      <c r="G47" s="122"/>
      <c r="H47" s="122"/>
      <c r="I47" s="122"/>
      <c r="J47" s="122"/>
      <c r="K47" s="92"/>
      <c r="L47" s="92"/>
      <c r="M47" s="92"/>
      <c r="N47" s="92"/>
      <c r="O47" s="123">
        <f t="shared" si="2"/>
        <v>0</v>
      </c>
    </row>
    <row r="48" spans="1:15" ht="14">
      <c r="B48" s="79" t="s">
        <v>86</v>
      </c>
      <c r="C48" s="79"/>
      <c r="D48" s="79"/>
      <c r="E48" s="79"/>
      <c r="F48" s="79"/>
      <c r="G48" s="79"/>
      <c r="H48" s="78">
        <v>1</v>
      </c>
      <c r="I48" s="78"/>
      <c r="J48" s="79"/>
      <c r="K48" s="151"/>
      <c r="L48" s="79"/>
      <c r="M48" s="79"/>
      <c r="N48" s="79"/>
      <c r="O48" s="60">
        <f t="shared" si="2"/>
        <v>1</v>
      </c>
    </row>
    <row r="49" spans="9:15">
      <c r="O49" s="93"/>
    </row>
    <row r="50" spans="9:15">
      <c r="O50" s="93">
        <f>SUM(O22:O48)</f>
        <v>64</v>
      </c>
    </row>
    <row r="52" spans="9:15">
      <c r="I52" s="144" t="s">
        <v>79</v>
      </c>
    </row>
  </sheetData>
  <pageMargins left="0.75" right="0.75" top="0.54" bottom="0.38" header="0.35" footer="0.21"/>
  <pageSetup paperSize="9" scale="48"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5"/>
  <sheetViews>
    <sheetView topLeftCell="B27" workbookViewId="0">
      <selection activeCell="T8" sqref="T8"/>
    </sheetView>
  </sheetViews>
  <sheetFormatPr baseColWidth="10" defaultColWidth="9.1640625" defaultRowHeight="13"/>
  <cols>
    <col min="1" max="1" width="8.5" style="7" customWidth="1"/>
    <col min="2" max="2" width="59.83203125" style="7" customWidth="1"/>
    <col min="3" max="14" width="9.33203125" style="7" customWidth="1"/>
    <col min="15" max="15" width="10.33203125" style="8" bestFit="1" customWidth="1"/>
    <col min="16" max="27" width="9.83203125" style="7" customWidth="1"/>
    <col min="28" max="28" width="8.5" style="7" customWidth="1"/>
    <col min="29" max="16384" width="9.1640625" style="7"/>
  </cols>
  <sheetData>
    <row r="1" spans="1:17" ht="14" thickBot="1"/>
    <row r="2" spans="1:17" ht="17" thickTop="1">
      <c r="A2" s="9" t="s">
        <v>31</v>
      </c>
      <c r="B2" s="10" t="s">
        <v>32</v>
      </c>
      <c r="C2" s="11">
        <v>43831</v>
      </c>
      <c r="D2" s="11">
        <v>43862</v>
      </c>
      <c r="E2" s="11">
        <v>43891</v>
      </c>
      <c r="F2" s="11">
        <v>43922</v>
      </c>
      <c r="G2" s="11">
        <v>43952</v>
      </c>
      <c r="H2" s="11">
        <v>43983</v>
      </c>
      <c r="I2" s="11">
        <v>44013</v>
      </c>
      <c r="J2" s="11">
        <v>44044</v>
      </c>
      <c r="K2" s="11">
        <v>44075</v>
      </c>
      <c r="L2" s="11">
        <v>44105</v>
      </c>
      <c r="M2" s="11">
        <v>44136</v>
      </c>
      <c r="N2" s="11">
        <v>44166</v>
      </c>
      <c r="O2" s="12" t="s">
        <v>33</v>
      </c>
      <c r="P2" s="13"/>
      <c r="Q2" s="13"/>
    </row>
    <row r="3" spans="1:17" ht="14">
      <c r="A3" s="14"/>
      <c r="B3" s="172" t="s">
        <v>89</v>
      </c>
      <c r="C3" s="17"/>
      <c r="D3" s="17"/>
      <c r="E3" s="17"/>
      <c r="F3" s="17"/>
      <c r="G3" s="17"/>
      <c r="H3" s="19">
        <v>1</v>
      </c>
      <c r="I3" s="19"/>
      <c r="J3" s="19">
        <v>1</v>
      </c>
      <c r="K3" s="19"/>
      <c r="L3" s="19"/>
      <c r="M3" s="19"/>
      <c r="N3" s="19">
        <v>1</v>
      </c>
      <c r="O3" s="15">
        <f>SUM(C3:N3)</f>
        <v>3</v>
      </c>
      <c r="P3" s="13"/>
      <c r="Q3" s="13"/>
    </row>
    <row r="4" spans="1:17" ht="14">
      <c r="A4" s="14"/>
      <c r="B4" s="172" t="s">
        <v>90</v>
      </c>
      <c r="C4" s="17"/>
      <c r="D4" s="17">
        <v>2</v>
      </c>
      <c r="E4" s="18">
        <v>1</v>
      </c>
      <c r="F4" s="17"/>
      <c r="G4" s="17"/>
      <c r="H4" s="19"/>
      <c r="I4" s="19"/>
      <c r="J4" s="19"/>
      <c r="K4" s="19"/>
      <c r="L4" s="19">
        <v>1</v>
      </c>
      <c r="M4" s="19"/>
      <c r="N4" s="19"/>
      <c r="O4" s="15">
        <f>SUM(C4:N4)</f>
        <v>4</v>
      </c>
      <c r="P4" s="13"/>
      <c r="Q4" s="13"/>
    </row>
    <row r="5" spans="1:17" ht="14">
      <c r="A5" s="14"/>
      <c r="B5" s="172" t="s">
        <v>91</v>
      </c>
      <c r="C5" s="17"/>
      <c r="D5" s="17"/>
      <c r="E5" s="17"/>
      <c r="F5" s="17"/>
      <c r="G5" s="17"/>
      <c r="H5" s="19"/>
      <c r="I5" s="19"/>
      <c r="J5" s="19"/>
      <c r="K5" s="19"/>
      <c r="L5" s="19"/>
      <c r="M5" s="19"/>
      <c r="N5" s="19"/>
      <c r="O5" s="15">
        <f>SUM(C5:N5)</f>
        <v>0</v>
      </c>
      <c r="P5" s="13"/>
      <c r="Q5" s="13"/>
    </row>
    <row r="6" spans="1:17" ht="14">
      <c r="A6" s="14"/>
      <c r="B6" s="172" t="s">
        <v>92</v>
      </c>
      <c r="C6" s="17">
        <v>1</v>
      </c>
      <c r="D6" s="17"/>
      <c r="E6" s="17">
        <v>1</v>
      </c>
      <c r="F6" s="17">
        <v>1</v>
      </c>
      <c r="G6" s="136">
        <v>1</v>
      </c>
      <c r="H6" s="138">
        <v>2</v>
      </c>
      <c r="I6" s="19">
        <v>5</v>
      </c>
      <c r="J6" s="19">
        <v>2</v>
      </c>
      <c r="K6" s="152">
        <v>1</v>
      </c>
      <c r="L6" s="19">
        <v>1</v>
      </c>
      <c r="M6" s="19">
        <v>3</v>
      </c>
      <c r="N6" s="19">
        <v>1</v>
      </c>
      <c r="O6" s="15">
        <f>SUM(C6:N6)</f>
        <v>19</v>
      </c>
      <c r="P6" s="13"/>
      <c r="Q6" s="13"/>
    </row>
    <row r="7" spans="1:17" ht="20.25" customHeight="1">
      <c r="A7" s="14"/>
      <c r="B7" s="173" t="s">
        <v>42</v>
      </c>
      <c r="C7" s="17"/>
      <c r="D7" s="17"/>
      <c r="E7" s="17"/>
      <c r="F7" s="17"/>
      <c r="G7" s="17">
        <v>1</v>
      </c>
      <c r="H7" s="19"/>
      <c r="I7" s="19"/>
      <c r="J7" s="19"/>
      <c r="K7" s="19">
        <v>2</v>
      </c>
      <c r="L7" s="19">
        <v>1</v>
      </c>
      <c r="M7" s="19"/>
      <c r="N7" s="19">
        <v>1</v>
      </c>
      <c r="O7" s="15">
        <f>SUM(C7:N7)</f>
        <v>5</v>
      </c>
      <c r="P7" s="13"/>
      <c r="Q7" s="13"/>
    </row>
    <row r="8" spans="1:17" ht="14">
      <c r="A8" s="20"/>
      <c r="B8" s="21" t="s">
        <v>53</v>
      </c>
      <c r="C8" s="22">
        <f t="shared" ref="C8:O8" si="0">SUM(C3:C7)</f>
        <v>1</v>
      </c>
      <c r="D8" s="22">
        <f t="shared" si="0"/>
        <v>2</v>
      </c>
      <c r="E8" s="22">
        <f t="shared" si="0"/>
        <v>2</v>
      </c>
      <c r="F8" s="22">
        <f t="shared" si="0"/>
        <v>1</v>
      </c>
      <c r="G8" s="22">
        <f t="shared" si="0"/>
        <v>2</v>
      </c>
      <c r="H8" s="22">
        <f t="shared" si="0"/>
        <v>3</v>
      </c>
      <c r="I8" s="23">
        <f t="shared" si="0"/>
        <v>5</v>
      </c>
      <c r="J8" s="24">
        <f t="shared" si="0"/>
        <v>3</v>
      </c>
      <c r="K8" s="23">
        <f t="shared" si="0"/>
        <v>3</v>
      </c>
      <c r="L8" s="23">
        <f t="shared" si="0"/>
        <v>3</v>
      </c>
      <c r="M8" s="23">
        <f t="shared" si="0"/>
        <v>3</v>
      </c>
      <c r="N8" s="23">
        <f t="shared" si="0"/>
        <v>3</v>
      </c>
      <c r="O8" s="25">
        <f t="shared" si="0"/>
        <v>31</v>
      </c>
      <c r="P8" s="13"/>
      <c r="Q8" s="13"/>
    </row>
    <row r="9" spans="1:17" ht="14">
      <c r="A9" s="27"/>
      <c r="B9" s="31"/>
      <c r="C9" s="32"/>
      <c r="D9" s="32"/>
      <c r="E9" s="32"/>
      <c r="F9" s="32"/>
      <c r="G9" s="32"/>
      <c r="H9" s="32"/>
      <c r="I9" s="32"/>
      <c r="J9" s="33"/>
      <c r="K9" s="32"/>
      <c r="L9" s="32"/>
      <c r="M9" s="32"/>
      <c r="N9" s="32"/>
      <c r="O9" s="34"/>
      <c r="P9" s="13"/>
      <c r="Q9" s="13"/>
    </row>
    <row r="10" spans="1:17" ht="15" thickBot="1">
      <c r="A10" s="35"/>
      <c r="B10" s="28"/>
      <c r="C10" s="29"/>
      <c r="D10" s="29"/>
      <c r="E10" s="29"/>
      <c r="F10" s="29"/>
      <c r="G10" s="29"/>
      <c r="H10" s="29"/>
      <c r="I10" s="29"/>
      <c r="J10" s="29"/>
      <c r="K10" s="29"/>
      <c r="L10" s="29"/>
      <c r="M10" s="29"/>
      <c r="N10" s="29"/>
      <c r="O10" s="29"/>
      <c r="P10" s="13"/>
      <c r="Q10" s="13"/>
    </row>
    <row r="11" spans="1:17" ht="17" thickTop="1">
      <c r="A11" s="36"/>
      <c r="B11" s="37" t="s">
        <v>55</v>
      </c>
      <c r="C11" s="11">
        <v>43831</v>
      </c>
      <c r="D11" s="11">
        <v>43862</v>
      </c>
      <c r="E11" s="11">
        <v>43891</v>
      </c>
      <c r="F11" s="11">
        <v>43922</v>
      </c>
      <c r="G11" s="11">
        <v>43952</v>
      </c>
      <c r="H11" s="11">
        <v>43983</v>
      </c>
      <c r="I11" s="11">
        <v>44013</v>
      </c>
      <c r="J11" s="11">
        <v>44044</v>
      </c>
      <c r="K11" s="11">
        <v>44075</v>
      </c>
      <c r="L11" s="11">
        <v>44105</v>
      </c>
      <c r="M11" s="11">
        <v>44136</v>
      </c>
      <c r="N11" s="11">
        <v>44166</v>
      </c>
      <c r="O11" s="30" t="s">
        <v>33</v>
      </c>
      <c r="P11" s="13"/>
      <c r="Q11" s="13"/>
    </row>
    <row r="12" spans="1:17" ht="14">
      <c r="A12" s="36"/>
      <c r="B12" s="38" t="s">
        <v>56</v>
      </c>
      <c r="C12" s="39"/>
      <c r="D12" s="39"/>
      <c r="E12" s="39"/>
      <c r="F12" s="39"/>
      <c r="G12" s="39"/>
      <c r="H12" s="40"/>
      <c r="I12" s="41"/>
      <c r="J12" s="41"/>
      <c r="K12" s="41"/>
      <c r="L12" s="41"/>
      <c r="M12" s="41"/>
      <c r="N12" s="41"/>
      <c r="O12" s="42">
        <f>SUM(C12:N12)</f>
        <v>0</v>
      </c>
      <c r="P12" s="13"/>
      <c r="Q12" s="13"/>
    </row>
    <row r="13" spans="1:17" ht="14">
      <c r="A13" s="36"/>
      <c r="B13" s="43" t="s">
        <v>57</v>
      </c>
      <c r="C13" s="44"/>
      <c r="D13" s="44"/>
      <c r="E13" s="44"/>
      <c r="F13" s="44"/>
      <c r="G13" s="44"/>
      <c r="H13" s="45"/>
      <c r="I13" s="26"/>
      <c r="J13" s="26"/>
      <c r="K13" s="26"/>
      <c r="L13" s="26"/>
      <c r="M13" s="26"/>
      <c r="N13" s="26"/>
      <c r="O13" s="42">
        <f>SUM(C13:N13)</f>
        <v>0</v>
      </c>
      <c r="P13" s="13"/>
      <c r="Q13" s="13"/>
    </row>
    <row r="14" spans="1:17" ht="15" thickBot="1">
      <c r="A14" s="36"/>
      <c r="B14" s="46" t="s">
        <v>58</v>
      </c>
      <c r="C14" s="47"/>
      <c r="D14" s="47"/>
      <c r="E14" s="47"/>
      <c r="F14" s="47"/>
      <c r="G14" s="47"/>
      <c r="H14" s="48"/>
      <c r="I14" s="49"/>
      <c r="J14" s="49"/>
      <c r="K14" s="49"/>
      <c r="L14" s="49"/>
      <c r="M14" s="49"/>
      <c r="N14" s="49"/>
      <c r="O14" s="42">
        <f>SUM(C14:N14)</f>
        <v>0</v>
      </c>
      <c r="P14" s="13"/>
      <c r="Q14" s="13"/>
    </row>
    <row r="15" spans="1:17" ht="16" thickTop="1" thickBot="1">
      <c r="A15" s="36"/>
      <c r="B15" s="50"/>
      <c r="C15" s="51"/>
      <c r="D15" s="51"/>
      <c r="E15" s="51"/>
      <c r="F15" s="51"/>
      <c r="G15" s="51"/>
      <c r="H15" s="51"/>
      <c r="I15" s="51"/>
      <c r="J15" s="51"/>
      <c r="K15" s="51"/>
      <c r="L15" s="51"/>
      <c r="M15" s="51"/>
      <c r="N15" s="51"/>
      <c r="O15" s="52">
        <f>SUM(O12:O14)</f>
        <v>0</v>
      </c>
      <c r="P15" s="13"/>
      <c r="Q15" s="13"/>
    </row>
    <row r="16" spans="1:17" ht="17" thickTop="1">
      <c r="A16" s="53"/>
      <c r="B16" s="54" t="s">
        <v>59</v>
      </c>
      <c r="C16" s="11">
        <v>43831</v>
      </c>
      <c r="D16" s="11">
        <v>43862</v>
      </c>
      <c r="E16" s="11">
        <v>43891</v>
      </c>
      <c r="F16" s="11">
        <v>43922</v>
      </c>
      <c r="G16" s="11">
        <v>43952</v>
      </c>
      <c r="H16" s="11">
        <v>43983</v>
      </c>
      <c r="I16" s="11">
        <v>44013</v>
      </c>
      <c r="J16" s="11">
        <v>44044</v>
      </c>
      <c r="K16" s="11">
        <v>44075</v>
      </c>
      <c r="L16" s="11">
        <v>44105</v>
      </c>
      <c r="M16" s="11">
        <v>44136</v>
      </c>
      <c r="N16" s="11">
        <v>44166</v>
      </c>
      <c r="O16" s="12" t="s">
        <v>33</v>
      </c>
      <c r="P16" s="13"/>
      <c r="Q16" s="13"/>
    </row>
    <row r="17" spans="1:17" ht="17">
      <c r="A17" s="55"/>
      <c r="B17" s="56" t="s">
        <v>60</v>
      </c>
      <c r="C17" s="57"/>
      <c r="D17" s="58"/>
      <c r="E17" s="58"/>
      <c r="F17" s="131">
        <v>1</v>
      </c>
      <c r="G17" s="58"/>
      <c r="H17" s="57"/>
      <c r="I17" s="59"/>
      <c r="J17" s="59"/>
      <c r="K17" s="59"/>
      <c r="L17" s="59"/>
      <c r="M17" s="59"/>
      <c r="N17" s="59"/>
      <c r="O17" s="60">
        <f>SUM(C17:N17)</f>
        <v>1</v>
      </c>
      <c r="P17" s="13"/>
      <c r="Q17" s="13"/>
    </row>
    <row r="18" spans="1:17" ht="17">
      <c r="A18" s="55"/>
      <c r="B18" s="56" t="s">
        <v>61</v>
      </c>
      <c r="C18" s="57"/>
      <c r="D18" s="61"/>
      <c r="E18" s="61"/>
      <c r="F18" s="58"/>
      <c r="G18" s="58"/>
      <c r="H18" s="57"/>
      <c r="I18" s="59"/>
      <c r="J18" s="59"/>
      <c r="K18" s="59"/>
      <c r="L18" s="59">
        <v>1</v>
      </c>
      <c r="M18" s="59"/>
      <c r="N18" s="59">
        <v>1</v>
      </c>
      <c r="O18" s="60">
        <f t="shared" ref="O18:O42" si="1">SUM(C18:N18)</f>
        <v>2</v>
      </c>
      <c r="P18" s="13"/>
      <c r="Q18" s="13"/>
    </row>
    <row r="19" spans="1:17" ht="17">
      <c r="A19" s="62"/>
      <c r="B19" s="56" t="s">
        <v>62</v>
      </c>
      <c r="C19" s="57"/>
      <c r="D19" s="58"/>
      <c r="E19" s="58"/>
      <c r="F19" s="58"/>
      <c r="G19" s="58"/>
      <c r="H19" s="57">
        <v>1</v>
      </c>
      <c r="I19" s="63"/>
      <c r="J19" s="149">
        <v>2</v>
      </c>
      <c r="K19" s="150">
        <v>2</v>
      </c>
      <c r="L19" s="59"/>
      <c r="M19" s="63"/>
      <c r="N19" s="59"/>
      <c r="O19" s="60">
        <f t="shared" si="1"/>
        <v>5</v>
      </c>
      <c r="P19" s="13"/>
      <c r="Q19" s="13"/>
    </row>
    <row r="20" spans="1:17" ht="17">
      <c r="A20" s="55"/>
      <c r="B20" s="56" t="s">
        <v>63</v>
      </c>
      <c r="C20" s="57"/>
      <c r="D20" s="64"/>
      <c r="E20" s="64"/>
      <c r="F20" s="64"/>
      <c r="G20" s="127"/>
      <c r="H20" s="65"/>
      <c r="I20" s="66">
        <v>1</v>
      </c>
      <c r="J20" s="66"/>
      <c r="K20" s="66"/>
      <c r="L20" s="66"/>
      <c r="M20" s="66"/>
      <c r="N20" s="66"/>
      <c r="O20" s="60">
        <f t="shared" si="1"/>
        <v>1</v>
      </c>
    </row>
    <row r="21" spans="1:17" ht="17">
      <c r="A21" s="55"/>
      <c r="B21" s="56" t="s">
        <v>64</v>
      </c>
      <c r="C21" s="57"/>
      <c r="D21" s="67"/>
      <c r="E21" s="67"/>
      <c r="F21" s="68"/>
      <c r="G21" s="58"/>
      <c r="H21" s="69"/>
      <c r="I21" s="70">
        <v>1</v>
      </c>
      <c r="J21" s="70"/>
      <c r="K21" s="70"/>
      <c r="L21" s="70"/>
      <c r="M21" s="70"/>
      <c r="N21" s="70"/>
      <c r="O21" s="60">
        <f t="shared" si="1"/>
        <v>1</v>
      </c>
    </row>
    <row r="22" spans="1:17" ht="17">
      <c r="A22" s="55"/>
      <c r="B22" s="56" t="s">
        <v>65</v>
      </c>
      <c r="C22" s="57"/>
      <c r="D22" s="71"/>
      <c r="E22" s="71"/>
      <c r="F22" s="71"/>
      <c r="G22" s="128"/>
      <c r="H22" s="72"/>
      <c r="I22" s="71"/>
      <c r="J22" s="71"/>
      <c r="K22" s="71"/>
      <c r="L22" s="71"/>
      <c r="M22" s="71"/>
      <c r="N22" s="71"/>
      <c r="O22" s="60">
        <f t="shared" si="1"/>
        <v>0</v>
      </c>
    </row>
    <row r="23" spans="1:17" ht="17">
      <c r="A23" s="55"/>
      <c r="B23" s="56" t="s">
        <v>66</v>
      </c>
      <c r="C23" s="57"/>
      <c r="D23" s="66"/>
      <c r="E23" s="66">
        <v>1</v>
      </c>
      <c r="F23" s="66"/>
      <c r="G23" s="129"/>
      <c r="H23" s="73"/>
      <c r="I23" s="66"/>
      <c r="J23" s="66"/>
      <c r="K23" s="66"/>
      <c r="L23" s="66"/>
      <c r="M23" s="66"/>
      <c r="N23" s="66"/>
      <c r="O23" s="60">
        <f t="shared" si="1"/>
        <v>1</v>
      </c>
      <c r="P23" s="13"/>
      <c r="Q23" s="13"/>
    </row>
    <row r="24" spans="1:17" ht="17">
      <c r="A24" s="55"/>
      <c r="B24" s="56" t="s">
        <v>67</v>
      </c>
      <c r="C24" s="57"/>
      <c r="D24" s="66"/>
      <c r="E24" s="66"/>
      <c r="F24" s="66"/>
      <c r="G24" s="135">
        <v>1</v>
      </c>
      <c r="H24" s="73"/>
      <c r="I24" s="146">
        <v>1</v>
      </c>
      <c r="J24" s="66"/>
      <c r="K24" s="66"/>
      <c r="L24" s="66"/>
      <c r="M24" s="66"/>
      <c r="N24" s="66">
        <v>1</v>
      </c>
      <c r="O24" s="60">
        <f t="shared" si="1"/>
        <v>3</v>
      </c>
      <c r="P24" s="13"/>
      <c r="Q24" s="13"/>
    </row>
    <row r="25" spans="1:17" ht="17">
      <c r="A25" s="55"/>
      <c r="B25" s="56" t="s">
        <v>68</v>
      </c>
      <c r="C25" s="57"/>
      <c r="D25" s="70"/>
      <c r="E25" s="70"/>
      <c r="F25" s="70"/>
      <c r="G25" s="59"/>
      <c r="H25" s="74"/>
      <c r="I25" s="75"/>
      <c r="J25" s="75"/>
      <c r="K25" s="70"/>
      <c r="L25" s="70"/>
      <c r="M25" s="75"/>
      <c r="N25" s="75"/>
      <c r="O25" s="60">
        <f t="shared" si="1"/>
        <v>0</v>
      </c>
      <c r="P25" s="13"/>
      <c r="Q25" s="13"/>
    </row>
    <row r="26" spans="1:17" ht="17">
      <c r="A26" s="55"/>
      <c r="B26" s="56" t="s">
        <v>69</v>
      </c>
      <c r="C26" s="57"/>
      <c r="D26" s="76"/>
      <c r="E26" s="76"/>
      <c r="F26" s="76"/>
      <c r="G26" s="76"/>
      <c r="H26" s="77"/>
      <c r="I26" s="76"/>
      <c r="J26" s="76"/>
      <c r="K26" s="132">
        <v>1</v>
      </c>
      <c r="L26" s="76"/>
      <c r="M26" s="76"/>
      <c r="N26" s="76"/>
      <c r="O26" s="60">
        <f t="shared" si="1"/>
        <v>1</v>
      </c>
      <c r="P26" s="13"/>
      <c r="Q26" s="13"/>
    </row>
    <row r="27" spans="1:17" ht="17">
      <c r="A27" s="55"/>
      <c r="B27" s="56" t="s">
        <v>70</v>
      </c>
      <c r="C27" s="57"/>
      <c r="D27" s="78"/>
      <c r="E27" s="78"/>
      <c r="F27" s="78"/>
      <c r="G27" s="78"/>
      <c r="H27" s="79"/>
      <c r="I27" s="78"/>
      <c r="J27" s="78"/>
      <c r="K27" s="80"/>
      <c r="L27" s="78"/>
      <c r="M27" s="78"/>
      <c r="N27" s="78"/>
      <c r="O27" s="60">
        <f t="shared" si="1"/>
        <v>0</v>
      </c>
    </row>
    <row r="28" spans="1:17" ht="17">
      <c r="A28" s="55"/>
      <c r="B28" s="56" t="s">
        <v>71</v>
      </c>
      <c r="C28" s="57">
        <v>1</v>
      </c>
      <c r="D28" s="78"/>
      <c r="E28" s="78"/>
      <c r="F28" s="78"/>
      <c r="G28" s="78"/>
      <c r="H28" s="79"/>
      <c r="I28" s="78"/>
      <c r="J28" s="78"/>
      <c r="K28" s="80"/>
      <c r="L28" s="78"/>
      <c r="M28" s="78"/>
      <c r="N28" s="78">
        <v>1</v>
      </c>
      <c r="O28" s="60">
        <f t="shared" si="1"/>
        <v>2</v>
      </c>
    </row>
    <row r="29" spans="1:17" ht="17">
      <c r="A29" s="55"/>
      <c r="B29" s="56" t="s">
        <v>72</v>
      </c>
      <c r="C29" s="57"/>
      <c r="D29" s="78"/>
      <c r="E29" s="112"/>
      <c r="F29" s="78"/>
      <c r="G29" s="78"/>
      <c r="H29" s="79"/>
      <c r="I29" s="78">
        <v>1</v>
      </c>
      <c r="J29" s="78"/>
      <c r="K29" s="80"/>
      <c r="L29" s="78"/>
      <c r="M29" s="78">
        <v>1</v>
      </c>
      <c r="N29" s="78"/>
      <c r="O29" s="60">
        <f t="shared" si="1"/>
        <v>2</v>
      </c>
    </row>
    <row r="30" spans="1:17" ht="17">
      <c r="A30" s="55"/>
      <c r="B30" s="56" t="s">
        <v>73</v>
      </c>
      <c r="C30" s="57"/>
      <c r="D30" s="78"/>
      <c r="E30" s="78"/>
      <c r="F30" s="78"/>
      <c r="G30" s="78"/>
      <c r="H30" s="79"/>
      <c r="I30" s="78"/>
      <c r="J30" s="78"/>
      <c r="K30" s="80"/>
      <c r="L30" s="78">
        <v>1</v>
      </c>
      <c r="M30" s="78"/>
      <c r="N30" s="78"/>
      <c r="O30" s="60">
        <f t="shared" si="1"/>
        <v>1</v>
      </c>
    </row>
    <row r="31" spans="1:17" ht="17">
      <c r="A31" s="81"/>
      <c r="B31" s="82" t="s">
        <v>74</v>
      </c>
      <c r="C31" s="57"/>
      <c r="D31" s="78"/>
      <c r="E31" s="78"/>
      <c r="F31" s="78"/>
      <c r="G31" s="78">
        <v>1</v>
      </c>
      <c r="H31" s="79"/>
      <c r="I31" s="78"/>
      <c r="J31" s="78"/>
      <c r="K31" s="78"/>
      <c r="L31" s="78"/>
      <c r="M31" s="78"/>
      <c r="N31" s="78"/>
      <c r="O31" s="60">
        <f t="shared" si="1"/>
        <v>1</v>
      </c>
    </row>
    <row r="32" spans="1:17" ht="17">
      <c r="A32" s="83"/>
      <c r="B32" s="84" t="s">
        <v>75</v>
      </c>
      <c r="C32" s="57"/>
      <c r="D32" s="78"/>
      <c r="E32" s="78"/>
      <c r="F32" s="78"/>
      <c r="G32" s="78"/>
      <c r="H32" s="79"/>
      <c r="I32" s="78"/>
      <c r="J32" s="78"/>
      <c r="K32" s="78"/>
      <c r="L32" s="78"/>
      <c r="M32" s="78"/>
      <c r="N32" s="78"/>
      <c r="O32" s="60">
        <f t="shared" si="1"/>
        <v>0</v>
      </c>
    </row>
    <row r="33" spans="1:15" ht="17">
      <c r="A33" s="83"/>
      <c r="B33" s="85" t="s">
        <v>76</v>
      </c>
      <c r="C33" s="57"/>
      <c r="D33" s="76">
        <v>1</v>
      </c>
      <c r="E33" s="76"/>
      <c r="F33" s="76"/>
      <c r="G33" s="76"/>
      <c r="H33" s="77"/>
      <c r="I33" s="76"/>
      <c r="J33" s="76"/>
      <c r="K33" s="78"/>
      <c r="L33" s="153">
        <v>1</v>
      </c>
      <c r="M33" s="153">
        <v>1</v>
      </c>
      <c r="N33" s="78"/>
      <c r="O33" s="60">
        <f t="shared" si="1"/>
        <v>3</v>
      </c>
    </row>
    <row r="34" spans="1:15" ht="17">
      <c r="A34" s="83"/>
      <c r="B34" s="86" t="s">
        <v>77</v>
      </c>
      <c r="C34" s="57"/>
      <c r="D34" s="76"/>
      <c r="E34" s="132">
        <v>1</v>
      </c>
      <c r="F34" s="76"/>
      <c r="G34" s="76"/>
      <c r="H34" s="77"/>
      <c r="I34" s="76"/>
      <c r="J34" s="76"/>
      <c r="K34" s="78"/>
      <c r="L34" s="78"/>
      <c r="M34" s="78"/>
      <c r="N34" s="78"/>
      <c r="O34" s="60">
        <f t="shared" si="1"/>
        <v>1</v>
      </c>
    </row>
    <row r="35" spans="1:15" ht="17">
      <c r="A35" s="83"/>
      <c r="B35" s="84" t="s">
        <v>78</v>
      </c>
      <c r="C35" s="57"/>
      <c r="D35" s="76"/>
      <c r="E35" s="76"/>
      <c r="F35" s="76"/>
      <c r="G35" s="76"/>
      <c r="H35" s="147">
        <v>1</v>
      </c>
      <c r="I35" s="76"/>
      <c r="J35" s="76"/>
      <c r="K35" s="78"/>
      <c r="L35" s="78"/>
      <c r="M35" s="78"/>
      <c r="N35" s="78"/>
      <c r="O35" s="60">
        <f t="shared" si="1"/>
        <v>1</v>
      </c>
    </row>
    <row r="36" spans="1:15" ht="17">
      <c r="A36" s="83"/>
      <c r="B36" s="84" t="s">
        <v>80</v>
      </c>
      <c r="C36" s="57"/>
      <c r="D36" s="76"/>
      <c r="E36" s="76"/>
      <c r="F36" s="77"/>
      <c r="G36" s="76"/>
      <c r="H36" s="139">
        <v>1</v>
      </c>
      <c r="I36" s="76">
        <v>1</v>
      </c>
      <c r="J36" s="76"/>
      <c r="K36" s="78"/>
      <c r="L36" s="78"/>
      <c r="M36" s="78"/>
      <c r="N36" s="78"/>
      <c r="O36" s="60">
        <f t="shared" si="1"/>
        <v>2</v>
      </c>
    </row>
    <row r="37" spans="1:15" ht="17">
      <c r="A37" s="83"/>
      <c r="B37" s="84" t="s">
        <v>81</v>
      </c>
      <c r="C37" s="57"/>
      <c r="D37" s="76"/>
      <c r="E37" s="76"/>
      <c r="F37" s="77"/>
      <c r="G37" s="76"/>
      <c r="H37" s="77"/>
      <c r="I37" s="87"/>
      <c r="J37" s="76">
        <v>1</v>
      </c>
      <c r="K37" s="78"/>
      <c r="L37" s="78"/>
      <c r="M37" s="154">
        <v>1</v>
      </c>
      <c r="N37" s="78"/>
      <c r="O37" s="60">
        <f t="shared" si="1"/>
        <v>2</v>
      </c>
    </row>
    <row r="38" spans="1:15" ht="17">
      <c r="A38" s="83"/>
      <c r="B38" s="88" t="s">
        <v>82</v>
      </c>
      <c r="C38" s="57"/>
      <c r="D38" s="76"/>
      <c r="E38" s="76"/>
      <c r="F38" s="77"/>
      <c r="G38" s="76"/>
      <c r="H38" s="77"/>
      <c r="I38" s="87"/>
      <c r="J38" s="76"/>
      <c r="K38" s="78"/>
      <c r="L38" s="78"/>
      <c r="M38" s="78"/>
      <c r="N38" s="78"/>
      <c r="O38" s="60">
        <f t="shared" si="1"/>
        <v>0</v>
      </c>
    </row>
    <row r="39" spans="1:15" ht="17">
      <c r="A39" s="83"/>
      <c r="B39" s="88" t="s">
        <v>83</v>
      </c>
      <c r="C39" s="57"/>
      <c r="D39" s="76">
        <v>1</v>
      </c>
      <c r="E39" s="76"/>
      <c r="F39" s="76"/>
      <c r="G39" s="76"/>
      <c r="H39" s="76"/>
      <c r="I39" s="87"/>
      <c r="J39" s="76"/>
      <c r="K39" s="78"/>
      <c r="L39" s="78"/>
      <c r="M39" s="78"/>
      <c r="N39" s="78"/>
      <c r="O39" s="60">
        <f t="shared" si="1"/>
        <v>1</v>
      </c>
    </row>
    <row r="40" spans="1:15" ht="17">
      <c r="B40" s="88" t="s">
        <v>84</v>
      </c>
      <c r="C40" s="57"/>
      <c r="D40" s="76"/>
      <c r="E40" s="76"/>
      <c r="F40" s="77"/>
      <c r="G40" s="76"/>
      <c r="H40" s="77"/>
      <c r="I40" s="87"/>
      <c r="J40" s="76"/>
      <c r="K40" s="78"/>
      <c r="L40" s="78"/>
      <c r="M40" s="78"/>
      <c r="N40" s="78"/>
      <c r="O40" s="60">
        <f t="shared" si="1"/>
        <v>0</v>
      </c>
    </row>
    <row r="41" spans="1:15" ht="17">
      <c r="B41" s="121" t="s">
        <v>85</v>
      </c>
      <c r="C41" s="124"/>
      <c r="D41" s="122"/>
      <c r="E41" s="122"/>
      <c r="F41" s="122"/>
      <c r="G41" s="122"/>
      <c r="H41" s="122"/>
      <c r="I41" s="122"/>
      <c r="J41" s="122"/>
      <c r="K41" s="92"/>
      <c r="L41" s="92"/>
      <c r="M41" s="92"/>
      <c r="N41" s="92"/>
      <c r="O41" s="123">
        <f t="shared" si="1"/>
        <v>0</v>
      </c>
    </row>
    <row r="42" spans="1:15" ht="17">
      <c r="B42" s="91" t="s">
        <v>86</v>
      </c>
      <c r="C42" s="58"/>
      <c r="D42" s="76"/>
      <c r="E42" s="76"/>
      <c r="F42" s="76"/>
      <c r="G42" s="76"/>
      <c r="H42" s="76"/>
      <c r="I42" s="76"/>
      <c r="J42" s="76"/>
      <c r="K42" s="78"/>
      <c r="L42" s="78"/>
      <c r="M42" s="78"/>
      <c r="N42" s="78"/>
      <c r="O42" s="90">
        <f t="shared" si="1"/>
        <v>0</v>
      </c>
    </row>
    <row r="43" spans="1:15">
      <c r="O43" s="120">
        <f>SUM(O17:O42)</f>
        <v>31</v>
      </c>
    </row>
    <row r="44" spans="1:15">
      <c r="F44" s="134"/>
      <c r="G44" s="7" t="s">
        <v>93</v>
      </c>
      <c r="O44" s="7"/>
    </row>
    <row r="45" spans="1:15">
      <c r="O45" s="7"/>
    </row>
  </sheetData>
  <pageMargins left="0.7" right="0.7" top="0.75" bottom="0.75" header="0.3" footer="0.3"/>
  <pageSetup paperSize="9" orientation="portrait" horizontalDpi="4294967293" vertic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4"/>
  <sheetViews>
    <sheetView workbookViewId="0">
      <selection activeCell="Q20" sqref="Q20"/>
    </sheetView>
  </sheetViews>
  <sheetFormatPr baseColWidth="10" defaultColWidth="8.83203125" defaultRowHeight="13"/>
  <cols>
    <col min="1" max="1" width="34.5" customWidth="1"/>
    <col min="2" max="2" width="14" customWidth="1"/>
    <col min="3" max="3" width="24.5" bestFit="1" customWidth="1"/>
  </cols>
  <sheetData>
    <row r="1" spans="1:14" ht="17" thickTop="1">
      <c r="A1" s="10" t="s">
        <v>32</v>
      </c>
      <c r="B1" s="11">
        <v>43101</v>
      </c>
      <c r="C1" s="11">
        <v>43132</v>
      </c>
      <c r="D1" s="11">
        <v>43160</v>
      </c>
      <c r="E1" s="11">
        <v>43191</v>
      </c>
      <c r="F1" s="11">
        <v>43221</v>
      </c>
      <c r="G1" s="11">
        <v>43252</v>
      </c>
      <c r="H1" s="11">
        <v>43282</v>
      </c>
      <c r="I1" s="11">
        <v>43313</v>
      </c>
      <c r="J1" s="11">
        <v>43344</v>
      </c>
      <c r="K1" s="11">
        <v>43374</v>
      </c>
      <c r="L1" s="11">
        <v>43405</v>
      </c>
      <c r="M1" s="11">
        <v>43435</v>
      </c>
      <c r="N1" s="12" t="s">
        <v>33</v>
      </c>
    </row>
    <row r="2" spans="1:14" ht="14">
      <c r="A2" s="16" t="s">
        <v>35</v>
      </c>
      <c r="B2" s="17">
        <v>1</v>
      </c>
      <c r="C2" s="17">
        <v>1</v>
      </c>
      <c r="D2" s="17">
        <v>3</v>
      </c>
      <c r="E2" s="17">
        <v>3</v>
      </c>
      <c r="F2" s="17"/>
      <c r="G2" s="19">
        <v>2</v>
      </c>
      <c r="H2" s="19">
        <v>3</v>
      </c>
      <c r="I2" s="19">
        <v>2</v>
      </c>
      <c r="J2" s="19">
        <v>1</v>
      </c>
      <c r="K2" s="98">
        <v>1</v>
      </c>
      <c r="L2" s="19"/>
      <c r="M2" s="19"/>
      <c r="N2" s="15">
        <f>SUM(B2:M2)</f>
        <v>17</v>
      </c>
    </row>
    <row r="3" spans="1:14" ht="14">
      <c r="A3" s="16" t="s">
        <v>37</v>
      </c>
      <c r="B3" s="17">
        <v>3</v>
      </c>
      <c r="C3" s="17">
        <v>1</v>
      </c>
      <c r="D3" s="18">
        <v>3</v>
      </c>
      <c r="E3" s="17">
        <v>1</v>
      </c>
      <c r="F3" s="17">
        <v>1</v>
      </c>
      <c r="G3" s="19">
        <v>1</v>
      </c>
      <c r="H3" s="19"/>
      <c r="I3" s="19">
        <v>1</v>
      </c>
      <c r="J3" s="19">
        <v>2</v>
      </c>
      <c r="K3" s="19"/>
      <c r="L3" s="19">
        <v>1</v>
      </c>
      <c r="M3" s="19"/>
      <c r="N3" s="15">
        <f>SUM(B3:M3)</f>
        <v>14</v>
      </c>
    </row>
    <row r="4" spans="1:14" ht="14">
      <c r="A4" s="16" t="s">
        <v>39</v>
      </c>
      <c r="B4" s="17">
        <v>1</v>
      </c>
      <c r="C4" s="17">
        <v>2</v>
      </c>
      <c r="D4" s="17">
        <v>1</v>
      </c>
      <c r="E4" s="17">
        <v>1</v>
      </c>
      <c r="F4" s="17"/>
      <c r="G4" s="19"/>
      <c r="H4" s="19"/>
      <c r="I4" s="19">
        <v>1</v>
      </c>
      <c r="J4" s="19"/>
      <c r="K4" s="19">
        <v>2</v>
      </c>
      <c r="L4" s="19"/>
      <c r="M4" s="19"/>
      <c r="N4" s="15">
        <f>SUM(B4:M4)</f>
        <v>8</v>
      </c>
    </row>
    <row r="5" spans="1:14" ht="14">
      <c r="A5" s="16" t="s">
        <v>41</v>
      </c>
      <c r="B5" s="17"/>
      <c r="C5" s="17">
        <v>1</v>
      </c>
      <c r="D5" s="17">
        <v>1</v>
      </c>
      <c r="E5" s="17"/>
      <c r="F5" s="17"/>
      <c r="G5" s="19"/>
      <c r="H5" s="19"/>
      <c r="I5" s="19"/>
      <c r="J5" s="19"/>
      <c r="K5" s="19"/>
      <c r="L5" s="19"/>
      <c r="M5" s="19"/>
      <c r="N5" s="15">
        <f>SUM(B5:M5)</f>
        <v>2</v>
      </c>
    </row>
    <row r="6" spans="1:14" ht="14">
      <c r="A6" s="16" t="s">
        <v>42</v>
      </c>
      <c r="B6" s="17"/>
      <c r="C6" s="17"/>
      <c r="D6" s="17">
        <v>1</v>
      </c>
      <c r="E6" s="17"/>
      <c r="F6" s="17"/>
      <c r="G6" s="19"/>
      <c r="H6" s="19"/>
      <c r="I6" s="19"/>
      <c r="J6" s="19"/>
      <c r="K6" s="98">
        <v>1</v>
      </c>
      <c r="L6" s="19"/>
      <c r="M6" s="19"/>
      <c r="N6" s="15">
        <f t="shared" ref="N6:N11" si="0">SUM(B6:M6)</f>
        <v>2</v>
      </c>
    </row>
    <row r="7" spans="1:14" ht="14">
      <c r="A7" s="16" t="s">
        <v>44</v>
      </c>
      <c r="B7" s="17"/>
      <c r="C7" s="17"/>
      <c r="D7" s="17"/>
      <c r="E7" s="17"/>
      <c r="F7" s="17"/>
      <c r="G7" s="19"/>
      <c r="H7" s="19"/>
      <c r="I7" s="19"/>
      <c r="J7" s="19"/>
      <c r="K7" s="19"/>
      <c r="L7" s="19"/>
      <c r="M7" s="19"/>
      <c r="N7" s="15">
        <f t="shared" si="0"/>
        <v>0</v>
      </c>
    </row>
    <row r="8" spans="1:14" ht="14">
      <c r="A8" s="16" t="s">
        <v>46</v>
      </c>
      <c r="B8" s="17"/>
      <c r="C8" s="17"/>
      <c r="D8" s="17">
        <v>1</v>
      </c>
      <c r="E8" s="17"/>
      <c r="F8" s="17"/>
      <c r="G8" s="19"/>
      <c r="H8" s="19"/>
      <c r="I8" s="19">
        <v>1</v>
      </c>
      <c r="J8" s="19"/>
      <c r="K8" s="19"/>
      <c r="L8" s="19"/>
      <c r="M8" s="19"/>
      <c r="N8" s="15">
        <f t="shared" si="0"/>
        <v>2</v>
      </c>
    </row>
    <row r="9" spans="1:14" ht="14">
      <c r="A9" s="16" t="s">
        <v>48</v>
      </c>
      <c r="B9" s="17"/>
      <c r="C9" s="17"/>
      <c r="D9" s="17"/>
      <c r="E9" s="17"/>
      <c r="F9" s="17"/>
      <c r="G9" s="19"/>
      <c r="H9" s="19"/>
      <c r="I9" s="19"/>
      <c r="J9" s="19"/>
      <c r="K9" s="19"/>
      <c r="L9" s="19"/>
      <c r="M9" s="19"/>
      <c r="N9" s="15">
        <f t="shared" si="0"/>
        <v>0</v>
      </c>
    </row>
    <row r="10" spans="1:14" ht="14">
      <c r="A10" s="16" t="s">
        <v>50</v>
      </c>
      <c r="B10" s="17"/>
      <c r="C10" s="17"/>
      <c r="D10" s="17"/>
      <c r="E10" s="17"/>
      <c r="F10" s="17"/>
      <c r="G10" s="19"/>
      <c r="H10" s="19"/>
      <c r="I10" s="19"/>
      <c r="J10" s="19"/>
      <c r="K10" s="19">
        <v>1</v>
      </c>
      <c r="L10" s="19"/>
      <c r="M10" s="19"/>
      <c r="N10" s="15">
        <f t="shared" si="0"/>
        <v>1</v>
      </c>
    </row>
    <row r="11" spans="1:14" ht="14">
      <c r="A11" s="16" t="s">
        <v>52</v>
      </c>
      <c r="B11" s="17"/>
      <c r="C11" s="17"/>
      <c r="D11" s="17"/>
      <c r="E11" s="17"/>
      <c r="F11" s="17"/>
      <c r="G11" s="19"/>
      <c r="H11" s="19"/>
      <c r="I11" s="19"/>
      <c r="J11" s="19"/>
      <c r="K11" s="19"/>
      <c r="L11" s="19"/>
      <c r="M11" s="19"/>
      <c r="N11" s="15">
        <f t="shared" si="0"/>
        <v>0</v>
      </c>
    </row>
    <row r="12" spans="1:14" ht="14">
      <c r="A12" s="99" t="s">
        <v>95</v>
      </c>
      <c r="B12" s="100">
        <f t="shared" ref="B12:N12" si="1">SUM(B2:B11)</f>
        <v>5</v>
      </c>
      <c r="C12" s="100">
        <f t="shared" si="1"/>
        <v>5</v>
      </c>
      <c r="D12" s="100">
        <f t="shared" si="1"/>
        <v>10</v>
      </c>
      <c r="E12" s="100">
        <f t="shared" si="1"/>
        <v>5</v>
      </c>
      <c r="F12" s="100">
        <f t="shared" si="1"/>
        <v>1</v>
      </c>
      <c r="G12" s="100">
        <f t="shared" si="1"/>
        <v>3</v>
      </c>
      <c r="H12" s="100">
        <f t="shared" si="1"/>
        <v>3</v>
      </c>
      <c r="I12" s="100">
        <f t="shared" si="1"/>
        <v>5</v>
      </c>
      <c r="J12" s="100">
        <f t="shared" si="1"/>
        <v>3</v>
      </c>
      <c r="K12" s="100">
        <f t="shared" si="1"/>
        <v>5</v>
      </c>
      <c r="L12" s="100">
        <f t="shared" si="1"/>
        <v>1</v>
      </c>
      <c r="M12" s="100">
        <f t="shared" si="1"/>
        <v>0</v>
      </c>
      <c r="N12" s="100">
        <f t="shared" si="1"/>
        <v>46</v>
      </c>
    </row>
    <row r="14" spans="1:14">
      <c r="B14" s="101"/>
      <c r="C14" s="101"/>
    </row>
    <row r="15" spans="1:14" ht="14">
      <c r="A15" s="102" t="s">
        <v>35</v>
      </c>
      <c r="B15" s="101"/>
      <c r="C15" s="101"/>
    </row>
    <row r="16" spans="1:14" ht="14">
      <c r="A16" s="102" t="s">
        <v>37</v>
      </c>
      <c r="B16" s="101"/>
      <c r="C16" s="101"/>
    </row>
    <row r="17" spans="1:4" ht="14">
      <c r="A17" s="102" t="s">
        <v>39</v>
      </c>
      <c r="B17" s="101"/>
      <c r="C17" s="101"/>
    </row>
    <row r="18" spans="1:4" ht="14">
      <c r="A18" s="102" t="s">
        <v>41</v>
      </c>
      <c r="B18" s="101"/>
      <c r="C18" s="101"/>
    </row>
    <row r="19" spans="1:4" ht="14">
      <c r="A19" s="102" t="s">
        <v>42</v>
      </c>
      <c r="B19" s="101"/>
      <c r="C19" s="101"/>
    </row>
    <row r="20" spans="1:4" ht="14">
      <c r="A20" s="102" t="s">
        <v>44</v>
      </c>
      <c r="B20" s="101"/>
      <c r="C20" s="101"/>
    </row>
    <row r="21" spans="1:4" ht="14">
      <c r="A21" s="102" t="s">
        <v>46</v>
      </c>
      <c r="B21" s="101"/>
      <c r="C21" s="101"/>
    </row>
    <row r="22" spans="1:4" ht="14">
      <c r="A22" s="102" t="s">
        <v>48</v>
      </c>
      <c r="B22" s="101"/>
      <c r="C22" s="101"/>
    </row>
    <row r="23" spans="1:4" ht="14">
      <c r="A23" s="102" t="s">
        <v>50</v>
      </c>
      <c r="B23" s="101"/>
      <c r="C23" s="101"/>
    </row>
    <row r="24" spans="1:4" ht="14">
      <c r="A24" s="102" t="s">
        <v>52</v>
      </c>
      <c r="B24" s="101"/>
      <c r="C24" s="101"/>
    </row>
    <row r="25" spans="1:4">
      <c r="B25">
        <f>SUM(B15:B24)</f>
        <v>0</v>
      </c>
      <c r="C25">
        <f>SUM(C15:C24)</f>
        <v>0</v>
      </c>
      <c r="D25">
        <f>SUM(B25:C25)</f>
        <v>0</v>
      </c>
    </row>
    <row r="27" spans="1:4">
      <c r="B27" s="110" t="s">
        <v>96</v>
      </c>
      <c r="C27" s="109">
        <v>43800</v>
      </c>
    </row>
    <row r="28" spans="1:4" ht="14">
      <c r="A28" s="102" t="s">
        <v>35</v>
      </c>
      <c r="B28" s="101">
        <v>28</v>
      </c>
      <c r="C28" s="107">
        <v>2</v>
      </c>
    </row>
    <row r="29" spans="1:4" ht="14">
      <c r="A29" s="102" t="s">
        <v>37</v>
      </c>
      <c r="B29" s="118">
        <v>29</v>
      </c>
      <c r="C29" s="107">
        <v>3</v>
      </c>
    </row>
    <row r="30" spans="1:4" ht="14">
      <c r="A30" s="102" t="s">
        <v>39</v>
      </c>
      <c r="B30" s="118">
        <v>16</v>
      </c>
      <c r="C30" s="107"/>
    </row>
    <row r="31" spans="1:4" ht="14">
      <c r="A31" s="102" t="s">
        <v>41</v>
      </c>
      <c r="B31" s="101">
        <v>8</v>
      </c>
      <c r="C31" s="107"/>
    </row>
    <row r="32" spans="1:4" ht="14">
      <c r="A32" s="102" t="s">
        <v>46</v>
      </c>
      <c r="B32" s="101">
        <v>2</v>
      </c>
      <c r="C32" s="107"/>
    </row>
    <row r="33" spans="1:4" ht="14">
      <c r="A33" s="102" t="s">
        <v>42</v>
      </c>
      <c r="B33" s="101">
        <v>2</v>
      </c>
      <c r="C33" s="107"/>
    </row>
    <row r="34" spans="1:4" ht="14" hidden="1">
      <c r="A34" s="102" t="s">
        <v>46</v>
      </c>
      <c r="B34" s="101"/>
      <c r="C34" s="107"/>
    </row>
    <row r="35" spans="1:4" ht="14" hidden="1">
      <c r="A35" s="16" t="s">
        <v>44</v>
      </c>
      <c r="B35" s="101">
        <v>0</v>
      </c>
      <c r="C35" s="107"/>
    </row>
    <row r="36" spans="1:4" ht="14">
      <c r="A36" s="102" t="s">
        <v>44</v>
      </c>
      <c r="B36" s="101">
        <v>1</v>
      </c>
      <c r="C36" s="103"/>
    </row>
    <row r="37" spans="1:4">
      <c r="B37">
        <f>SUM(B28:B36)</f>
        <v>86</v>
      </c>
      <c r="C37">
        <f>SUM(C28:C36)</f>
        <v>5</v>
      </c>
      <c r="D37">
        <f>SUM(B37:C37)</f>
        <v>91</v>
      </c>
    </row>
    <row r="45" spans="1:4">
      <c r="B45" s="115" t="s">
        <v>97</v>
      </c>
    </row>
    <row r="46" spans="1:4" ht="14">
      <c r="A46" s="102" t="s">
        <v>35</v>
      </c>
      <c r="B46" s="103">
        <v>14</v>
      </c>
    </row>
    <row r="47" spans="1:4" ht="14">
      <c r="A47" s="102" t="s">
        <v>37</v>
      </c>
      <c r="B47" s="103">
        <v>21</v>
      </c>
    </row>
    <row r="48" spans="1:4" ht="14">
      <c r="A48" s="102" t="s">
        <v>39</v>
      </c>
      <c r="B48" s="103">
        <v>10</v>
      </c>
    </row>
    <row r="49" spans="1:2" ht="14">
      <c r="A49" s="102" t="s">
        <v>41</v>
      </c>
      <c r="B49" s="103">
        <v>6</v>
      </c>
    </row>
    <row r="50" spans="1:2" ht="14">
      <c r="A50" s="102" t="s">
        <v>42</v>
      </c>
      <c r="B50" s="103">
        <v>2</v>
      </c>
    </row>
    <row r="51" spans="1:2" ht="14">
      <c r="A51" s="102" t="s">
        <v>46</v>
      </c>
      <c r="B51" s="103">
        <v>1</v>
      </c>
    </row>
    <row r="52" spans="1:2" ht="14">
      <c r="A52" s="102" t="s">
        <v>44</v>
      </c>
      <c r="B52" s="103">
        <v>1</v>
      </c>
    </row>
    <row r="53" spans="1:2" ht="14">
      <c r="A53" s="113" t="s">
        <v>50</v>
      </c>
      <c r="B53" s="103"/>
    </row>
    <row r="54" spans="1:2">
      <c r="B54">
        <f>SUM(B46:B53)</f>
        <v>55</v>
      </c>
    </row>
  </sheetData>
  <pageMargins left="0.7" right="0.7" top="0.75" bottom="0.75" header="0.3" footer="0.3"/>
  <pageSetup paperSize="9" orientation="portrait" horizontalDpi="4294967293" verticalDpi="4294967293"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E28"/>
  <sheetViews>
    <sheetView tabSelected="1" workbookViewId="0">
      <selection activeCell="S30" sqref="S30"/>
    </sheetView>
  </sheetViews>
  <sheetFormatPr baseColWidth="10" defaultColWidth="8.83203125" defaultRowHeight="13"/>
  <cols>
    <col min="2" max="2" width="28.5" customWidth="1"/>
    <col min="3" max="3" width="0" hidden="1" customWidth="1"/>
    <col min="4" max="4" width="10.1640625" customWidth="1"/>
    <col min="5" max="5" width="13.83203125" customWidth="1"/>
  </cols>
  <sheetData>
    <row r="1" spans="2:5" ht="14">
      <c r="B1" s="104"/>
      <c r="C1" s="116">
        <v>2018</v>
      </c>
      <c r="D1" s="110">
        <v>2020</v>
      </c>
      <c r="E1" s="110" t="s">
        <v>115</v>
      </c>
    </row>
    <row r="2" spans="2:5" ht="17">
      <c r="B2" s="94" t="s">
        <v>98</v>
      </c>
      <c r="C2" s="90">
        <v>0</v>
      </c>
      <c r="D2" s="107">
        <v>2</v>
      </c>
      <c r="E2" s="107">
        <v>1</v>
      </c>
    </row>
    <row r="3" spans="2:5" ht="17">
      <c r="B3" s="94" t="s">
        <v>99</v>
      </c>
      <c r="C3" s="90">
        <v>10</v>
      </c>
      <c r="D3" s="107">
        <v>9</v>
      </c>
      <c r="E3" s="107">
        <v>2</v>
      </c>
    </row>
    <row r="4" spans="2:5" ht="17">
      <c r="B4" s="94" t="s">
        <v>100</v>
      </c>
      <c r="C4" s="90">
        <v>2</v>
      </c>
      <c r="D4" s="107">
        <v>8</v>
      </c>
      <c r="E4" s="107">
        <v>10</v>
      </c>
    </row>
    <row r="5" spans="2:5" ht="17">
      <c r="B5" s="94" t="s">
        <v>101</v>
      </c>
      <c r="C5" s="90"/>
      <c r="D5" s="107">
        <v>2</v>
      </c>
      <c r="E5" s="107">
        <v>3</v>
      </c>
    </row>
    <row r="6" spans="2:5" ht="17">
      <c r="B6" s="94" t="s">
        <v>102</v>
      </c>
      <c r="C6" s="90">
        <v>5</v>
      </c>
      <c r="D6" s="107">
        <v>5</v>
      </c>
      <c r="E6" s="107">
        <v>10</v>
      </c>
    </row>
    <row r="7" spans="2:5" ht="17">
      <c r="B7" s="94" t="s">
        <v>103</v>
      </c>
      <c r="C7" s="90">
        <v>0</v>
      </c>
      <c r="D7" s="107"/>
      <c r="E7" s="107"/>
    </row>
    <row r="8" spans="2:5" ht="17">
      <c r="B8" s="94" t="s">
        <v>104</v>
      </c>
      <c r="C8" s="90">
        <v>1</v>
      </c>
      <c r="D8" s="107"/>
      <c r="E8" s="107">
        <v>5</v>
      </c>
    </row>
    <row r="9" spans="2:5" ht="17">
      <c r="B9" s="94" t="s">
        <v>105</v>
      </c>
      <c r="C9" s="90">
        <v>3</v>
      </c>
      <c r="D9" s="107">
        <v>1</v>
      </c>
      <c r="E9" s="107">
        <v>4</v>
      </c>
    </row>
    <row r="10" spans="2:5" ht="17">
      <c r="B10" s="94" t="s">
        <v>106</v>
      </c>
      <c r="C10" s="90">
        <v>4</v>
      </c>
      <c r="D10" s="107"/>
      <c r="E10" s="107"/>
    </row>
    <row r="11" spans="2:5" ht="17">
      <c r="B11" s="94" t="s">
        <v>107</v>
      </c>
      <c r="C11" s="90">
        <v>3</v>
      </c>
      <c r="D11" s="107">
        <v>6</v>
      </c>
      <c r="E11" s="107">
        <v>6</v>
      </c>
    </row>
    <row r="12" spans="2:5" ht="17">
      <c r="B12" s="94" t="s">
        <v>108</v>
      </c>
      <c r="C12" s="90">
        <v>3</v>
      </c>
      <c r="D12" s="107">
        <v>2</v>
      </c>
      <c r="E12" s="107"/>
    </row>
    <row r="13" spans="2:5" ht="17">
      <c r="B13" s="94" t="s">
        <v>109</v>
      </c>
      <c r="C13" s="90">
        <v>1</v>
      </c>
      <c r="D13" s="107">
        <v>1</v>
      </c>
      <c r="E13" s="107">
        <v>1</v>
      </c>
    </row>
    <row r="14" spans="2:5" ht="17">
      <c r="B14" s="94" t="s">
        <v>110</v>
      </c>
      <c r="C14" s="90">
        <v>3</v>
      </c>
      <c r="D14" s="107">
        <v>2</v>
      </c>
      <c r="E14" s="107"/>
    </row>
    <row r="15" spans="2:5" ht="17">
      <c r="B15" s="94" t="s">
        <v>111</v>
      </c>
      <c r="C15" s="90"/>
      <c r="D15" s="107"/>
      <c r="E15" s="107"/>
    </row>
    <row r="16" spans="2:5" ht="17">
      <c r="B16" s="94" t="s">
        <v>74</v>
      </c>
      <c r="C16" s="90">
        <v>1</v>
      </c>
      <c r="D16" s="107">
        <v>3</v>
      </c>
      <c r="E16" s="107"/>
    </row>
    <row r="17" spans="2:5" ht="17">
      <c r="B17" s="95" t="s">
        <v>76</v>
      </c>
      <c r="C17" s="90">
        <v>4</v>
      </c>
      <c r="D17" s="107">
        <v>10</v>
      </c>
      <c r="E17" s="107">
        <v>6</v>
      </c>
    </row>
    <row r="18" spans="2:5" ht="17">
      <c r="B18" s="96" t="s">
        <v>77</v>
      </c>
      <c r="C18" s="90">
        <v>2</v>
      </c>
      <c r="D18" s="107"/>
      <c r="E18" s="107"/>
    </row>
    <row r="19" spans="2:5" ht="17">
      <c r="B19" s="91" t="s">
        <v>78</v>
      </c>
      <c r="C19" s="90"/>
      <c r="D19" s="107">
        <v>1</v>
      </c>
      <c r="E19" s="107"/>
    </row>
    <row r="20" spans="2:5" ht="17" hidden="1">
      <c r="B20" s="91" t="s">
        <v>79</v>
      </c>
      <c r="C20" s="90">
        <v>0</v>
      </c>
      <c r="D20" s="107"/>
      <c r="E20" s="107"/>
    </row>
    <row r="21" spans="2:5" ht="17">
      <c r="B21" s="91" t="s">
        <v>112</v>
      </c>
      <c r="C21" s="90">
        <v>1</v>
      </c>
      <c r="D21" s="107">
        <v>1</v>
      </c>
      <c r="E21" s="107"/>
    </row>
    <row r="22" spans="2:5" ht="17">
      <c r="B22" s="91" t="s">
        <v>81</v>
      </c>
      <c r="C22" s="90">
        <v>1</v>
      </c>
      <c r="D22" s="107">
        <v>3</v>
      </c>
      <c r="E22" s="156">
        <v>3</v>
      </c>
    </row>
    <row r="23" spans="2:5" ht="17">
      <c r="B23" s="91" t="s">
        <v>82</v>
      </c>
      <c r="C23" s="90"/>
      <c r="D23" s="107">
        <v>3</v>
      </c>
      <c r="E23" s="107"/>
    </row>
    <row r="24" spans="2:5" ht="17">
      <c r="B24" s="91" t="s">
        <v>83</v>
      </c>
      <c r="C24" s="90">
        <v>1</v>
      </c>
      <c r="D24" s="107">
        <v>2</v>
      </c>
      <c r="E24" s="107">
        <v>2</v>
      </c>
    </row>
    <row r="25" spans="2:5" ht="17">
      <c r="B25" s="91" t="s">
        <v>85</v>
      </c>
      <c r="C25" s="90">
        <v>1</v>
      </c>
      <c r="D25" s="107"/>
      <c r="E25" s="107"/>
    </row>
    <row r="26" spans="2:5" ht="17">
      <c r="B26" s="91" t="s">
        <v>79</v>
      </c>
      <c r="C26" s="90"/>
      <c r="D26" s="107">
        <v>2</v>
      </c>
      <c r="E26" s="107">
        <v>3</v>
      </c>
    </row>
    <row r="27" spans="2:5" ht="17">
      <c r="B27" s="91" t="s">
        <v>86</v>
      </c>
      <c r="C27" s="90">
        <v>4</v>
      </c>
      <c r="D27" s="107">
        <v>1</v>
      </c>
      <c r="E27" s="107">
        <v>3</v>
      </c>
    </row>
    <row r="28" spans="2:5" ht="17">
      <c r="B28" s="105" t="s">
        <v>30</v>
      </c>
      <c r="C28" s="106">
        <f>SUM(C2:C27)</f>
        <v>50</v>
      </c>
      <c r="D28" s="106">
        <f>SUM(D2:D27)</f>
        <v>64</v>
      </c>
      <c r="E28" s="130">
        <f>SUM(E2:E27)</f>
        <v>59</v>
      </c>
    </row>
  </sheetData>
  <phoneticPr fontId="34"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9462ECA567C84983F345929C119362" ma:contentTypeVersion="6" ma:contentTypeDescription="Create a new document." ma:contentTypeScope="" ma:versionID="3d02bb058590367c83a174a39d53c64a">
  <xsd:schema xmlns:xsd="http://www.w3.org/2001/XMLSchema" xmlns:xs="http://www.w3.org/2001/XMLSchema" xmlns:p="http://schemas.microsoft.com/office/2006/metadata/properties" xmlns:ns1="http://schemas.microsoft.com/sharepoint/v3" xmlns:ns2="88a17655-56dc-4bd1-b4b8-359005856092" targetNamespace="http://schemas.microsoft.com/office/2006/metadata/properties" ma:root="true" ma:fieldsID="4edafc527c49209f3a6e78351ca5036a" ns1:_="" ns2:_="">
    <xsd:import namespace="http://schemas.microsoft.com/sharepoint/v3"/>
    <xsd:import namespace="88a17655-56dc-4bd1-b4b8-35900585609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a17655-56dc-4bd1-b4b8-3590058560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LengthInSeconds xmlns="88a17655-56dc-4bd1-b4b8-359005856092" xsi:nil="true"/>
  </documentManagement>
</p:properties>
</file>

<file path=customXml/itemProps1.xml><?xml version="1.0" encoding="utf-8"?>
<ds:datastoreItem xmlns:ds="http://schemas.openxmlformats.org/officeDocument/2006/customXml" ds:itemID="{75BCFEA5-D21D-440C-BD06-540A651CBFD2}"/>
</file>

<file path=customXml/itemProps2.xml><?xml version="1.0" encoding="utf-8"?>
<ds:datastoreItem xmlns:ds="http://schemas.openxmlformats.org/officeDocument/2006/customXml" ds:itemID="{6F869A49-6ECE-46FE-B98F-3136EFEE385E}"/>
</file>

<file path=customXml/itemProps3.xml><?xml version="1.0" encoding="utf-8"?>
<ds:datastoreItem xmlns:ds="http://schemas.openxmlformats.org/officeDocument/2006/customXml" ds:itemID="{D011D77E-2B0F-425E-966C-129A38DDF34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Medication Error per 1000 Admin</vt:lpstr>
      <vt:lpstr>Inpatient Med 2021</vt:lpstr>
      <vt:lpstr>Near Miss 2021</vt:lpstr>
      <vt:lpstr>Inpatient Med 2020</vt:lpstr>
      <vt:lpstr>Near Miss 2020</vt:lpstr>
      <vt:lpstr>Types of error</vt:lpstr>
      <vt:lpstr>by ward</vt:lpstr>
      <vt:lpstr>'Inpatient Med 2020'!Print_Area</vt:lpstr>
      <vt:lpstr>'Inpatient Med 2021'!Print_Area</vt:lpstr>
      <vt:lpstr>'Medication Error per 1000 Admin'!Print_Area</vt:lpstr>
    </vt:vector>
  </TitlesOfParts>
  <Manager/>
  <Company>Parkway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Evalyn</dc:creator>
  <cp:keywords/>
  <dc:description/>
  <cp:lastModifiedBy>Joan Yong</cp:lastModifiedBy>
  <cp:revision/>
  <dcterms:created xsi:type="dcterms:W3CDTF">2007-09-06T03:05:36Z</dcterms:created>
  <dcterms:modified xsi:type="dcterms:W3CDTF">2022-03-01T05:35:02Z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0x010100939462ECA567C84983F345929C119362</vt:lpwstr>
  </property>
  <property fmtid="{D5CDD505-2E9C-101B-9397-08002B2CF9AE}" pid="3" name="Order">
    <vt:r8>5852200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